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hidePivotFieldList="1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r.asano1\Desktop\"/>
    </mc:Choice>
  </mc:AlternateContent>
  <bookViews>
    <workbookView xWindow="7632" yWindow="-12" windowWidth="7680" windowHeight="9540" tabRatio="926" activeTab="1"/>
  </bookViews>
  <sheets>
    <sheet name="アンケート設問" sheetId="13" r:id="rId1"/>
    <sheet name="申請書" sheetId="1" r:id="rId2"/>
    <sheet name="デザインパターン" sheetId="7" r:id="rId3"/>
    <sheet name="集計結果" sheetId="8" r:id="rId4"/>
    <sheet name="集計貼りつけ" sheetId="9" r:id="rId5"/>
    <sheet name="NPS集計" sheetId="16" r:id="rId6"/>
    <sheet name="その他集計" sheetId="19" r:id="rId7"/>
    <sheet name="フリーコメント" sheetId="17" r:id="rId8"/>
    <sheet name="店情報2603" sheetId="15" r:id="rId9"/>
  </sheets>
  <definedNames>
    <definedName name="_xlnm._FilterDatabase" localSheetId="0" hidden="1">アンケート設問!$A$2:$AA$33</definedName>
    <definedName name="_xlnm._FilterDatabase" localSheetId="7" hidden="1">フリーコメント!$A$1:$B$516</definedName>
    <definedName name="_xlnm._FilterDatabase" localSheetId="4" hidden="1">集計貼りつけ!$D$4:$N$29</definedName>
    <definedName name="_xlnm.Print_Area" localSheetId="0">アンケート設問!$A$1:$K$23</definedName>
    <definedName name="_xlnm.Print_Area" localSheetId="1">申請書!$A$1:$AA$55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36" i="1" l="1"/>
  <c r="T36" i="1"/>
  <c r="V36" i="1"/>
  <c r="X36" i="1"/>
  <c r="Z36" i="1"/>
  <c r="R37" i="1"/>
  <c r="T37" i="1"/>
  <c r="V37" i="1"/>
  <c r="X37" i="1"/>
  <c r="Z37" i="1"/>
  <c r="R38" i="1"/>
  <c r="T38" i="1"/>
  <c r="V38" i="1"/>
  <c r="X38" i="1"/>
  <c r="Z38" i="1"/>
  <c r="R39" i="1"/>
  <c r="T39" i="1"/>
  <c r="V39" i="1"/>
  <c r="X39" i="1"/>
  <c r="Z39" i="1"/>
  <c r="R40" i="1"/>
  <c r="T40" i="1"/>
  <c r="V40" i="1"/>
  <c r="X40" i="1"/>
  <c r="Z40" i="1"/>
  <c r="R41" i="1"/>
  <c r="T41" i="1"/>
  <c r="V41" i="1"/>
  <c r="X41" i="1"/>
  <c r="Z41" i="1"/>
  <c r="R42" i="1"/>
  <c r="T42" i="1"/>
  <c r="V42" i="1"/>
  <c r="X42" i="1"/>
  <c r="Z42" i="1"/>
  <c r="R43" i="1"/>
  <c r="T43" i="1"/>
  <c r="V43" i="1"/>
  <c r="X43" i="1"/>
  <c r="Z43" i="1"/>
  <c r="R44" i="1"/>
  <c r="T44" i="1"/>
  <c r="V44" i="1"/>
  <c r="X44" i="1"/>
  <c r="Z44" i="1"/>
  <c r="R45" i="1"/>
  <c r="T45" i="1"/>
  <c r="V45" i="1"/>
  <c r="X45" i="1"/>
  <c r="Z45" i="1"/>
  <c r="R46" i="1"/>
  <c r="T46" i="1"/>
  <c r="V46" i="1"/>
  <c r="X46" i="1"/>
  <c r="Z46" i="1"/>
  <c r="R47" i="1"/>
  <c r="T47" i="1"/>
  <c r="V47" i="1"/>
  <c r="X47" i="1"/>
  <c r="Z47" i="1"/>
  <c r="R48" i="1"/>
  <c r="T48" i="1"/>
  <c r="V48" i="1"/>
  <c r="X48" i="1"/>
  <c r="Z48" i="1"/>
  <c r="R49" i="1"/>
  <c r="T49" i="1"/>
  <c r="V49" i="1"/>
  <c r="X49" i="1"/>
  <c r="Z49" i="1"/>
  <c r="P3" i="19" s="1"/>
  <c r="R50" i="1"/>
  <c r="Q159" i="19" s="1"/>
  <c r="T50" i="1"/>
  <c r="V50" i="1"/>
  <c r="X50" i="1"/>
  <c r="Z50" i="1"/>
  <c r="R51" i="1"/>
  <c r="T51" i="1"/>
  <c r="V51" i="1"/>
  <c r="X51" i="1"/>
  <c r="Z51" i="1"/>
  <c r="R52" i="1"/>
  <c r="T52" i="1"/>
  <c r="V52" i="1"/>
  <c r="X52" i="1"/>
  <c r="Z52" i="1"/>
  <c r="R53" i="1"/>
  <c r="T53" i="1"/>
  <c r="V53" i="1"/>
  <c r="X53" i="1"/>
  <c r="Z53" i="1"/>
  <c r="R54" i="1"/>
  <c r="T54" i="1"/>
  <c r="V54" i="1"/>
  <c r="X54" i="1"/>
  <c r="Z54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E2" i="16"/>
  <c r="Q47" i="19"/>
  <c r="Q111" i="19"/>
  <c r="Q167" i="19"/>
  <c r="Q199" i="19"/>
  <c r="Q231" i="19"/>
  <c r="Q263" i="19"/>
  <c r="Q295" i="19"/>
  <c r="Q327" i="19"/>
  <c r="Q359" i="19"/>
  <c r="Q390" i="19"/>
  <c r="Q391" i="19"/>
  <c r="Q423" i="19"/>
  <c r="Q455" i="19"/>
  <c r="Q487" i="19"/>
  <c r="Q519" i="19"/>
  <c r="Q518" i="19" l="1"/>
  <c r="Q358" i="19"/>
  <c r="Q262" i="19"/>
  <c r="Q103" i="19"/>
  <c r="Q422" i="19"/>
  <c r="Q294" i="19"/>
  <c r="Q11" i="19"/>
  <c r="Q19" i="19"/>
  <c r="Q27" i="19"/>
  <c r="Q35" i="19"/>
  <c r="Q41" i="19"/>
  <c r="Q49" i="19"/>
  <c r="Q57" i="19"/>
  <c r="Q65" i="19"/>
  <c r="Q73" i="19"/>
  <c r="Q81" i="19"/>
  <c r="Q89" i="19"/>
  <c r="Q97" i="19"/>
  <c r="Q105" i="19"/>
  <c r="Q113" i="19"/>
  <c r="Q121" i="19"/>
  <c r="Q129" i="19"/>
  <c r="Q137" i="19"/>
  <c r="Q145" i="19"/>
  <c r="Q153" i="19"/>
  <c r="Q161" i="19"/>
  <c r="Q169" i="19"/>
  <c r="Q177" i="19"/>
  <c r="Q185" i="19"/>
  <c r="Q193" i="19"/>
  <c r="Q201" i="19"/>
  <c r="Q209" i="19"/>
  <c r="Q217" i="19"/>
  <c r="Q225" i="19"/>
  <c r="Q233" i="19"/>
  <c r="Q241" i="19"/>
  <c r="Q249" i="19"/>
  <c r="Q257" i="19"/>
  <c r="Q265" i="19"/>
  <c r="Q273" i="19"/>
  <c r="Q281" i="19"/>
  <c r="Q289" i="19"/>
  <c r="Q297" i="19"/>
  <c r="Q305" i="19"/>
  <c r="Q313" i="19"/>
  <c r="Q321" i="19"/>
  <c r="Q329" i="19"/>
  <c r="Q337" i="19"/>
  <c r="Q345" i="19"/>
  <c r="Q353" i="19"/>
  <c r="Q361" i="19"/>
  <c r="Q369" i="19"/>
  <c r="Q377" i="19"/>
  <c r="Q385" i="19"/>
  <c r="Q393" i="19"/>
  <c r="Q401" i="19"/>
  <c r="Q409" i="19"/>
  <c r="Q417" i="19"/>
  <c r="Q425" i="19"/>
  <c r="Q433" i="19"/>
  <c r="Q441" i="19"/>
  <c r="Q449" i="19"/>
  <c r="Q457" i="19"/>
  <c r="Q465" i="19"/>
  <c r="Q473" i="19"/>
  <c r="Q481" i="19"/>
  <c r="Q489" i="19"/>
  <c r="Q497" i="19"/>
  <c r="Q505" i="19"/>
  <c r="Q513" i="19"/>
  <c r="Q521" i="19"/>
  <c r="Q529" i="19"/>
  <c r="Q133" i="19"/>
  <c r="Q157" i="19"/>
  <c r="Q189" i="19"/>
  <c r="Q221" i="19"/>
  <c r="Q245" i="19"/>
  <c r="Q277" i="19"/>
  <c r="Q301" i="19"/>
  <c r="Q333" i="19"/>
  <c r="Q357" i="19"/>
  <c r="Q389" i="19"/>
  <c r="Q405" i="19"/>
  <c r="Q429" i="19"/>
  <c r="Q461" i="19"/>
  <c r="Q501" i="19"/>
  <c r="Q38" i="19"/>
  <c r="Q70" i="19"/>
  <c r="Q102" i="19"/>
  <c r="Q142" i="19"/>
  <c r="Q12" i="19"/>
  <c r="Q20" i="19"/>
  <c r="Q28" i="19"/>
  <c r="Q3" i="19"/>
  <c r="Q42" i="19"/>
  <c r="Q50" i="19"/>
  <c r="Q58" i="19"/>
  <c r="Q66" i="19"/>
  <c r="Q74" i="19"/>
  <c r="Q82" i="19"/>
  <c r="Q90" i="19"/>
  <c r="Q98" i="19"/>
  <c r="Q106" i="19"/>
  <c r="Q114" i="19"/>
  <c r="Q122" i="19"/>
  <c r="Q130" i="19"/>
  <c r="Q138" i="19"/>
  <c r="Q146" i="19"/>
  <c r="Q154" i="19"/>
  <c r="Q162" i="19"/>
  <c r="Q170" i="19"/>
  <c r="Q178" i="19"/>
  <c r="Q186" i="19"/>
  <c r="Q194" i="19"/>
  <c r="Q202" i="19"/>
  <c r="Q210" i="19"/>
  <c r="Q218" i="19"/>
  <c r="Q226" i="19"/>
  <c r="Q234" i="19"/>
  <c r="Q242" i="19"/>
  <c r="Q250" i="19"/>
  <c r="Q258" i="19"/>
  <c r="Q266" i="19"/>
  <c r="Q274" i="19"/>
  <c r="Q282" i="19"/>
  <c r="Q290" i="19"/>
  <c r="Q298" i="19"/>
  <c r="Q306" i="19"/>
  <c r="Q314" i="19"/>
  <c r="Q322" i="19"/>
  <c r="Q330" i="19"/>
  <c r="Q338" i="19"/>
  <c r="Q346" i="19"/>
  <c r="Q354" i="19"/>
  <c r="Q362" i="19"/>
  <c r="Q370" i="19"/>
  <c r="Q378" i="19"/>
  <c r="Q386" i="19"/>
  <c r="Q394" i="19"/>
  <c r="Q402" i="19"/>
  <c r="Q410" i="19"/>
  <c r="Q418" i="19"/>
  <c r="Q426" i="19"/>
  <c r="Q434" i="19"/>
  <c r="Q442" i="19"/>
  <c r="Q450" i="19"/>
  <c r="Q458" i="19"/>
  <c r="Q466" i="19"/>
  <c r="Q474" i="19"/>
  <c r="Q482" i="19"/>
  <c r="Q490" i="19"/>
  <c r="Q498" i="19"/>
  <c r="Q506" i="19"/>
  <c r="Q514" i="19"/>
  <c r="Q522" i="19"/>
  <c r="Q530" i="19"/>
  <c r="Q125" i="19"/>
  <c r="Q165" i="19"/>
  <c r="Q197" i="19"/>
  <c r="Q229" i="19"/>
  <c r="Q269" i="19"/>
  <c r="Q309" i="19"/>
  <c r="Q341" i="19"/>
  <c r="Q373" i="19"/>
  <c r="Q413" i="19"/>
  <c r="Q453" i="19"/>
  <c r="Q485" i="19"/>
  <c r="Q525" i="19"/>
  <c r="Q24" i="19"/>
  <c r="Q62" i="19"/>
  <c r="Q94" i="19"/>
  <c r="Q134" i="19"/>
  <c r="Q5" i="19"/>
  <c r="Q13" i="19"/>
  <c r="Q21" i="19"/>
  <c r="Q29" i="19"/>
  <c r="Q4" i="19"/>
  <c r="Q43" i="19"/>
  <c r="Q51" i="19"/>
  <c r="Q59" i="19"/>
  <c r="Q67" i="19"/>
  <c r="Q75" i="19"/>
  <c r="Q83" i="19"/>
  <c r="Q91" i="19"/>
  <c r="Q99" i="19"/>
  <c r="Q107" i="19"/>
  <c r="Q115" i="19"/>
  <c r="Q123" i="19"/>
  <c r="Q131" i="19"/>
  <c r="Q139" i="19"/>
  <c r="Q147" i="19"/>
  <c r="Q155" i="19"/>
  <c r="Q163" i="19"/>
  <c r="Q171" i="19"/>
  <c r="Q179" i="19"/>
  <c r="Q187" i="19"/>
  <c r="Q195" i="19"/>
  <c r="Q203" i="19"/>
  <c r="Q211" i="19"/>
  <c r="Q219" i="19"/>
  <c r="Q227" i="19"/>
  <c r="Q235" i="19"/>
  <c r="Q243" i="19"/>
  <c r="Q251" i="19"/>
  <c r="Q259" i="19"/>
  <c r="Q267" i="19"/>
  <c r="Q275" i="19"/>
  <c r="Q283" i="19"/>
  <c r="Q291" i="19"/>
  <c r="Q299" i="19"/>
  <c r="Q307" i="19"/>
  <c r="Q315" i="19"/>
  <c r="Q323" i="19"/>
  <c r="Q331" i="19"/>
  <c r="Q339" i="19"/>
  <c r="Q347" i="19"/>
  <c r="Q355" i="19"/>
  <c r="Q363" i="19"/>
  <c r="Q371" i="19"/>
  <c r="Q379" i="19"/>
  <c r="Q387" i="19"/>
  <c r="Q395" i="19"/>
  <c r="Q403" i="19"/>
  <c r="Q411" i="19"/>
  <c r="Q419" i="19"/>
  <c r="Q427" i="19"/>
  <c r="Q435" i="19"/>
  <c r="Q443" i="19"/>
  <c r="Q451" i="19"/>
  <c r="Q459" i="19"/>
  <c r="Q467" i="19"/>
  <c r="Q475" i="19"/>
  <c r="Q483" i="19"/>
  <c r="Q491" i="19"/>
  <c r="Q499" i="19"/>
  <c r="Q507" i="19"/>
  <c r="Q515" i="19"/>
  <c r="Q523" i="19"/>
  <c r="Q531" i="19"/>
  <c r="Q117" i="19"/>
  <c r="Q141" i="19"/>
  <c r="Q173" i="19"/>
  <c r="Q213" i="19"/>
  <c r="Q253" i="19"/>
  <c r="Q285" i="19"/>
  <c r="Q325" i="19"/>
  <c r="Q365" i="19"/>
  <c r="Q397" i="19"/>
  <c r="Q445" i="19"/>
  <c r="Q477" i="19"/>
  <c r="Q509" i="19"/>
  <c r="Q16" i="19"/>
  <c r="Q46" i="19"/>
  <c r="Q118" i="19"/>
  <c r="Q150" i="19"/>
  <c r="Q6" i="19"/>
  <c r="Q14" i="19"/>
  <c r="Q22" i="19"/>
  <c r="Q30" i="19"/>
  <c r="Q36" i="19"/>
  <c r="Q44" i="19"/>
  <c r="Q52" i="19"/>
  <c r="Q60" i="19"/>
  <c r="Q68" i="19"/>
  <c r="Q76" i="19"/>
  <c r="Q84" i="19"/>
  <c r="Q92" i="19"/>
  <c r="Q100" i="19"/>
  <c r="Q108" i="19"/>
  <c r="Q116" i="19"/>
  <c r="Q124" i="19"/>
  <c r="Q132" i="19"/>
  <c r="Q140" i="19"/>
  <c r="Q148" i="19"/>
  <c r="Q156" i="19"/>
  <c r="Q164" i="19"/>
  <c r="Q172" i="19"/>
  <c r="Q180" i="19"/>
  <c r="Q188" i="19"/>
  <c r="Q196" i="19"/>
  <c r="Q204" i="19"/>
  <c r="Q212" i="19"/>
  <c r="Q220" i="19"/>
  <c r="Q228" i="19"/>
  <c r="Q236" i="19"/>
  <c r="Q244" i="19"/>
  <c r="Q252" i="19"/>
  <c r="Q260" i="19"/>
  <c r="Q268" i="19"/>
  <c r="Q276" i="19"/>
  <c r="Q284" i="19"/>
  <c r="Q292" i="19"/>
  <c r="Q300" i="19"/>
  <c r="Q308" i="19"/>
  <c r="Q316" i="19"/>
  <c r="Q324" i="19"/>
  <c r="Q332" i="19"/>
  <c r="Q340" i="19"/>
  <c r="Q348" i="19"/>
  <c r="Q356" i="19"/>
  <c r="Q364" i="19"/>
  <c r="Q372" i="19"/>
  <c r="Q380" i="19"/>
  <c r="Q388" i="19"/>
  <c r="Q396" i="19"/>
  <c r="Q404" i="19"/>
  <c r="Q412" i="19"/>
  <c r="Q420" i="19"/>
  <c r="Q428" i="19"/>
  <c r="Q436" i="19"/>
  <c r="Q444" i="19"/>
  <c r="Q452" i="19"/>
  <c r="Q460" i="19"/>
  <c r="Q468" i="19"/>
  <c r="Q476" i="19"/>
  <c r="Q484" i="19"/>
  <c r="Q492" i="19"/>
  <c r="Q500" i="19"/>
  <c r="Q508" i="19"/>
  <c r="Q516" i="19"/>
  <c r="Q524" i="19"/>
  <c r="Q32" i="19"/>
  <c r="Q78" i="19"/>
  <c r="Q126" i="19"/>
  <c r="Q166" i="19"/>
  <c r="Q7" i="19"/>
  <c r="Q15" i="19"/>
  <c r="Q23" i="19"/>
  <c r="Q31" i="19"/>
  <c r="Q37" i="19"/>
  <c r="Q45" i="19"/>
  <c r="Q53" i="19"/>
  <c r="Q61" i="19"/>
  <c r="Q69" i="19"/>
  <c r="Q77" i="19"/>
  <c r="Q85" i="19"/>
  <c r="Q93" i="19"/>
  <c r="Q101" i="19"/>
  <c r="Q10" i="19"/>
  <c r="Q18" i="19"/>
  <c r="Q26" i="19"/>
  <c r="Q34" i="19"/>
  <c r="Q40" i="19"/>
  <c r="Q48" i="19"/>
  <c r="Q56" i="19"/>
  <c r="Q64" i="19"/>
  <c r="Q72" i="19"/>
  <c r="Q80" i="19"/>
  <c r="Q88" i="19"/>
  <c r="Q96" i="19"/>
  <c r="Q104" i="19"/>
  <c r="Q112" i="19"/>
  <c r="Q120" i="19"/>
  <c r="Q128" i="19"/>
  <c r="Q136" i="19"/>
  <c r="Q144" i="19"/>
  <c r="Q152" i="19"/>
  <c r="Q160" i="19"/>
  <c r="Q168" i="19"/>
  <c r="Q176" i="19"/>
  <c r="Q184" i="19"/>
  <c r="Q192" i="19"/>
  <c r="Q200" i="19"/>
  <c r="Q208" i="19"/>
  <c r="Q216" i="19"/>
  <c r="Q224" i="19"/>
  <c r="Q232" i="19"/>
  <c r="Q240" i="19"/>
  <c r="Q248" i="19"/>
  <c r="Q256" i="19"/>
  <c r="Q264" i="19"/>
  <c r="Q272" i="19"/>
  <c r="Q280" i="19"/>
  <c r="Q288" i="19"/>
  <c r="Q296" i="19"/>
  <c r="Q304" i="19"/>
  <c r="Q312" i="19"/>
  <c r="Q320" i="19"/>
  <c r="Q328" i="19"/>
  <c r="Q336" i="19"/>
  <c r="Q344" i="19"/>
  <c r="Q352" i="19"/>
  <c r="Q360" i="19"/>
  <c r="Q368" i="19"/>
  <c r="Q376" i="19"/>
  <c r="Q384" i="19"/>
  <c r="Q392" i="19"/>
  <c r="Q400" i="19"/>
  <c r="Q408" i="19"/>
  <c r="Q416" i="19"/>
  <c r="Q424" i="19"/>
  <c r="Q432" i="19"/>
  <c r="Q440" i="19"/>
  <c r="Q448" i="19"/>
  <c r="Q456" i="19"/>
  <c r="Q464" i="19"/>
  <c r="Q472" i="19"/>
  <c r="Q480" i="19"/>
  <c r="Q488" i="19"/>
  <c r="Q496" i="19"/>
  <c r="Q504" i="19"/>
  <c r="Q512" i="19"/>
  <c r="Q520" i="19"/>
  <c r="Q528" i="19"/>
  <c r="Q109" i="19"/>
  <c r="Q149" i="19"/>
  <c r="Q181" i="19"/>
  <c r="Q205" i="19"/>
  <c r="Q237" i="19"/>
  <c r="Q261" i="19"/>
  <c r="Q293" i="19"/>
  <c r="Q317" i="19"/>
  <c r="Q349" i="19"/>
  <c r="Q381" i="19"/>
  <c r="Q421" i="19"/>
  <c r="Q437" i="19"/>
  <c r="Q469" i="19"/>
  <c r="Q493" i="19"/>
  <c r="Q517" i="19"/>
  <c r="Q8" i="19"/>
  <c r="Q54" i="19"/>
  <c r="Q86" i="19"/>
  <c r="Q110" i="19"/>
  <c r="Q447" i="19"/>
  <c r="Q319" i="19"/>
  <c r="Q95" i="19"/>
  <c r="Q510" i="19"/>
  <c r="Q478" i="19"/>
  <c r="Q446" i="19"/>
  <c r="Q414" i="19"/>
  <c r="Q382" i="19"/>
  <c r="Q350" i="19"/>
  <c r="Q318" i="19"/>
  <c r="Q286" i="19"/>
  <c r="Q254" i="19"/>
  <c r="Q222" i="19"/>
  <c r="Q190" i="19"/>
  <c r="Q151" i="19"/>
  <c r="Q87" i="19"/>
  <c r="Q25" i="19"/>
  <c r="Q486" i="19"/>
  <c r="Q454" i="19"/>
  <c r="Q326" i="19"/>
  <c r="Q230" i="19"/>
  <c r="Q198" i="19"/>
  <c r="Q39" i="19"/>
  <c r="Q511" i="19"/>
  <c r="Q415" i="19"/>
  <c r="Q287" i="19"/>
  <c r="Q191" i="19"/>
  <c r="Q503" i="19"/>
  <c r="Q471" i="19"/>
  <c r="Q439" i="19"/>
  <c r="Q407" i="19"/>
  <c r="Q375" i="19"/>
  <c r="Q343" i="19"/>
  <c r="Q311" i="19"/>
  <c r="Q279" i="19"/>
  <c r="Q247" i="19"/>
  <c r="Q215" i="19"/>
  <c r="Q183" i="19"/>
  <c r="Q143" i="19"/>
  <c r="Q79" i="19"/>
  <c r="Q17" i="19"/>
  <c r="Q223" i="19"/>
  <c r="Q502" i="19"/>
  <c r="Q470" i="19"/>
  <c r="Q438" i="19"/>
  <c r="Q406" i="19"/>
  <c r="Q374" i="19"/>
  <c r="Q342" i="19"/>
  <c r="Q310" i="19"/>
  <c r="Q278" i="19"/>
  <c r="Q246" i="19"/>
  <c r="Q214" i="19"/>
  <c r="Q182" i="19"/>
  <c r="Q135" i="19"/>
  <c r="Q71" i="19"/>
  <c r="Q9" i="19"/>
  <c r="Q479" i="19"/>
  <c r="Q351" i="19"/>
  <c r="Q33" i="19"/>
  <c r="Q495" i="19"/>
  <c r="Q463" i="19"/>
  <c r="Q431" i="19"/>
  <c r="Q399" i="19"/>
  <c r="Q367" i="19"/>
  <c r="Q335" i="19"/>
  <c r="Q303" i="19"/>
  <c r="Q271" i="19"/>
  <c r="Q239" i="19"/>
  <c r="Q207" i="19"/>
  <c r="Q175" i="19"/>
  <c r="Q127" i="19"/>
  <c r="Q63" i="19"/>
  <c r="Q383" i="19"/>
  <c r="Q255" i="19"/>
  <c r="Q158" i="19"/>
  <c r="Q527" i="19"/>
  <c r="Q526" i="19"/>
  <c r="Q494" i="19"/>
  <c r="Q462" i="19"/>
  <c r="Q430" i="19"/>
  <c r="Q398" i="19"/>
  <c r="Q366" i="19"/>
  <c r="Q334" i="19"/>
  <c r="Q302" i="19"/>
  <c r="Q270" i="19"/>
  <c r="Q238" i="19"/>
  <c r="Q206" i="19"/>
  <c r="Q174" i="19"/>
  <c r="Q119" i="19"/>
  <c r="Q55" i="19"/>
  <c r="B1" i="9" l="1"/>
  <c r="C1" i="9"/>
  <c r="B17" i="16" s="1"/>
  <c r="C17" i="16" s="1"/>
  <c r="B498" i="16" l="1"/>
  <c r="C498" i="16" s="1"/>
  <c r="B444" i="16"/>
  <c r="C444" i="16" s="1"/>
  <c r="B412" i="16"/>
  <c r="C412" i="16" s="1"/>
  <c r="B380" i="16"/>
  <c r="C380" i="16" s="1"/>
  <c r="B338" i="16"/>
  <c r="C338" i="16" s="1"/>
  <c r="B306" i="16"/>
  <c r="C306" i="16" s="1"/>
  <c r="B274" i="16"/>
  <c r="C274" i="16" s="1"/>
  <c r="B242" i="16"/>
  <c r="C242" i="16" s="1"/>
  <c r="B210" i="16"/>
  <c r="C210" i="16" s="1"/>
  <c r="B166" i="16"/>
  <c r="C166" i="16" s="1"/>
  <c r="B507" i="16"/>
  <c r="C507" i="16" s="1"/>
  <c r="B485" i="16"/>
  <c r="C485" i="16" s="1"/>
  <c r="B2" i="16"/>
  <c r="C2" i="16" s="1"/>
  <c r="B506" i="16"/>
  <c r="C506" i="16" s="1"/>
  <c r="B494" i="16"/>
  <c r="C494" i="16" s="1"/>
  <c r="B484" i="16"/>
  <c r="C484" i="16" s="1"/>
  <c r="B474" i="16"/>
  <c r="C474" i="16" s="1"/>
  <c r="B462" i="16"/>
  <c r="C462" i="16" s="1"/>
  <c r="B452" i="16"/>
  <c r="C452" i="16" s="1"/>
  <c r="B442" i="16"/>
  <c r="C442" i="16" s="1"/>
  <c r="B430" i="16"/>
  <c r="C430" i="16" s="1"/>
  <c r="B420" i="16"/>
  <c r="C420" i="16" s="1"/>
  <c r="B410" i="16"/>
  <c r="C410" i="16" s="1"/>
  <c r="B398" i="16"/>
  <c r="C398" i="16" s="1"/>
  <c r="B388" i="16"/>
  <c r="C388" i="16" s="1"/>
  <c r="B378" i="16"/>
  <c r="C378" i="16" s="1"/>
  <c r="B366" i="16"/>
  <c r="C366" i="16" s="1"/>
  <c r="B356" i="16"/>
  <c r="C356" i="16" s="1"/>
  <c r="B346" i="16"/>
  <c r="C346" i="16" s="1"/>
  <c r="B334" i="16"/>
  <c r="C334" i="16" s="1"/>
  <c r="B324" i="16"/>
  <c r="C324" i="16" s="1"/>
  <c r="B314" i="16"/>
  <c r="C314" i="16" s="1"/>
  <c r="B302" i="16"/>
  <c r="C302" i="16" s="1"/>
  <c r="B292" i="16"/>
  <c r="C292" i="16" s="1"/>
  <c r="B282" i="16"/>
  <c r="C282" i="16" s="1"/>
  <c r="B270" i="16"/>
  <c r="C270" i="16" s="1"/>
  <c r="B260" i="16"/>
  <c r="C260" i="16" s="1"/>
  <c r="B250" i="16"/>
  <c r="C250" i="16" s="1"/>
  <c r="B238" i="16"/>
  <c r="C238" i="16" s="1"/>
  <c r="B228" i="16"/>
  <c r="C228" i="16" s="1"/>
  <c r="B218" i="16"/>
  <c r="C218" i="16" s="1"/>
  <c r="B206" i="16"/>
  <c r="C206" i="16" s="1"/>
  <c r="B196" i="16"/>
  <c r="C196" i="16" s="1"/>
  <c r="B186" i="16"/>
  <c r="C186" i="16" s="1"/>
  <c r="B174" i="16"/>
  <c r="C174" i="16" s="1"/>
  <c r="B163" i="16"/>
  <c r="C163" i="16" s="1"/>
  <c r="B152" i="16"/>
  <c r="C152" i="16" s="1"/>
  <c r="B138" i="16"/>
  <c r="C138" i="16" s="1"/>
  <c r="B127" i="16"/>
  <c r="C127" i="16" s="1"/>
  <c r="B115" i="16"/>
  <c r="C115" i="16" s="1"/>
  <c r="B99" i="16"/>
  <c r="C99" i="16" s="1"/>
  <c r="B83" i="16"/>
  <c r="C83" i="16" s="1"/>
  <c r="B71" i="16"/>
  <c r="C71" i="16" s="1"/>
  <c r="B55" i="16"/>
  <c r="C55" i="16" s="1"/>
  <c r="B38" i="16"/>
  <c r="C38" i="16" s="1"/>
  <c r="B19" i="16"/>
  <c r="C19" i="16" s="1"/>
  <c r="B508" i="16"/>
  <c r="C508" i="16" s="1"/>
  <c r="B454" i="16"/>
  <c r="C454" i="16" s="1"/>
  <c r="B402" i="16"/>
  <c r="C402" i="16" s="1"/>
  <c r="B370" i="16"/>
  <c r="C370" i="16" s="1"/>
  <c r="B326" i="16"/>
  <c r="C326" i="16" s="1"/>
  <c r="B294" i="16"/>
  <c r="C294" i="16" s="1"/>
  <c r="B262" i="16"/>
  <c r="C262" i="16" s="1"/>
  <c r="B230" i="16"/>
  <c r="C230" i="16" s="1"/>
  <c r="B188" i="16"/>
  <c r="C188" i="16" s="1"/>
  <c r="B515" i="16"/>
  <c r="C515" i="16" s="1"/>
  <c r="B505" i="16"/>
  <c r="C505" i="16" s="1"/>
  <c r="B493" i="16"/>
  <c r="C493" i="16" s="1"/>
  <c r="B483" i="16"/>
  <c r="C483" i="16" s="1"/>
  <c r="B473" i="16"/>
  <c r="C473" i="16" s="1"/>
  <c r="B461" i="16"/>
  <c r="C461" i="16" s="1"/>
  <c r="B451" i="16"/>
  <c r="C451" i="16" s="1"/>
  <c r="B441" i="16"/>
  <c r="C441" i="16" s="1"/>
  <c r="B429" i="16"/>
  <c r="C429" i="16" s="1"/>
  <c r="B419" i="16"/>
  <c r="C419" i="16" s="1"/>
  <c r="B409" i="16"/>
  <c r="C409" i="16" s="1"/>
  <c r="B397" i="16"/>
  <c r="C397" i="16" s="1"/>
  <c r="B387" i="16"/>
  <c r="C387" i="16" s="1"/>
  <c r="B377" i="16"/>
  <c r="C377" i="16" s="1"/>
  <c r="B365" i="16"/>
  <c r="C365" i="16" s="1"/>
  <c r="B355" i="16"/>
  <c r="C355" i="16" s="1"/>
  <c r="B345" i="16"/>
  <c r="C345" i="16" s="1"/>
  <c r="B333" i="16"/>
  <c r="C333" i="16" s="1"/>
  <c r="B323" i="16"/>
  <c r="C323" i="16" s="1"/>
  <c r="B313" i="16"/>
  <c r="C313" i="16" s="1"/>
  <c r="B301" i="16"/>
  <c r="C301" i="16" s="1"/>
  <c r="B291" i="16"/>
  <c r="C291" i="16" s="1"/>
  <c r="B281" i="16"/>
  <c r="C281" i="16" s="1"/>
  <c r="B269" i="16"/>
  <c r="C269" i="16" s="1"/>
  <c r="B259" i="16"/>
  <c r="C259" i="16" s="1"/>
  <c r="B249" i="16"/>
  <c r="C249" i="16" s="1"/>
  <c r="B237" i="16"/>
  <c r="C237" i="16" s="1"/>
  <c r="B227" i="16"/>
  <c r="C227" i="16" s="1"/>
  <c r="B217" i="16"/>
  <c r="C217" i="16" s="1"/>
  <c r="B205" i="16"/>
  <c r="C205" i="16" s="1"/>
  <c r="B195" i="16"/>
  <c r="C195" i="16" s="1"/>
  <c r="B185" i="16"/>
  <c r="C185" i="16" s="1"/>
  <c r="B173" i="16"/>
  <c r="C173" i="16" s="1"/>
  <c r="B162" i="16"/>
  <c r="C162" i="16" s="1"/>
  <c r="B151" i="16"/>
  <c r="C151" i="16" s="1"/>
  <c r="B137" i="16"/>
  <c r="C137" i="16" s="1"/>
  <c r="B126" i="16"/>
  <c r="C126" i="16" s="1"/>
  <c r="B111" i="16"/>
  <c r="C111" i="16" s="1"/>
  <c r="B98" i="16"/>
  <c r="C98" i="16" s="1"/>
  <c r="B82" i="16"/>
  <c r="C82" i="16" s="1"/>
  <c r="B70" i="16"/>
  <c r="C70" i="16" s="1"/>
  <c r="B54" i="16"/>
  <c r="C54" i="16" s="1"/>
  <c r="B36" i="16"/>
  <c r="C36" i="16" s="1"/>
  <c r="B18" i="16"/>
  <c r="C18" i="16" s="1"/>
  <c r="B502" i="16"/>
  <c r="C502" i="16" s="1"/>
  <c r="B460" i="16"/>
  <c r="C460" i="16" s="1"/>
  <c r="B418" i="16"/>
  <c r="C418" i="16" s="1"/>
  <c r="B364" i="16"/>
  <c r="C364" i="16" s="1"/>
  <c r="B310" i="16"/>
  <c r="C310" i="16" s="1"/>
  <c r="B258" i="16"/>
  <c r="C258" i="16" s="1"/>
  <c r="B214" i="16"/>
  <c r="C214" i="16" s="1"/>
  <c r="B194" i="16"/>
  <c r="C194" i="16" s="1"/>
  <c r="B161" i="16"/>
  <c r="C161" i="16" s="1"/>
  <c r="B147" i="16"/>
  <c r="C147" i="16" s="1"/>
  <c r="B136" i="16"/>
  <c r="C136" i="16" s="1"/>
  <c r="B124" i="16"/>
  <c r="C124" i="16" s="1"/>
  <c r="B110" i="16"/>
  <c r="C110" i="16" s="1"/>
  <c r="B97" i="16"/>
  <c r="C97" i="16" s="1"/>
  <c r="B81" i="16"/>
  <c r="C81" i="16" s="1"/>
  <c r="B65" i="16"/>
  <c r="C65" i="16" s="1"/>
  <c r="B52" i="16"/>
  <c r="C52" i="16" s="1"/>
  <c r="B35" i="16"/>
  <c r="C35" i="16" s="1"/>
  <c r="B5" i="16"/>
  <c r="C5" i="16" s="1"/>
  <c r="B13" i="16"/>
  <c r="C13" i="16" s="1"/>
  <c r="B21" i="16"/>
  <c r="C21" i="16" s="1"/>
  <c r="B29" i="16"/>
  <c r="C29" i="16" s="1"/>
  <c r="B37" i="16"/>
  <c r="C37" i="16" s="1"/>
  <c r="B45" i="16"/>
  <c r="C45" i="16" s="1"/>
  <c r="B53" i="16"/>
  <c r="C53" i="16" s="1"/>
  <c r="B61" i="16"/>
  <c r="C61" i="16" s="1"/>
  <c r="B69" i="16"/>
  <c r="C69" i="16" s="1"/>
  <c r="B77" i="16"/>
  <c r="C77" i="16" s="1"/>
  <c r="B85" i="16"/>
  <c r="C85" i="16" s="1"/>
  <c r="B93" i="16"/>
  <c r="C93" i="16" s="1"/>
  <c r="B101" i="16"/>
  <c r="C101" i="16" s="1"/>
  <c r="B109" i="16"/>
  <c r="C109" i="16" s="1"/>
  <c r="B117" i="16"/>
  <c r="C117" i="16" s="1"/>
  <c r="B125" i="16"/>
  <c r="C125" i="16" s="1"/>
  <c r="B133" i="16"/>
  <c r="C133" i="16" s="1"/>
  <c r="B141" i="16"/>
  <c r="C141" i="16" s="1"/>
  <c r="B149" i="16"/>
  <c r="C149" i="16" s="1"/>
  <c r="B157" i="16"/>
  <c r="C157" i="16" s="1"/>
  <c r="B165" i="16"/>
  <c r="C165" i="16" s="1"/>
  <c r="B6" i="16"/>
  <c r="C6" i="16" s="1"/>
  <c r="B15" i="16"/>
  <c r="C15" i="16" s="1"/>
  <c r="B24" i="16"/>
  <c r="C24" i="16" s="1"/>
  <c r="B33" i="16"/>
  <c r="C33" i="16" s="1"/>
  <c r="B42" i="16"/>
  <c r="C42" i="16" s="1"/>
  <c r="B11" i="16"/>
  <c r="C11" i="16" s="1"/>
  <c r="B20" i="16"/>
  <c r="C20" i="16" s="1"/>
  <c r="B30" i="16"/>
  <c r="C30" i="16" s="1"/>
  <c r="B39" i="16"/>
  <c r="C39" i="16" s="1"/>
  <c r="B48" i="16"/>
  <c r="C48" i="16" s="1"/>
  <c r="B57" i="16"/>
  <c r="C57" i="16" s="1"/>
  <c r="B66" i="16"/>
  <c r="C66" i="16" s="1"/>
  <c r="B75" i="16"/>
  <c r="C75" i="16" s="1"/>
  <c r="B84" i="16"/>
  <c r="C84" i="16" s="1"/>
  <c r="B94" i="16"/>
  <c r="C94" i="16" s="1"/>
  <c r="B103" i="16"/>
  <c r="C103" i="16" s="1"/>
  <c r="B112" i="16"/>
  <c r="C112" i="16" s="1"/>
  <c r="B121" i="16"/>
  <c r="C121" i="16" s="1"/>
  <c r="B130" i="16"/>
  <c r="C130" i="16" s="1"/>
  <c r="B139" i="16"/>
  <c r="C139" i="16" s="1"/>
  <c r="B148" i="16"/>
  <c r="C148" i="16" s="1"/>
  <c r="B158" i="16"/>
  <c r="C158" i="16" s="1"/>
  <c r="B167" i="16"/>
  <c r="C167" i="16" s="1"/>
  <c r="B175" i="16"/>
  <c r="C175" i="16" s="1"/>
  <c r="B183" i="16"/>
  <c r="C183" i="16" s="1"/>
  <c r="B191" i="16"/>
  <c r="C191" i="16" s="1"/>
  <c r="B199" i="16"/>
  <c r="C199" i="16" s="1"/>
  <c r="B207" i="16"/>
  <c r="C207" i="16" s="1"/>
  <c r="B215" i="16"/>
  <c r="C215" i="16" s="1"/>
  <c r="B223" i="16"/>
  <c r="C223" i="16" s="1"/>
  <c r="B231" i="16"/>
  <c r="C231" i="16" s="1"/>
  <c r="B239" i="16"/>
  <c r="C239" i="16" s="1"/>
  <c r="B247" i="16"/>
  <c r="C247" i="16" s="1"/>
  <c r="B255" i="16"/>
  <c r="C255" i="16" s="1"/>
  <c r="B263" i="16"/>
  <c r="C263" i="16" s="1"/>
  <c r="B271" i="16"/>
  <c r="C271" i="16" s="1"/>
  <c r="B279" i="16"/>
  <c r="C279" i="16" s="1"/>
  <c r="B287" i="16"/>
  <c r="C287" i="16" s="1"/>
  <c r="B295" i="16"/>
  <c r="C295" i="16" s="1"/>
  <c r="B303" i="16"/>
  <c r="C303" i="16" s="1"/>
  <c r="B311" i="16"/>
  <c r="C311" i="16" s="1"/>
  <c r="B319" i="16"/>
  <c r="C319" i="16" s="1"/>
  <c r="B327" i="16"/>
  <c r="C327" i="16" s="1"/>
  <c r="B335" i="16"/>
  <c r="C335" i="16" s="1"/>
  <c r="B343" i="16"/>
  <c r="C343" i="16" s="1"/>
  <c r="B351" i="16"/>
  <c r="C351" i="16" s="1"/>
  <c r="B359" i="16"/>
  <c r="C359" i="16" s="1"/>
  <c r="B367" i="16"/>
  <c r="C367" i="16" s="1"/>
  <c r="B375" i="16"/>
  <c r="C375" i="16" s="1"/>
  <c r="B383" i="16"/>
  <c r="C383" i="16" s="1"/>
  <c r="B391" i="16"/>
  <c r="C391" i="16" s="1"/>
  <c r="B399" i="16"/>
  <c r="C399" i="16" s="1"/>
  <c r="B407" i="16"/>
  <c r="C407" i="16" s="1"/>
  <c r="B415" i="16"/>
  <c r="C415" i="16" s="1"/>
  <c r="B423" i="16"/>
  <c r="C423" i="16" s="1"/>
  <c r="B431" i="16"/>
  <c r="C431" i="16" s="1"/>
  <c r="B439" i="16"/>
  <c r="C439" i="16" s="1"/>
  <c r="B447" i="16"/>
  <c r="C447" i="16" s="1"/>
  <c r="B455" i="16"/>
  <c r="C455" i="16" s="1"/>
  <c r="B463" i="16"/>
  <c r="C463" i="16" s="1"/>
  <c r="B471" i="16"/>
  <c r="C471" i="16" s="1"/>
  <c r="B479" i="16"/>
  <c r="C479" i="16" s="1"/>
  <c r="B487" i="16"/>
  <c r="C487" i="16" s="1"/>
  <c r="B495" i="16"/>
  <c r="C495" i="16" s="1"/>
  <c r="B503" i="16"/>
  <c r="C503" i="16" s="1"/>
  <c r="B511" i="16"/>
  <c r="C511" i="16" s="1"/>
  <c r="B4" i="16"/>
  <c r="C4" i="16" s="1"/>
  <c r="B14" i="16"/>
  <c r="C14" i="16" s="1"/>
  <c r="B23" i="16"/>
  <c r="C23" i="16" s="1"/>
  <c r="B32" i="16"/>
  <c r="C32" i="16" s="1"/>
  <c r="B41" i="16"/>
  <c r="C41" i="16" s="1"/>
  <c r="B50" i="16"/>
  <c r="C50" i="16" s="1"/>
  <c r="B59" i="16"/>
  <c r="C59" i="16" s="1"/>
  <c r="B68" i="16"/>
  <c r="C68" i="16" s="1"/>
  <c r="B78" i="16"/>
  <c r="C78" i="16" s="1"/>
  <c r="B87" i="16"/>
  <c r="C87" i="16" s="1"/>
  <c r="B96" i="16"/>
  <c r="C96" i="16" s="1"/>
  <c r="B105" i="16"/>
  <c r="C105" i="16" s="1"/>
  <c r="B114" i="16"/>
  <c r="C114" i="16" s="1"/>
  <c r="B3" i="16"/>
  <c r="C3" i="16" s="1"/>
  <c r="B12" i="16"/>
  <c r="C12" i="16" s="1"/>
  <c r="B22" i="16"/>
  <c r="C22" i="16" s="1"/>
  <c r="B31" i="16"/>
  <c r="C31" i="16" s="1"/>
  <c r="B40" i="16"/>
  <c r="C40" i="16" s="1"/>
  <c r="B49" i="16"/>
  <c r="C49" i="16" s="1"/>
  <c r="B58" i="16"/>
  <c r="C58" i="16" s="1"/>
  <c r="B67" i="16"/>
  <c r="C67" i="16" s="1"/>
  <c r="B76" i="16"/>
  <c r="C76" i="16" s="1"/>
  <c r="B86" i="16"/>
  <c r="C86" i="16" s="1"/>
  <c r="B95" i="16"/>
  <c r="C95" i="16" s="1"/>
  <c r="B104" i="16"/>
  <c r="C104" i="16" s="1"/>
  <c r="B113" i="16"/>
  <c r="C113" i="16" s="1"/>
  <c r="B122" i="16"/>
  <c r="C122" i="16" s="1"/>
  <c r="B131" i="16"/>
  <c r="C131" i="16" s="1"/>
  <c r="B140" i="16"/>
  <c r="C140" i="16" s="1"/>
  <c r="B150" i="16"/>
  <c r="C150" i="16" s="1"/>
  <c r="B159" i="16"/>
  <c r="C159" i="16" s="1"/>
  <c r="B168" i="16"/>
  <c r="C168" i="16" s="1"/>
  <c r="B176" i="16"/>
  <c r="C176" i="16" s="1"/>
  <c r="B184" i="16"/>
  <c r="C184" i="16" s="1"/>
  <c r="B192" i="16"/>
  <c r="C192" i="16" s="1"/>
  <c r="B200" i="16"/>
  <c r="C200" i="16" s="1"/>
  <c r="B208" i="16"/>
  <c r="C208" i="16" s="1"/>
  <c r="B216" i="16"/>
  <c r="C216" i="16" s="1"/>
  <c r="B224" i="16"/>
  <c r="C224" i="16" s="1"/>
  <c r="B232" i="16"/>
  <c r="C232" i="16" s="1"/>
  <c r="B240" i="16"/>
  <c r="C240" i="16" s="1"/>
  <c r="B248" i="16"/>
  <c r="C248" i="16" s="1"/>
  <c r="B256" i="16"/>
  <c r="C256" i="16" s="1"/>
  <c r="B264" i="16"/>
  <c r="C264" i="16" s="1"/>
  <c r="B272" i="16"/>
  <c r="C272" i="16" s="1"/>
  <c r="B280" i="16"/>
  <c r="C280" i="16" s="1"/>
  <c r="B288" i="16"/>
  <c r="C288" i="16" s="1"/>
  <c r="B296" i="16"/>
  <c r="C296" i="16" s="1"/>
  <c r="B304" i="16"/>
  <c r="C304" i="16" s="1"/>
  <c r="B312" i="16"/>
  <c r="C312" i="16" s="1"/>
  <c r="B320" i="16"/>
  <c r="C320" i="16" s="1"/>
  <c r="B328" i="16"/>
  <c r="C328" i="16" s="1"/>
  <c r="B336" i="16"/>
  <c r="C336" i="16" s="1"/>
  <c r="B344" i="16"/>
  <c r="C344" i="16" s="1"/>
  <c r="B352" i="16"/>
  <c r="C352" i="16" s="1"/>
  <c r="B360" i="16"/>
  <c r="C360" i="16" s="1"/>
  <c r="B368" i="16"/>
  <c r="C368" i="16" s="1"/>
  <c r="B376" i="16"/>
  <c r="C376" i="16" s="1"/>
  <c r="B384" i="16"/>
  <c r="C384" i="16" s="1"/>
  <c r="B392" i="16"/>
  <c r="C392" i="16" s="1"/>
  <c r="B400" i="16"/>
  <c r="C400" i="16" s="1"/>
  <c r="B408" i="16"/>
  <c r="C408" i="16" s="1"/>
  <c r="B416" i="16"/>
  <c r="C416" i="16" s="1"/>
  <c r="B424" i="16"/>
  <c r="C424" i="16" s="1"/>
  <c r="B432" i="16"/>
  <c r="C432" i="16" s="1"/>
  <c r="B440" i="16"/>
  <c r="C440" i="16" s="1"/>
  <c r="B448" i="16"/>
  <c r="C448" i="16" s="1"/>
  <c r="B456" i="16"/>
  <c r="C456" i="16" s="1"/>
  <c r="B464" i="16"/>
  <c r="C464" i="16" s="1"/>
  <c r="B472" i="16"/>
  <c r="C472" i="16" s="1"/>
  <c r="B480" i="16"/>
  <c r="C480" i="16" s="1"/>
  <c r="B488" i="16"/>
  <c r="C488" i="16" s="1"/>
  <c r="B496" i="16"/>
  <c r="C496" i="16" s="1"/>
  <c r="B504" i="16"/>
  <c r="C504" i="16" s="1"/>
  <c r="B512" i="16"/>
  <c r="C512" i="16" s="1"/>
  <c r="B492" i="16"/>
  <c r="C492" i="16" s="1"/>
  <c r="B450" i="16"/>
  <c r="C450" i="16" s="1"/>
  <c r="B406" i="16"/>
  <c r="C406" i="16" s="1"/>
  <c r="B374" i="16"/>
  <c r="C374" i="16" s="1"/>
  <c r="B332" i="16"/>
  <c r="C332" i="16" s="1"/>
  <c r="B300" i="16"/>
  <c r="C300" i="16" s="1"/>
  <c r="B268" i="16"/>
  <c r="C268" i="16" s="1"/>
  <c r="B226" i="16"/>
  <c r="C226" i="16" s="1"/>
  <c r="B172" i="16"/>
  <c r="C172" i="16" s="1"/>
  <c r="B481" i="16"/>
  <c r="C481" i="16" s="1"/>
  <c r="B459" i="16"/>
  <c r="C459" i="16" s="1"/>
  <c r="B449" i="16"/>
  <c r="C449" i="16" s="1"/>
  <c r="B437" i="16"/>
  <c r="C437" i="16" s="1"/>
  <c r="B427" i="16"/>
  <c r="C427" i="16" s="1"/>
  <c r="B417" i="16"/>
  <c r="C417" i="16" s="1"/>
  <c r="B405" i="16"/>
  <c r="C405" i="16" s="1"/>
  <c r="B395" i="16"/>
  <c r="C395" i="16" s="1"/>
  <c r="B385" i="16"/>
  <c r="C385" i="16" s="1"/>
  <c r="B373" i="16"/>
  <c r="C373" i="16" s="1"/>
  <c r="B363" i="16"/>
  <c r="C363" i="16" s="1"/>
  <c r="B353" i="16"/>
  <c r="C353" i="16" s="1"/>
  <c r="B341" i="16"/>
  <c r="C341" i="16" s="1"/>
  <c r="B331" i="16"/>
  <c r="C331" i="16" s="1"/>
  <c r="B321" i="16"/>
  <c r="C321" i="16" s="1"/>
  <c r="B309" i="16"/>
  <c r="C309" i="16" s="1"/>
  <c r="B299" i="16"/>
  <c r="C299" i="16" s="1"/>
  <c r="B289" i="16"/>
  <c r="C289" i="16" s="1"/>
  <c r="B277" i="16"/>
  <c r="C277" i="16" s="1"/>
  <c r="B267" i="16"/>
  <c r="C267" i="16" s="1"/>
  <c r="B257" i="16"/>
  <c r="C257" i="16" s="1"/>
  <c r="B245" i="16"/>
  <c r="C245" i="16" s="1"/>
  <c r="B235" i="16"/>
  <c r="C235" i="16" s="1"/>
  <c r="B225" i="16"/>
  <c r="C225" i="16" s="1"/>
  <c r="B213" i="16"/>
  <c r="C213" i="16" s="1"/>
  <c r="B203" i="16"/>
  <c r="C203" i="16" s="1"/>
  <c r="B193" i="16"/>
  <c r="C193" i="16" s="1"/>
  <c r="B181" i="16"/>
  <c r="C181" i="16" s="1"/>
  <c r="B171" i="16"/>
  <c r="C171" i="16" s="1"/>
  <c r="B160" i="16"/>
  <c r="C160" i="16" s="1"/>
  <c r="B146" i="16"/>
  <c r="C146" i="16" s="1"/>
  <c r="B135" i="16"/>
  <c r="C135" i="16" s="1"/>
  <c r="B123" i="16"/>
  <c r="C123" i="16" s="1"/>
  <c r="B108" i="16"/>
  <c r="C108" i="16" s="1"/>
  <c r="B92" i="16"/>
  <c r="C92" i="16" s="1"/>
  <c r="B80" i="16"/>
  <c r="C80" i="16" s="1"/>
  <c r="B64" i="16"/>
  <c r="C64" i="16" s="1"/>
  <c r="B51" i="16"/>
  <c r="C51" i="16" s="1"/>
  <c r="B34" i="16"/>
  <c r="C34" i="16" s="1"/>
  <c r="B16" i="16"/>
  <c r="C16" i="16" s="1"/>
  <c r="B486" i="16"/>
  <c r="C486" i="16" s="1"/>
  <c r="B482" i="16"/>
  <c r="C482" i="16" s="1"/>
  <c r="B438" i="16"/>
  <c r="C438" i="16" s="1"/>
  <c r="B396" i="16"/>
  <c r="C396" i="16" s="1"/>
  <c r="B354" i="16"/>
  <c r="C354" i="16" s="1"/>
  <c r="B322" i="16"/>
  <c r="C322" i="16" s="1"/>
  <c r="B278" i="16"/>
  <c r="C278" i="16" s="1"/>
  <c r="B236" i="16"/>
  <c r="C236" i="16" s="1"/>
  <c r="B182" i="16"/>
  <c r="C182" i="16" s="1"/>
  <c r="B501" i="16"/>
  <c r="C501" i="16" s="1"/>
  <c r="B469" i="16"/>
  <c r="C469" i="16" s="1"/>
  <c r="B510" i="16"/>
  <c r="C510" i="16" s="1"/>
  <c r="B500" i="16"/>
  <c r="C500" i="16" s="1"/>
  <c r="B490" i="16"/>
  <c r="C490" i="16" s="1"/>
  <c r="B478" i="16"/>
  <c r="C478" i="16" s="1"/>
  <c r="B468" i="16"/>
  <c r="C468" i="16" s="1"/>
  <c r="B458" i="16"/>
  <c r="C458" i="16" s="1"/>
  <c r="B446" i="16"/>
  <c r="C446" i="16" s="1"/>
  <c r="B436" i="16"/>
  <c r="C436" i="16" s="1"/>
  <c r="B426" i="16"/>
  <c r="C426" i="16" s="1"/>
  <c r="B414" i="16"/>
  <c r="C414" i="16" s="1"/>
  <c r="B404" i="16"/>
  <c r="C404" i="16" s="1"/>
  <c r="B394" i="16"/>
  <c r="C394" i="16" s="1"/>
  <c r="B382" i="16"/>
  <c r="C382" i="16" s="1"/>
  <c r="B372" i="16"/>
  <c r="C372" i="16" s="1"/>
  <c r="B362" i="16"/>
  <c r="C362" i="16" s="1"/>
  <c r="B350" i="16"/>
  <c r="C350" i="16" s="1"/>
  <c r="B340" i="16"/>
  <c r="C340" i="16" s="1"/>
  <c r="B330" i="16"/>
  <c r="C330" i="16" s="1"/>
  <c r="B318" i="16"/>
  <c r="C318" i="16" s="1"/>
  <c r="B308" i="16"/>
  <c r="C308" i="16" s="1"/>
  <c r="B298" i="16"/>
  <c r="C298" i="16" s="1"/>
  <c r="B286" i="16"/>
  <c r="C286" i="16" s="1"/>
  <c r="B276" i="16"/>
  <c r="C276" i="16" s="1"/>
  <c r="B266" i="16"/>
  <c r="C266" i="16" s="1"/>
  <c r="B254" i="16"/>
  <c r="C254" i="16" s="1"/>
  <c r="B244" i="16"/>
  <c r="C244" i="16" s="1"/>
  <c r="B234" i="16"/>
  <c r="C234" i="16" s="1"/>
  <c r="B222" i="16"/>
  <c r="C222" i="16" s="1"/>
  <c r="B212" i="16"/>
  <c r="C212" i="16" s="1"/>
  <c r="B202" i="16"/>
  <c r="C202" i="16" s="1"/>
  <c r="B190" i="16"/>
  <c r="C190" i="16" s="1"/>
  <c r="B180" i="16"/>
  <c r="C180" i="16" s="1"/>
  <c r="B170" i="16"/>
  <c r="C170" i="16" s="1"/>
  <c r="B156" i="16"/>
  <c r="C156" i="16" s="1"/>
  <c r="B145" i="16"/>
  <c r="C145" i="16" s="1"/>
  <c r="B134" i="16"/>
  <c r="C134" i="16" s="1"/>
  <c r="B120" i="16"/>
  <c r="C120" i="16" s="1"/>
  <c r="B107" i="16"/>
  <c r="C107" i="16" s="1"/>
  <c r="B91" i="16"/>
  <c r="C91" i="16" s="1"/>
  <c r="B79" i="16"/>
  <c r="C79" i="16" s="1"/>
  <c r="B63" i="16"/>
  <c r="C63" i="16" s="1"/>
  <c r="B47" i="16"/>
  <c r="C47" i="16" s="1"/>
  <c r="B28" i="16"/>
  <c r="C28" i="16" s="1"/>
  <c r="B10" i="16"/>
  <c r="C10" i="16" s="1"/>
  <c r="B514" i="16"/>
  <c r="C514" i="16" s="1"/>
  <c r="B470" i="16"/>
  <c r="C470" i="16" s="1"/>
  <c r="B428" i="16"/>
  <c r="C428" i="16" s="1"/>
  <c r="B386" i="16"/>
  <c r="C386" i="16" s="1"/>
  <c r="B342" i="16"/>
  <c r="C342" i="16" s="1"/>
  <c r="B290" i="16"/>
  <c r="C290" i="16" s="1"/>
  <c r="B246" i="16"/>
  <c r="C246" i="16" s="1"/>
  <c r="B204" i="16"/>
  <c r="C204" i="16" s="1"/>
  <c r="B513" i="16"/>
  <c r="C513" i="16" s="1"/>
  <c r="B491" i="16"/>
  <c r="C491" i="16" s="1"/>
  <c r="B509" i="16"/>
  <c r="C509" i="16" s="1"/>
  <c r="B499" i="16"/>
  <c r="C499" i="16" s="1"/>
  <c r="B489" i="16"/>
  <c r="C489" i="16" s="1"/>
  <c r="B477" i="16"/>
  <c r="C477" i="16" s="1"/>
  <c r="B467" i="16"/>
  <c r="C467" i="16" s="1"/>
  <c r="B457" i="16"/>
  <c r="C457" i="16" s="1"/>
  <c r="B445" i="16"/>
  <c r="C445" i="16" s="1"/>
  <c r="B435" i="16"/>
  <c r="C435" i="16" s="1"/>
  <c r="B425" i="16"/>
  <c r="C425" i="16" s="1"/>
  <c r="B413" i="16"/>
  <c r="C413" i="16" s="1"/>
  <c r="B403" i="16"/>
  <c r="C403" i="16" s="1"/>
  <c r="B393" i="16"/>
  <c r="C393" i="16" s="1"/>
  <c r="B381" i="16"/>
  <c r="C381" i="16" s="1"/>
  <c r="B371" i="16"/>
  <c r="C371" i="16" s="1"/>
  <c r="B361" i="16"/>
  <c r="C361" i="16" s="1"/>
  <c r="B349" i="16"/>
  <c r="C349" i="16" s="1"/>
  <c r="B339" i="16"/>
  <c r="C339" i="16" s="1"/>
  <c r="B329" i="16"/>
  <c r="C329" i="16" s="1"/>
  <c r="B317" i="16"/>
  <c r="C317" i="16" s="1"/>
  <c r="B307" i="16"/>
  <c r="C307" i="16" s="1"/>
  <c r="B297" i="16"/>
  <c r="C297" i="16" s="1"/>
  <c r="B285" i="16"/>
  <c r="C285" i="16" s="1"/>
  <c r="B275" i="16"/>
  <c r="C275" i="16" s="1"/>
  <c r="B265" i="16"/>
  <c r="C265" i="16" s="1"/>
  <c r="B253" i="16"/>
  <c r="C253" i="16" s="1"/>
  <c r="B243" i="16"/>
  <c r="C243" i="16" s="1"/>
  <c r="B233" i="16"/>
  <c r="C233" i="16" s="1"/>
  <c r="B221" i="16"/>
  <c r="C221" i="16" s="1"/>
  <c r="B211" i="16"/>
  <c r="C211" i="16" s="1"/>
  <c r="B201" i="16"/>
  <c r="C201" i="16" s="1"/>
  <c r="B189" i="16"/>
  <c r="C189" i="16" s="1"/>
  <c r="B179" i="16"/>
  <c r="C179" i="16" s="1"/>
  <c r="B169" i="16"/>
  <c r="C169" i="16" s="1"/>
  <c r="B155" i="16"/>
  <c r="C155" i="16" s="1"/>
  <c r="B144" i="16"/>
  <c r="C144" i="16" s="1"/>
  <c r="B132" i="16"/>
  <c r="C132" i="16" s="1"/>
  <c r="B119" i="16"/>
  <c r="C119" i="16" s="1"/>
  <c r="B106" i="16"/>
  <c r="C106" i="16" s="1"/>
  <c r="B90" i="16"/>
  <c r="C90" i="16" s="1"/>
  <c r="B74" i="16"/>
  <c r="C74" i="16" s="1"/>
  <c r="B62" i="16"/>
  <c r="C62" i="16" s="1"/>
  <c r="B46" i="16"/>
  <c r="C46" i="16" s="1"/>
  <c r="B27" i="16"/>
  <c r="C27" i="16" s="1"/>
  <c r="B9" i="16"/>
  <c r="C9" i="16" s="1"/>
  <c r="B476" i="16"/>
  <c r="C476" i="16" s="1"/>
  <c r="B434" i="16"/>
  <c r="C434" i="16" s="1"/>
  <c r="B390" i="16"/>
  <c r="C390" i="16" s="1"/>
  <c r="B348" i="16"/>
  <c r="C348" i="16" s="1"/>
  <c r="B316" i="16"/>
  <c r="C316" i="16" s="1"/>
  <c r="B284" i="16"/>
  <c r="C284" i="16" s="1"/>
  <c r="B252" i="16"/>
  <c r="C252" i="16" s="1"/>
  <c r="B220" i="16"/>
  <c r="C220" i="16" s="1"/>
  <c r="B198" i="16"/>
  <c r="C198" i="16" s="1"/>
  <c r="B178" i="16"/>
  <c r="C178" i="16" s="1"/>
  <c r="B154" i="16"/>
  <c r="C154" i="16" s="1"/>
  <c r="B143" i="16"/>
  <c r="C143" i="16" s="1"/>
  <c r="B129" i="16"/>
  <c r="C129" i="16" s="1"/>
  <c r="B118" i="16"/>
  <c r="C118" i="16" s="1"/>
  <c r="B102" i="16"/>
  <c r="C102" i="16" s="1"/>
  <c r="B89" i="16"/>
  <c r="C89" i="16" s="1"/>
  <c r="B73" i="16"/>
  <c r="C73" i="16" s="1"/>
  <c r="B60" i="16"/>
  <c r="C60" i="16" s="1"/>
  <c r="B44" i="16"/>
  <c r="C44" i="16" s="1"/>
  <c r="B26" i="16"/>
  <c r="C26" i="16" s="1"/>
  <c r="B8" i="16"/>
  <c r="C8" i="16" s="1"/>
  <c r="B466" i="16"/>
  <c r="C466" i="16" s="1"/>
  <c r="B422" i="16"/>
  <c r="C422" i="16" s="1"/>
  <c r="B358" i="16"/>
  <c r="C358" i="16" s="1"/>
  <c r="B3" i="17"/>
  <c r="B11" i="17"/>
  <c r="B19" i="17"/>
  <c r="B27" i="17"/>
  <c r="B35" i="17"/>
  <c r="B43" i="17"/>
  <c r="B51" i="17"/>
  <c r="B59" i="17"/>
  <c r="B67" i="17"/>
  <c r="B75" i="17"/>
  <c r="B83" i="17"/>
  <c r="B91" i="17"/>
  <c r="B99" i="17"/>
  <c r="B107" i="17"/>
  <c r="B115" i="17"/>
  <c r="B123" i="17"/>
  <c r="B131" i="17"/>
  <c r="B139" i="17"/>
  <c r="B147" i="17"/>
  <c r="B155" i="17"/>
  <c r="B163" i="17"/>
  <c r="B171" i="17"/>
  <c r="B179" i="17"/>
  <c r="B187" i="17"/>
  <c r="B195" i="17"/>
  <c r="B203" i="17"/>
  <c r="B211" i="17"/>
  <c r="B219" i="17"/>
  <c r="B227" i="17"/>
  <c r="B235" i="17"/>
  <c r="B243" i="17"/>
  <c r="B251" i="17"/>
  <c r="B259" i="17"/>
  <c r="B267" i="17"/>
  <c r="B275" i="17"/>
  <c r="B283" i="17"/>
  <c r="B291" i="17"/>
  <c r="B299" i="17"/>
  <c r="B307" i="17"/>
  <c r="B315" i="17"/>
  <c r="B323" i="17"/>
  <c r="B331" i="17"/>
  <c r="B339" i="17"/>
  <c r="B347" i="17"/>
  <c r="B355" i="17"/>
  <c r="B363" i="17"/>
  <c r="B371" i="17"/>
  <c r="B379" i="17"/>
  <c r="B387" i="17"/>
  <c r="B395" i="17"/>
  <c r="B403" i="17"/>
  <c r="B411" i="17"/>
  <c r="B419" i="17"/>
  <c r="B427" i="17"/>
  <c r="B435" i="17"/>
  <c r="B443" i="17"/>
  <c r="B451" i="17"/>
  <c r="B459" i="17"/>
  <c r="B467" i="17"/>
  <c r="B475" i="17"/>
  <c r="B483" i="17"/>
  <c r="B491" i="17"/>
  <c r="B4" i="17"/>
  <c r="B12" i="17"/>
  <c r="B20" i="17"/>
  <c r="B28" i="17"/>
  <c r="B36" i="17"/>
  <c r="B44" i="17"/>
  <c r="B52" i="17"/>
  <c r="B60" i="17"/>
  <c r="B68" i="17"/>
  <c r="B76" i="17"/>
  <c r="B84" i="17"/>
  <c r="B92" i="17"/>
  <c r="B100" i="17"/>
  <c r="B108" i="17"/>
  <c r="B116" i="17"/>
  <c r="B124" i="17"/>
  <c r="B132" i="17"/>
  <c r="B140" i="17"/>
  <c r="B148" i="17"/>
  <c r="B156" i="17"/>
  <c r="B164" i="17"/>
  <c r="B172" i="17"/>
  <c r="B180" i="17"/>
  <c r="B188" i="17"/>
  <c r="B196" i="17"/>
  <c r="B204" i="17"/>
  <c r="B212" i="17"/>
  <c r="B220" i="17"/>
  <c r="B228" i="17"/>
  <c r="B236" i="17"/>
  <c r="B244" i="17"/>
  <c r="B252" i="17"/>
  <c r="B260" i="17"/>
  <c r="B268" i="17"/>
  <c r="B276" i="17"/>
  <c r="B284" i="17"/>
  <c r="B292" i="17"/>
  <c r="B300" i="17"/>
  <c r="B308" i="17"/>
  <c r="B316" i="17"/>
  <c r="B324" i="17"/>
  <c r="B332" i="17"/>
  <c r="B340" i="17"/>
  <c r="B348" i="17"/>
  <c r="B356" i="17"/>
  <c r="B364" i="17"/>
  <c r="B372" i="17"/>
  <c r="B380" i="17"/>
  <c r="B388" i="17"/>
  <c r="B396" i="17"/>
  <c r="B404" i="17"/>
  <c r="B412" i="17"/>
  <c r="B420" i="17"/>
  <c r="B428" i="17"/>
  <c r="B436" i="17"/>
  <c r="B444" i="17"/>
  <c r="B452" i="17"/>
  <c r="B460" i="17"/>
  <c r="B468" i="17"/>
  <c r="B476" i="17"/>
  <c r="B484" i="17"/>
  <c r="B492" i="17"/>
  <c r="B5" i="17"/>
  <c r="B13" i="17"/>
  <c r="B21" i="17"/>
  <c r="B29" i="17"/>
  <c r="B37" i="17"/>
  <c r="B45" i="17"/>
  <c r="B53" i="17"/>
  <c r="B61" i="17"/>
  <c r="B69" i="17"/>
  <c r="B77" i="17"/>
  <c r="B85" i="17"/>
  <c r="B93" i="17"/>
  <c r="B101" i="17"/>
  <c r="B109" i="17"/>
  <c r="B117" i="17"/>
  <c r="B125" i="17"/>
  <c r="B133" i="17"/>
  <c r="B141" i="17"/>
  <c r="B149" i="17"/>
  <c r="B157" i="17"/>
  <c r="B165" i="17"/>
  <c r="B173" i="17"/>
  <c r="B181" i="17"/>
  <c r="B189" i="17"/>
  <c r="B197" i="17"/>
  <c r="B205" i="17"/>
  <c r="B213" i="17"/>
  <c r="B221" i="17"/>
  <c r="B229" i="17"/>
  <c r="B237" i="17"/>
  <c r="B245" i="17"/>
  <c r="B253" i="17"/>
  <c r="B261" i="17"/>
  <c r="B269" i="17"/>
  <c r="B277" i="17"/>
  <c r="B285" i="17"/>
  <c r="B293" i="17"/>
  <c r="B301" i="17"/>
  <c r="B309" i="17"/>
  <c r="B317" i="17"/>
  <c r="B325" i="17"/>
  <c r="B333" i="17"/>
  <c r="B341" i="17"/>
  <c r="B349" i="17"/>
  <c r="B357" i="17"/>
  <c r="B365" i="17"/>
  <c r="B373" i="17"/>
  <c r="B381" i="17"/>
  <c r="B389" i="17"/>
  <c r="B397" i="17"/>
  <c r="B405" i="17"/>
  <c r="B413" i="17"/>
  <c r="B421" i="17"/>
  <c r="B429" i="17"/>
  <c r="B437" i="17"/>
  <c r="B445" i="17"/>
  <c r="B6" i="17"/>
  <c r="B14" i="17"/>
  <c r="B22" i="17"/>
  <c r="B30" i="17"/>
  <c r="B38" i="17"/>
  <c r="B46" i="17"/>
  <c r="B54" i="17"/>
  <c r="B62" i="17"/>
  <c r="B70" i="17"/>
  <c r="B78" i="17"/>
  <c r="B86" i="17"/>
  <c r="B94" i="17"/>
  <c r="B102" i="17"/>
  <c r="B110" i="17"/>
  <c r="B118" i="17"/>
  <c r="B126" i="17"/>
  <c r="B134" i="17"/>
  <c r="B142" i="17"/>
  <c r="B150" i="17"/>
  <c r="B158" i="17"/>
  <c r="B166" i="17"/>
  <c r="B174" i="17"/>
  <c r="B182" i="17"/>
  <c r="B190" i="17"/>
  <c r="B198" i="17"/>
  <c r="B206" i="17"/>
  <c r="B214" i="17"/>
  <c r="B222" i="17"/>
  <c r="B230" i="17"/>
  <c r="B238" i="17"/>
  <c r="B246" i="17"/>
  <c r="B254" i="17"/>
  <c r="B262" i="17"/>
  <c r="B270" i="17"/>
  <c r="B278" i="17"/>
  <c r="B286" i="17"/>
  <c r="B294" i="17"/>
  <c r="B302" i="17"/>
  <c r="B310" i="17"/>
  <c r="B318" i="17"/>
  <c r="B326" i="17"/>
  <c r="B334" i="17"/>
  <c r="B342" i="17"/>
  <c r="B350" i="17"/>
  <c r="B358" i="17"/>
  <c r="B366" i="17"/>
  <c r="B374" i="17"/>
  <c r="B382" i="17"/>
  <c r="B390" i="17"/>
  <c r="B398" i="17"/>
  <c r="B406" i="17"/>
  <c r="B414" i="17"/>
  <c r="B422" i="17"/>
  <c r="B430" i="17"/>
  <c r="B438" i="17"/>
  <c r="B446" i="17"/>
  <c r="B454" i="17"/>
  <c r="B462" i="17"/>
  <c r="B470" i="17"/>
  <c r="B478" i="17"/>
  <c r="B486" i="17"/>
  <c r="B494" i="17"/>
  <c r="B7" i="17"/>
  <c r="B15" i="17"/>
  <c r="B23" i="17"/>
  <c r="B31" i="17"/>
  <c r="B39" i="17"/>
  <c r="B47" i="17"/>
  <c r="B55" i="17"/>
  <c r="B63" i="17"/>
  <c r="B71" i="17"/>
  <c r="B79" i="17"/>
  <c r="B87" i="17"/>
  <c r="B95" i="17"/>
  <c r="B103" i="17"/>
  <c r="B111" i="17"/>
  <c r="B119" i="17"/>
  <c r="B127" i="17"/>
  <c r="B135" i="17"/>
  <c r="B143" i="17"/>
  <c r="B151" i="17"/>
  <c r="B159" i="17"/>
  <c r="B167" i="17"/>
  <c r="B175" i="17"/>
  <c r="B183" i="17"/>
  <c r="B191" i="17"/>
  <c r="B199" i="17"/>
  <c r="B207" i="17"/>
  <c r="B215" i="17"/>
  <c r="B223" i="17"/>
  <c r="B231" i="17"/>
  <c r="B239" i="17"/>
  <c r="B247" i="17"/>
  <c r="B255" i="17"/>
  <c r="B263" i="17"/>
  <c r="B271" i="17"/>
  <c r="B279" i="17"/>
  <c r="B287" i="17"/>
  <c r="B295" i="17"/>
  <c r="B303" i="17"/>
  <c r="B311" i="17"/>
  <c r="B319" i="17"/>
  <c r="B327" i="17"/>
  <c r="B335" i="17"/>
  <c r="B343" i="17"/>
  <c r="B351" i="17"/>
  <c r="B359" i="17"/>
  <c r="B367" i="17"/>
  <c r="B375" i="17"/>
  <c r="B383" i="17"/>
  <c r="B391" i="17"/>
  <c r="B399" i="17"/>
  <c r="B407" i="17"/>
  <c r="B415" i="17"/>
  <c r="B423" i="17"/>
  <c r="B431" i="17"/>
  <c r="B439" i="17"/>
  <c r="B447" i="17"/>
  <c r="B455" i="17"/>
  <c r="B463" i="17"/>
  <c r="B471" i="17"/>
  <c r="B479" i="17"/>
  <c r="B487" i="17"/>
  <c r="B495" i="17"/>
  <c r="B503" i="17"/>
  <c r="B511" i="17"/>
  <c r="B8" i="17"/>
  <c r="B16" i="17"/>
  <c r="B24" i="17"/>
  <c r="B32" i="17"/>
  <c r="B9" i="17"/>
  <c r="B17" i="17"/>
  <c r="B25" i="17"/>
  <c r="B33" i="17"/>
  <c r="B41" i="17"/>
  <c r="B49" i="17"/>
  <c r="B57" i="17"/>
  <c r="B65" i="17"/>
  <c r="B73" i="17"/>
  <c r="B81" i="17"/>
  <c r="B89" i="17"/>
  <c r="B97" i="17"/>
  <c r="B105" i="17"/>
  <c r="B113" i="17"/>
  <c r="B121" i="17"/>
  <c r="B129" i="17"/>
  <c r="B137" i="17"/>
  <c r="B145" i="17"/>
  <c r="B153" i="17"/>
  <c r="B161" i="17"/>
  <c r="B169" i="17"/>
  <c r="B177" i="17"/>
  <c r="B185" i="17"/>
  <c r="B193" i="17"/>
  <c r="B201" i="17"/>
  <c r="B209" i="17"/>
  <c r="B217" i="17"/>
  <c r="B225" i="17"/>
  <c r="B233" i="17"/>
  <c r="B241" i="17"/>
  <c r="B249" i="17"/>
  <c r="B257" i="17"/>
  <c r="B265" i="17"/>
  <c r="B273" i="17"/>
  <c r="B281" i="17"/>
  <c r="B289" i="17"/>
  <c r="B297" i="17"/>
  <c r="B305" i="17"/>
  <c r="B313" i="17"/>
  <c r="B321" i="17"/>
  <c r="B329" i="17"/>
  <c r="B337" i="17"/>
  <c r="B345" i="17"/>
  <c r="B353" i="17"/>
  <c r="B361" i="17"/>
  <c r="B369" i="17"/>
  <c r="B377" i="17"/>
  <c r="B385" i="17"/>
  <c r="B393" i="17"/>
  <c r="B401" i="17"/>
  <c r="B409" i="17"/>
  <c r="B417" i="17"/>
  <c r="B425" i="17"/>
  <c r="B433" i="17"/>
  <c r="B441" i="17"/>
  <c r="B449" i="17"/>
  <c r="B457" i="17"/>
  <c r="B465" i="17"/>
  <c r="B473" i="17"/>
  <c r="B481" i="17"/>
  <c r="B489" i="17"/>
  <c r="B10" i="17"/>
  <c r="B18" i="17"/>
  <c r="B26" i="17"/>
  <c r="B34" i="17"/>
  <c r="B42" i="17"/>
  <c r="B50" i="17"/>
  <c r="B58" i="17"/>
  <c r="B66" i="17"/>
  <c r="B74" i="17"/>
  <c r="B82" i="17"/>
  <c r="B90" i="17"/>
  <c r="B98" i="17"/>
  <c r="B106" i="17"/>
  <c r="B114" i="17"/>
  <c r="B122" i="17"/>
  <c r="B130" i="17"/>
  <c r="B138" i="17"/>
  <c r="B146" i="17"/>
  <c r="B154" i="17"/>
  <c r="B162" i="17"/>
  <c r="B170" i="17"/>
  <c r="B178" i="17"/>
  <c r="B186" i="17"/>
  <c r="B194" i="17"/>
  <c r="B202" i="17"/>
  <c r="B210" i="17"/>
  <c r="B218" i="17"/>
  <c r="B226" i="17"/>
  <c r="B234" i="17"/>
  <c r="B242" i="17"/>
  <c r="B250" i="17"/>
  <c r="B258" i="17"/>
  <c r="B266" i="17"/>
  <c r="B274" i="17"/>
  <c r="B282" i="17"/>
  <c r="B290" i="17"/>
  <c r="B298" i="17"/>
  <c r="B306" i="17"/>
  <c r="B314" i="17"/>
  <c r="B322" i="17"/>
  <c r="B330" i="17"/>
  <c r="B338" i="17"/>
  <c r="B346" i="17"/>
  <c r="B354" i="17"/>
  <c r="B362" i="17"/>
  <c r="B370" i="17"/>
  <c r="B378" i="17"/>
  <c r="B386" i="17"/>
  <c r="B394" i="17"/>
  <c r="B402" i="17"/>
  <c r="B410" i="17"/>
  <c r="B418" i="17"/>
  <c r="B426" i="17"/>
  <c r="B434" i="17"/>
  <c r="B442" i="17"/>
  <c r="B450" i="17"/>
  <c r="B458" i="17"/>
  <c r="B40" i="17"/>
  <c r="B104" i="17"/>
  <c r="B168" i="17"/>
  <c r="B232" i="17"/>
  <c r="B296" i="17"/>
  <c r="B360" i="17"/>
  <c r="B424" i="17"/>
  <c r="B466" i="17"/>
  <c r="B488" i="17"/>
  <c r="B501" i="17"/>
  <c r="B510" i="17"/>
  <c r="B48" i="17"/>
  <c r="B112" i="17"/>
  <c r="B176" i="17"/>
  <c r="B240" i="17"/>
  <c r="B304" i="17"/>
  <c r="B368" i="17"/>
  <c r="B432" i="17"/>
  <c r="B469" i="17"/>
  <c r="B490" i="17"/>
  <c r="B502" i="17"/>
  <c r="B512" i="17"/>
  <c r="B56" i="17"/>
  <c r="B120" i="17"/>
  <c r="B184" i="17"/>
  <c r="B248" i="17"/>
  <c r="B312" i="17"/>
  <c r="B376" i="17"/>
  <c r="B440" i="17"/>
  <c r="B472" i="17"/>
  <c r="B493" i="17"/>
  <c r="B504" i="17"/>
  <c r="B513" i="17"/>
  <c r="B64" i="17"/>
  <c r="B128" i="17"/>
  <c r="B192" i="17"/>
  <c r="B256" i="17"/>
  <c r="B320" i="17"/>
  <c r="B384" i="17"/>
  <c r="B448" i="17"/>
  <c r="B474" i="17"/>
  <c r="B496" i="17"/>
  <c r="B505" i="17"/>
  <c r="B514" i="17"/>
  <c r="B72" i="17"/>
  <c r="B136" i="17"/>
  <c r="B200" i="17"/>
  <c r="B264" i="17"/>
  <c r="B328" i="17"/>
  <c r="B392" i="17"/>
  <c r="B453" i="17"/>
  <c r="B477" i="17"/>
  <c r="B497" i="17"/>
  <c r="B506" i="17"/>
  <c r="B515" i="17"/>
  <c r="B80" i="17"/>
  <c r="B144" i="17"/>
  <c r="B208" i="17"/>
  <c r="B272" i="17"/>
  <c r="B336" i="17"/>
  <c r="B400" i="17"/>
  <c r="B456" i="17"/>
  <c r="B480" i="17"/>
  <c r="B498" i="17"/>
  <c r="B507" i="17"/>
  <c r="B2" i="17"/>
  <c r="B88" i="17"/>
  <c r="B152" i="17"/>
  <c r="B216" i="17"/>
  <c r="B280" i="17"/>
  <c r="B344" i="17"/>
  <c r="B408" i="17"/>
  <c r="B461" i="17"/>
  <c r="B482" i="17"/>
  <c r="B499" i="17"/>
  <c r="B508" i="17"/>
  <c r="B509" i="17"/>
  <c r="B96" i="17"/>
  <c r="B160" i="17"/>
  <c r="B224" i="17"/>
  <c r="B288" i="17"/>
  <c r="B352" i="17"/>
  <c r="B416" i="17"/>
  <c r="B464" i="17"/>
  <c r="B485" i="17"/>
  <c r="B500" i="17"/>
  <c r="B497" i="16"/>
  <c r="C497" i="16" s="1"/>
  <c r="B475" i="16"/>
  <c r="C475" i="16" s="1"/>
  <c r="B465" i="16"/>
  <c r="C465" i="16" s="1"/>
  <c r="B453" i="16"/>
  <c r="C453" i="16" s="1"/>
  <c r="B443" i="16"/>
  <c r="C443" i="16" s="1"/>
  <c r="B433" i="16"/>
  <c r="C433" i="16" s="1"/>
  <c r="B421" i="16"/>
  <c r="C421" i="16" s="1"/>
  <c r="B411" i="16"/>
  <c r="C411" i="16" s="1"/>
  <c r="B401" i="16"/>
  <c r="C401" i="16" s="1"/>
  <c r="B389" i="16"/>
  <c r="C389" i="16" s="1"/>
  <c r="B379" i="16"/>
  <c r="C379" i="16" s="1"/>
  <c r="B369" i="16"/>
  <c r="C369" i="16" s="1"/>
  <c r="B357" i="16"/>
  <c r="C357" i="16" s="1"/>
  <c r="B347" i="16"/>
  <c r="C347" i="16" s="1"/>
  <c r="B337" i="16"/>
  <c r="C337" i="16" s="1"/>
  <c r="B325" i="16"/>
  <c r="C325" i="16" s="1"/>
  <c r="B315" i="16"/>
  <c r="C315" i="16" s="1"/>
  <c r="B305" i="16"/>
  <c r="C305" i="16" s="1"/>
  <c r="B293" i="16"/>
  <c r="C293" i="16" s="1"/>
  <c r="B283" i="16"/>
  <c r="C283" i="16" s="1"/>
  <c r="B273" i="16"/>
  <c r="C273" i="16" s="1"/>
  <c r="B261" i="16"/>
  <c r="C261" i="16" s="1"/>
  <c r="B251" i="16"/>
  <c r="C251" i="16" s="1"/>
  <c r="B241" i="16"/>
  <c r="C241" i="16" s="1"/>
  <c r="B229" i="16"/>
  <c r="C229" i="16" s="1"/>
  <c r="B219" i="16"/>
  <c r="C219" i="16" s="1"/>
  <c r="B209" i="16"/>
  <c r="C209" i="16" s="1"/>
  <c r="B197" i="16"/>
  <c r="C197" i="16" s="1"/>
  <c r="B187" i="16"/>
  <c r="C187" i="16" s="1"/>
  <c r="B177" i="16"/>
  <c r="C177" i="16" s="1"/>
  <c r="B164" i="16"/>
  <c r="C164" i="16" s="1"/>
  <c r="B153" i="16"/>
  <c r="C153" i="16" s="1"/>
  <c r="B142" i="16"/>
  <c r="C142" i="16" s="1"/>
  <c r="B128" i="16"/>
  <c r="C128" i="16" s="1"/>
  <c r="B116" i="16"/>
  <c r="C116" i="16" s="1"/>
  <c r="B100" i="16"/>
  <c r="C100" i="16" s="1"/>
  <c r="B88" i="16"/>
  <c r="C88" i="16" s="1"/>
  <c r="B72" i="16"/>
  <c r="C72" i="16" s="1"/>
  <c r="B56" i="16"/>
  <c r="C56" i="16" s="1"/>
  <c r="B43" i="16"/>
  <c r="C43" i="16" s="1"/>
  <c r="B25" i="16"/>
  <c r="C25" i="16" s="1"/>
  <c r="B7" i="16"/>
  <c r="C7" i="16" s="1"/>
  <c r="B23" i="8"/>
  <c r="B19" i="8"/>
  <c r="B20" i="8"/>
  <c r="B21" i="8"/>
  <c r="B22" i="8"/>
  <c r="D50" i="1"/>
  <c r="C19" i="8" s="1"/>
  <c r="F50" i="1"/>
  <c r="E19" i="8"/>
  <c r="G19" i="8"/>
  <c r="H19" i="8"/>
  <c r="J19" i="8"/>
  <c r="L19" i="8"/>
  <c r="N19" i="8"/>
  <c r="P19" i="8"/>
  <c r="D51" i="1"/>
  <c r="C20" i="8" s="1"/>
  <c r="F51" i="1"/>
  <c r="E20" i="8"/>
  <c r="G20" i="8"/>
  <c r="H20" i="8"/>
  <c r="J20" i="8"/>
  <c r="L20" i="8"/>
  <c r="N20" i="8"/>
  <c r="P20" i="8"/>
  <c r="D52" i="1"/>
  <c r="C21" i="8" s="1"/>
  <c r="F52" i="1"/>
  <c r="E21" i="8"/>
  <c r="G21" i="8"/>
  <c r="H21" i="8"/>
  <c r="J21" i="8"/>
  <c r="L21" i="8"/>
  <c r="N21" i="8"/>
  <c r="P21" i="8"/>
  <c r="D53" i="1"/>
  <c r="C22" i="8" s="1"/>
  <c r="F53" i="1"/>
  <c r="E22" i="8"/>
  <c r="G22" i="8"/>
  <c r="H22" i="8"/>
  <c r="J22" i="8"/>
  <c r="L22" i="8"/>
  <c r="N22" i="8"/>
  <c r="P22" i="8"/>
  <c r="D54" i="1"/>
  <c r="C23" i="8" s="1"/>
  <c r="F54" i="1"/>
  <c r="E23" i="8"/>
  <c r="G23" i="8"/>
  <c r="H23" i="8"/>
  <c r="J23" i="8"/>
  <c r="L23" i="8"/>
  <c r="N23" i="8"/>
  <c r="P23" i="8"/>
  <c r="E4" i="16" l="1"/>
  <c r="E5" i="16"/>
  <c r="E6" i="16"/>
  <c r="Q21" i="8"/>
  <c r="O21" i="8"/>
  <c r="M21" i="8"/>
  <c r="K21" i="8"/>
  <c r="I21" i="8"/>
  <c r="K20" i="8"/>
  <c r="I20" i="8"/>
  <c r="Q20" i="8"/>
  <c r="O20" i="8"/>
  <c r="M20" i="8"/>
  <c r="Q19" i="8"/>
  <c r="O19" i="8"/>
  <c r="M19" i="8"/>
  <c r="K19" i="8"/>
  <c r="I19" i="8"/>
  <c r="Q22" i="8"/>
  <c r="I22" i="8"/>
  <c r="O22" i="8"/>
  <c r="K22" i="8"/>
  <c r="M22" i="8"/>
  <c r="K23" i="8"/>
  <c r="Q23" i="8"/>
  <c r="I23" i="8"/>
  <c r="O23" i="8"/>
  <c r="M23" i="8"/>
  <c r="R16" i="1"/>
  <c r="E16" i="1"/>
  <c r="E13" i="1"/>
  <c r="R24" i="8"/>
  <c r="V35" i="1" l="1"/>
  <c r="P2" i="19"/>
  <c r="Q2" i="19"/>
  <c r="C2" i="19"/>
  <c r="D2" i="19"/>
  <c r="E2" i="19"/>
  <c r="F2" i="19"/>
  <c r="G2" i="19"/>
  <c r="H2" i="19"/>
  <c r="I2" i="19"/>
  <c r="J2" i="19"/>
  <c r="K2" i="19"/>
  <c r="L2" i="19"/>
  <c r="M2" i="19"/>
  <c r="N2" i="19"/>
  <c r="O2" i="19"/>
  <c r="B2" i="19"/>
  <c r="Q1" i="19" l="1"/>
  <c r="B5" i="9" l="1"/>
  <c r="B6" i="9" l="1"/>
  <c r="B7" i="9"/>
  <c r="B8" i="9"/>
  <c r="B9" i="9"/>
  <c r="B10" i="9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46" i="9"/>
  <c r="B47" i="9"/>
  <c r="B48" i="9"/>
  <c r="B49" i="9"/>
  <c r="B50" i="9"/>
  <c r="B51" i="9"/>
  <c r="B52" i="9"/>
  <c r="B53" i="9"/>
  <c r="B54" i="9"/>
  <c r="B55" i="9"/>
  <c r="B56" i="9"/>
  <c r="B57" i="9"/>
  <c r="B58" i="9"/>
  <c r="B59" i="9"/>
  <c r="B60" i="9"/>
  <c r="B61" i="9"/>
  <c r="B62" i="9"/>
  <c r="B63" i="9"/>
  <c r="B64" i="9"/>
  <c r="B65" i="9"/>
  <c r="B66" i="9"/>
  <c r="B67" i="9"/>
  <c r="B68" i="9"/>
  <c r="B69" i="9"/>
  <c r="B70" i="9"/>
  <c r="B71" i="9"/>
  <c r="B72" i="9"/>
  <c r="B73" i="9"/>
  <c r="B74" i="9"/>
  <c r="B75" i="9"/>
  <c r="B76" i="9"/>
  <c r="B77" i="9"/>
  <c r="B78" i="9"/>
  <c r="B79" i="9"/>
  <c r="B80" i="9"/>
  <c r="B81" i="9"/>
  <c r="B82" i="9"/>
  <c r="B83" i="9"/>
  <c r="B84" i="9"/>
  <c r="B85" i="9"/>
  <c r="B86" i="9"/>
  <c r="B87" i="9"/>
  <c r="B88" i="9"/>
  <c r="B89" i="9"/>
  <c r="B90" i="9"/>
  <c r="B91" i="9"/>
  <c r="B92" i="9"/>
  <c r="B93" i="9"/>
  <c r="B94" i="9"/>
  <c r="B95" i="9"/>
  <c r="B96" i="9"/>
  <c r="B97" i="9"/>
  <c r="B98" i="9"/>
  <c r="B99" i="9"/>
  <c r="B100" i="9"/>
  <c r="B101" i="9"/>
  <c r="B102" i="9"/>
  <c r="B103" i="9"/>
  <c r="B104" i="9"/>
  <c r="B105" i="9"/>
  <c r="B106" i="9"/>
  <c r="B107" i="9"/>
  <c r="B108" i="9"/>
  <c r="B109" i="9"/>
  <c r="B110" i="9"/>
  <c r="B111" i="9"/>
  <c r="B112" i="9"/>
  <c r="B113" i="9"/>
  <c r="B114" i="9"/>
  <c r="B115" i="9"/>
  <c r="B116" i="9"/>
  <c r="B117" i="9"/>
  <c r="B118" i="9"/>
  <c r="B119" i="9"/>
  <c r="B120" i="9"/>
  <c r="B121" i="9"/>
  <c r="B122" i="9"/>
  <c r="B123" i="9"/>
  <c r="B124" i="9"/>
  <c r="B125" i="9"/>
  <c r="B126" i="9"/>
  <c r="B127" i="9"/>
  <c r="B128" i="9"/>
  <c r="B129" i="9"/>
  <c r="B130" i="9"/>
  <c r="B131" i="9"/>
  <c r="B132" i="9"/>
  <c r="B133" i="9"/>
  <c r="B134" i="9"/>
  <c r="B135" i="9"/>
  <c r="B136" i="9"/>
  <c r="B137" i="9"/>
  <c r="B138" i="9"/>
  <c r="B139" i="9"/>
  <c r="B140" i="9"/>
  <c r="B141" i="9"/>
  <c r="B142" i="9"/>
  <c r="B143" i="9"/>
  <c r="B144" i="9"/>
  <c r="B145" i="9"/>
  <c r="B146" i="9"/>
  <c r="B147" i="9"/>
  <c r="B148" i="9"/>
  <c r="B149" i="9"/>
  <c r="B150" i="9"/>
  <c r="B151" i="9"/>
  <c r="B152" i="9"/>
  <c r="B153" i="9"/>
  <c r="B154" i="9"/>
  <c r="B155" i="9"/>
  <c r="B156" i="9"/>
  <c r="B157" i="9"/>
  <c r="B158" i="9"/>
  <c r="B159" i="9"/>
  <c r="B160" i="9"/>
  <c r="B161" i="9"/>
  <c r="B162" i="9"/>
  <c r="B163" i="9"/>
  <c r="B164" i="9"/>
  <c r="B165" i="9"/>
  <c r="B166" i="9"/>
  <c r="B167" i="9"/>
  <c r="B168" i="9"/>
  <c r="B169" i="9"/>
  <c r="B170" i="9"/>
  <c r="B171" i="9"/>
  <c r="B172" i="9"/>
  <c r="B173" i="9"/>
  <c r="B174" i="9"/>
  <c r="B175" i="9"/>
  <c r="B176" i="9"/>
  <c r="B177" i="9"/>
  <c r="B178" i="9"/>
  <c r="B179" i="9"/>
  <c r="B180" i="9"/>
  <c r="B181" i="9"/>
  <c r="B182" i="9"/>
  <c r="B183" i="9"/>
  <c r="B184" i="9"/>
  <c r="B185" i="9"/>
  <c r="B186" i="9"/>
  <c r="B187" i="9"/>
  <c r="B188" i="9"/>
  <c r="B189" i="9"/>
  <c r="B190" i="9"/>
  <c r="B191" i="9"/>
  <c r="B192" i="9"/>
  <c r="B193" i="9"/>
  <c r="B194" i="9"/>
  <c r="B195" i="9"/>
  <c r="B196" i="9"/>
  <c r="B197" i="9"/>
  <c r="B198" i="9"/>
  <c r="B199" i="9"/>
  <c r="B200" i="9"/>
  <c r="B201" i="9"/>
  <c r="B202" i="9"/>
  <c r="B203" i="9"/>
  <c r="B204" i="9"/>
  <c r="B205" i="9"/>
  <c r="B206" i="9"/>
  <c r="B207" i="9"/>
  <c r="B208" i="9"/>
  <c r="B209" i="9"/>
  <c r="B210" i="9"/>
  <c r="B211" i="9"/>
  <c r="B212" i="9"/>
  <c r="B213" i="9"/>
  <c r="B214" i="9"/>
  <c r="B215" i="9"/>
  <c r="B216" i="9"/>
  <c r="B217" i="9"/>
  <c r="B218" i="9"/>
  <c r="B219" i="9"/>
  <c r="B220" i="9"/>
  <c r="B221" i="9"/>
  <c r="B222" i="9"/>
  <c r="B223" i="9"/>
  <c r="B224" i="9"/>
  <c r="B225" i="9"/>
  <c r="B226" i="9"/>
  <c r="B227" i="9"/>
  <c r="B228" i="9"/>
  <c r="B229" i="9"/>
  <c r="B230" i="9"/>
  <c r="B231" i="9"/>
  <c r="B232" i="9"/>
  <c r="B233" i="9"/>
  <c r="B234" i="9"/>
  <c r="B235" i="9"/>
  <c r="B236" i="9"/>
  <c r="B237" i="9"/>
  <c r="B238" i="9"/>
  <c r="B239" i="9"/>
  <c r="B240" i="9"/>
  <c r="B241" i="9"/>
  <c r="B242" i="9"/>
  <c r="B243" i="9"/>
  <c r="B244" i="9"/>
  <c r="B245" i="9"/>
  <c r="B246" i="9"/>
  <c r="B247" i="9"/>
  <c r="B248" i="9"/>
  <c r="B249" i="9"/>
  <c r="B250" i="9"/>
  <c r="B251" i="9"/>
  <c r="B252" i="9"/>
  <c r="B253" i="9"/>
  <c r="B254" i="9"/>
  <c r="B255" i="9"/>
  <c r="B256" i="9"/>
  <c r="B257" i="9"/>
  <c r="B258" i="9"/>
  <c r="B259" i="9"/>
  <c r="B260" i="9"/>
  <c r="B261" i="9"/>
  <c r="B262" i="9"/>
  <c r="B263" i="9"/>
  <c r="B264" i="9"/>
  <c r="B265" i="9"/>
  <c r="B266" i="9"/>
  <c r="B267" i="9"/>
  <c r="B268" i="9"/>
  <c r="B269" i="9"/>
  <c r="B270" i="9"/>
  <c r="B271" i="9"/>
  <c r="B272" i="9"/>
  <c r="B273" i="9"/>
  <c r="B274" i="9"/>
  <c r="B275" i="9"/>
  <c r="B276" i="9"/>
  <c r="B277" i="9"/>
  <c r="B278" i="9"/>
  <c r="B279" i="9"/>
  <c r="B280" i="9"/>
  <c r="B281" i="9"/>
  <c r="B282" i="9"/>
  <c r="B283" i="9"/>
  <c r="B284" i="9"/>
  <c r="B285" i="9"/>
  <c r="B286" i="9"/>
  <c r="B287" i="9"/>
  <c r="B288" i="9"/>
  <c r="B289" i="9"/>
  <c r="B290" i="9"/>
  <c r="B291" i="9"/>
  <c r="B292" i="9"/>
  <c r="B293" i="9"/>
  <c r="B294" i="9"/>
  <c r="B295" i="9"/>
  <c r="B296" i="9"/>
  <c r="B297" i="9"/>
  <c r="B298" i="9"/>
  <c r="B299" i="9"/>
  <c r="B300" i="9"/>
  <c r="B301" i="9"/>
  <c r="B302" i="9"/>
  <c r="B303" i="9"/>
  <c r="B304" i="9"/>
  <c r="B305" i="9"/>
  <c r="B306" i="9"/>
  <c r="B307" i="9"/>
  <c r="B308" i="9"/>
  <c r="B309" i="9"/>
  <c r="B310" i="9"/>
  <c r="B311" i="9"/>
  <c r="B312" i="9"/>
  <c r="B313" i="9"/>
  <c r="B314" i="9"/>
  <c r="B315" i="9"/>
  <c r="B316" i="9"/>
  <c r="B317" i="9"/>
  <c r="B318" i="9"/>
  <c r="B319" i="9"/>
  <c r="B320" i="9"/>
  <c r="B321" i="9"/>
  <c r="B322" i="9"/>
  <c r="B323" i="9"/>
  <c r="B324" i="9"/>
  <c r="B325" i="9"/>
  <c r="B326" i="9"/>
  <c r="B327" i="9"/>
  <c r="B328" i="9"/>
  <c r="B329" i="9"/>
  <c r="B330" i="9"/>
  <c r="B331" i="9"/>
  <c r="B332" i="9"/>
  <c r="B333" i="9"/>
  <c r="B334" i="9"/>
  <c r="B335" i="9"/>
  <c r="B336" i="9"/>
  <c r="B337" i="9"/>
  <c r="B338" i="9"/>
  <c r="B339" i="9"/>
  <c r="B340" i="9"/>
  <c r="B341" i="9"/>
  <c r="B342" i="9"/>
  <c r="B343" i="9"/>
  <c r="B344" i="9"/>
  <c r="B345" i="9"/>
  <c r="B346" i="9"/>
  <c r="B347" i="9"/>
  <c r="B348" i="9"/>
  <c r="B349" i="9"/>
  <c r="B350" i="9"/>
  <c r="B351" i="9"/>
  <c r="B352" i="9"/>
  <c r="B353" i="9"/>
  <c r="B354" i="9"/>
  <c r="B355" i="9"/>
  <c r="B356" i="9"/>
  <c r="B357" i="9"/>
  <c r="B358" i="9"/>
  <c r="B359" i="9"/>
  <c r="B360" i="9"/>
  <c r="B361" i="9"/>
  <c r="B362" i="9"/>
  <c r="B363" i="9"/>
  <c r="B364" i="9"/>
  <c r="B365" i="9"/>
  <c r="B366" i="9"/>
  <c r="B367" i="9"/>
  <c r="B368" i="9"/>
  <c r="B369" i="9"/>
  <c r="B370" i="9"/>
  <c r="B371" i="9"/>
  <c r="B372" i="9"/>
  <c r="B373" i="9"/>
  <c r="B374" i="9"/>
  <c r="B375" i="9"/>
  <c r="B376" i="9"/>
  <c r="B377" i="9"/>
  <c r="B378" i="9"/>
  <c r="B379" i="9"/>
  <c r="B380" i="9"/>
  <c r="B381" i="9"/>
  <c r="B382" i="9"/>
  <c r="B383" i="9"/>
  <c r="B384" i="9"/>
  <c r="B385" i="9"/>
  <c r="B386" i="9"/>
  <c r="B387" i="9"/>
  <c r="B388" i="9"/>
  <c r="B389" i="9"/>
  <c r="B390" i="9"/>
  <c r="B391" i="9"/>
  <c r="B392" i="9"/>
  <c r="B393" i="9"/>
  <c r="B394" i="9"/>
  <c r="B395" i="9"/>
  <c r="B396" i="9"/>
  <c r="B397" i="9"/>
  <c r="B398" i="9"/>
  <c r="B399" i="9"/>
  <c r="B400" i="9"/>
  <c r="B401" i="9"/>
  <c r="B402" i="9"/>
  <c r="B403" i="9"/>
  <c r="B404" i="9"/>
  <c r="B405" i="9"/>
  <c r="B406" i="9"/>
  <c r="B407" i="9"/>
  <c r="B408" i="9"/>
  <c r="B409" i="9"/>
  <c r="B410" i="9"/>
  <c r="B411" i="9"/>
  <c r="B412" i="9"/>
  <c r="B413" i="9"/>
  <c r="B414" i="9"/>
  <c r="B415" i="9"/>
  <c r="B416" i="9"/>
  <c r="B417" i="9"/>
  <c r="B418" i="9"/>
  <c r="B419" i="9"/>
  <c r="B420" i="9"/>
  <c r="B421" i="9"/>
  <c r="B422" i="9"/>
  <c r="B423" i="9"/>
  <c r="B424" i="9"/>
  <c r="B425" i="9"/>
  <c r="B426" i="9"/>
  <c r="B427" i="9"/>
  <c r="B428" i="9"/>
  <c r="B429" i="9"/>
  <c r="B430" i="9"/>
  <c r="B431" i="9"/>
  <c r="B432" i="9"/>
  <c r="B433" i="9"/>
  <c r="B434" i="9"/>
  <c r="B435" i="9"/>
  <c r="B436" i="9"/>
  <c r="B437" i="9"/>
  <c r="B438" i="9"/>
  <c r="B439" i="9"/>
  <c r="B440" i="9"/>
  <c r="B441" i="9"/>
  <c r="B442" i="9"/>
  <c r="B443" i="9"/>
  <c r="B444" i="9"/>
  <c r="B445" i="9"/>
  <c r="B446" i="9"/>
  <c r="B447" i="9"/>
  <c r="B448" i="9"/>
  <c r="B449" i="9"/>
  <c r="B450" i="9"/>
  <c r="B451" i="9"/>
  <c r="B452" i="9"/>
  <c r="B453" i="9"/>
  <c r="B454" i="9"/>
  <c r="B455" i="9"/>
  <c r="B456" i="9"/>
  <c r="B457" i="9"/>
  <c r="B458" i="9"/>
  <c r="B459" i="9"/>
  <c r="B460" i="9"/>
  <c r="B461" i="9"/>
  <c r="B462" i="9"/>
  <c r="B463" i="9"/>
  <c r="B464" i="9"/>
  <c r="B465" i="9"/>
  <c r="B466" i="9"/>
  <c r="B467" i="9"/>
  <c r="B468" i="9"/>
  <c r="B469" i="9"/>
  <c r="B470" i="9"/>
  <c r="B471" i="9"/>
  <c r="B472" i="9"/>
  <c r="B473" i="9"/>
  <c r="B474" i="9"/>
  <c r="B475" i="9"/>
  <c r="B476" i="9"/>
  <c r="B477" i="9"/>
  <c r="B478" i="9"/>
  <c r="B479" i="9"/>
  <c r="B480" i="9"/>
  <c r="B481" i="9"/>
  <c r="B482" i="9"/>
  <c r="B483" i="9"/>
  <c r="B484" i="9"/>
  <c r="B485" i="9"/>
  <c r="B486" i="9"/>
  <c r="B487" i="9"/>
  <c r="B488" i="9"/>
  <c r="B489" i="9"/>
  <c r="B490" i="9"/>
  <c r="B491" i="9"/>
  <c r="B492" i="9"/>
  <c r="B493" i="9"/>
  <c r="B494" i="9"/>
  <c r="B495" i="9"/>
  <c r="B496" i="9"/>
  <c r="B497" i="9"/>
  <c r="B498" i="9"/>
  <c r="B499" i="9"/>
  <c r="B500" i="9"/>
  <c r="B501" i="9"/>
  <c r="B502" i="9"/>
  <c r="B503" i="9"/>
  <c r="B504" i="9"/>
  <c r="B505" i="9"/>
  <c r="B506" i="9"/>
  <c r="B507" i="9"/>
  <c r="B508" i="9"/>
  <c r="B509" i="9"/>
  <c r="B510" i="9"/>
  <c r="B511" i="9"/>
  <c r="B512" i="9"/>
  <c r="B513" i="9"/>
  <c r="B514" i="9"/>
  <c r="B515" i="9"/>
  <c r="B516" i="9"/>
  <c r="B517" i="9"/>
  <c r="B518" i="9"/>
  <c r="C6" i="9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3" i="9"/>
  <c r="C34" i="9"/>
  <c r="C35" i="9"/>
  <c r="C36" i="9"/>
  <c r="C37" i="9"/>
  <c r="C38" i="9"/>
  <c r="C39" i="9"/>
  <c r="C40" i="9"/>
  <c r="C41" i="9"/>
  <c r="C42" i="9"/>
  <c r="C43" i="9"/>
  <c r="C44" i="9"/>
  <c r="C45" i="9"/>
  <c r="C46" i="9"/>
  <c r="C47" i="9"/>
  <c r="C48" i="9"/>
  <c r="C49" i="9"/>
  <c r="C50" i="9"/>
  <c r="C51" i="9"/>
  <c r="C52" i="9"/>
  <c r="C53" i="9"/>
  <c r="C54" i="9"/>
  <c r="C55" i="9"/>
  <c r="C56" i="9"/>
  <c r="C57" i="9"/>
  <c r="C58" i="9"/>
  <c r="C59" i="9"/>
  <c r="C60" i="9"/>
  <c r="C61" i="9"/>
  <c r="C62" i="9"/>
  <c r="C63" i="9"/>
  <c r="C64" i="9"/>
  <c r="C65" i="9"/>
  <c r="C66" i="9"/>
  <c r="C67" i="9"/>
  <c r="C68" i="9"/>
  <c r="C69" i="9"/>
  <c r="C70" i="9"/>
  <c r="C71" i="9"/>
  <c r="C72" i="9"/>
  <c r="C73" i="9"/>
  <c r="C74" i="9"/>
  <c r="C75" i="9"/>
  <c r="C76" i="9"/>
  <c r="C77" i="9"/>
  <c r="C78" i="9"/>
  <c r="C79" i="9"/>
  <c r="C80" i="9"/>
  <c r="C81" i="9"/>
  <c r="C82" i="9"/>
  <c r="C83" i="9"/>
  <c r="C84" i="9"/>
  <c r="C85" i="9"/>
  <c r="C86" i="9"/>
  <c r="C87" i="9"/>
  <c r="C88" i="9"/>
  <c r="C89" i="9"/>
  <c r="C90" i="9"/>
  <c r="C91" i="9"/>
  <c r="C92" i="9"/>
  <c r="C93" i="9"/>
  <c r="C94" i="9"/>
  <c r="C95" i="9"/>
  <c r="C96" i="9"/>
  <c r="C97" i="9"/>
  <c r="C98" i="9"/>
  <c r="C99" i="9"/>
  <c r="C100" i="9"/>
  <c r="C101" i="9"/>
  <c r="C102" i="9"/>
  <c r="C103" i="9"/>
  <c r="C104" i="9"/>
  <c r="C105" i="9"/>
  <c r="C106" i="9"/>
  <c r="C107" i="9"/>
  <c r="C108" i="9"/>
  <c r="C109" i="9"/>
  <c r="C110" i="9"/>
  <c r="C111" i="9"/>
  <c r="C112" i="9"/>
  <c r="C113" i="9"/>
  <c r="C114" i="9"/>
  <c r="C115" i="9"/>
  <c r="C116" i="9"/>
  <c r="C117" i="9"/>
  <c r="C118" i="9"/>
  <c r="C119" i="9"/>
  <c r="C120" i="9"/>
  <c r="C121" i="9"/>
  <c r="C122" i="9"/>
  <c r="C123" i="9"/>
  <c r="C124" i="9"/>
  <c r="C125" i="9"/>
  <c r="C126" i="9"/>
  <c r="C127" i="9"/>
  <c r="C128" i="9"/>
  <c r="C129" i="9"/>
  <c r="C130" i="9"/>
  <c r="C131" i="9"/>
  <c r="C132" i="9"/>
  <c r="C133" i="9"/>
  <c r="C134" i="9"/>
  <c r="C135" i="9"/>
  <c r="C136" i="9"/>
  <c r="C137" i="9"/>
  <c r="C138" i="9"/>
  <c r="C139" i="9"/>
  <c r="C140" i="9"/>
  <c r="C141" i="9"/>
  <c r="C142" i="9"/>
  <c r="C143" i="9"/>
  <c r="C144" i="9"/>
  <c r="C145" i="9"/>
  <c r="C146" i="9"/>
  <c r="C147" i="9"/>
  <c r="C148" i="9"/>
  <c r="C149" i="9"/>
  <c r="C150" i="9"/>
  <c r="C151" i="9"/>
  <c r="C152" i="9"/>
  <c r="C153" i="9"/>
  <c r="C154" i="9"/>
  <c r="C155" i="9"/>
  <c r="C156" i="9"/>
  <c r="C157" i="9"/>
  <c r="C158" i="9"/>
  <c r="C159" i="9"/>
  <c r="C160" i="9"/>
  <c r="C161" i="9"/>
  <c r="C162" i="9"/>
  <c r="C163" i="9"/>
  <c r="C164" i="9"/>
  <c r="C165" i="9"/>
  <c r="C166" i="9"/>
  <c r="C167" i="9"/>
  <c r="C168" i="9"/>
  <c r="C169" i="9"/>
  <c r="C170" i="9"/>
  <c r="C171" i="9"/>
  <c r="C172" i="9"/>
  <c r="C173" i="9"/>
  <c r="C174" i="9"/>
  <c r="C175" i="9"/>
  <c r="C176" i="9"/>
  <c r="C177" i="9"/>
  <c r="C178" i="9"/>
  <c r="C179" i="9"/>
  <c r="C180" i="9"/>
  <c r="C181" i="9"/>
  <c r="C182" i="9"/>
  <c r="C183" i="9"/>
  <c r="C184" i="9"/>
  <c r="C185" i="9"/>
  <c r="C186" i="9"/>
  <c r="C187" i="9"/>
  <c r="C188" i="9"/>
  <c r="C189" i="9"/>
  <c r="C190" i="9"/>
  <c r="C191" i="9"/>
  <c r="C192" i="9"/>
  <c r="C193" i="9"/>
  <c r="C194" i="9"/>
  <c r="C195" i="9"/>
  <c r="C196" i="9"/>
  <c r="C197" i="9"/>
  <c r="C198" i="9"/>
  <c r="C199" i="9"/>
  <c r="C200" i="9"/>
  <c r="C201" i="9"/>
  <c r="C202" i="9"/>
  <c r="C203" i="9"/>
  <c r="C204" i="9"/>
  <c r="C205" i="9"/>
  <c r="C206" i="9"/>
  <c r="C207" i="9"/>
  <c r="C208" i="9"/>
  <c r="C209" i="9"/>
  <c r="C210" i="9"/>
  <c r="C211" i="9"/>
  <c r="C212" i="9"/>
  <c r="C213" i="9"/>
  <c r="C214" i="9"/>
  <c r="C215" i="9"/>
  <c r="C216" i="9"/>
  <c r="C217" i="9"/>
  <c r="C218" i="9"/>
  <c r="C219" i="9"/>
  <c r="C220" i="9"/>
  <c r="C221" i="9"/>
  <c r="C222" i="9"/>
  <c r="C223" i="9"/>
  <c r="C224" i="9"/>
  <c r="C225" i="9"/>
  <c r="C226" i="9"/>
  <c r="C227" i="9"/>
  <c r="C228" i="9"/>
  <c r="C229" i="9"/>
  <c r="C230" i="9"/>
  <c r="C231" i="9"/>
  <c r="C232" i="9"/>
  <c r="C233" i="9"/>
  <c r="C234" i="9"/>
  <c r="C235" i="9"/>
  <c r="C236" i="9"/>
  <c r="C237" i="9"/>
  <c r="C238" i="9"/>
  <c r="C239" i="9"/>
  <c r="C240" i="9"/>
  <c r="C241" i="9"/>
  <c r="C242" i="9"/>
  <c r="C243" i="9"/>
  <c r="C244" i="9"/>
  <c r="C245" i="9"/>
  <c r="C246" i="9"/>
  <c r="C247" i="9"/>
  <c r="C248" i="9"/>
  <c r="C249" i="9"/>
  <c r="C250" i="9"/>
  <c r="C251" i="9"/>
  <c r="C252" i="9"/>
  <c r="C253" i="9"/>
  <c r="C254" i="9"/>
  <c r="C255" i="9"/>
  <c r="C256" i="9"/>
  <c r="C257" i="9"/>
  <c r="C258" i="9"/>
  <c r="C259" i="9"/>
  <c r="C260" i="9"/>
  <c r="C261" i="9"/>
  <c r="C262" i="9"/>
  <c r="C263" i="9"/>
  <c r="C264" i="9"/>
  <c r="C265" i="9"/>
  <c r="C266" i="9"/>
  <c r="C267" i="9"/>
  <c r="C268" i="9"/>
  <c r="C269" i="9"/>
  <c r="C270" i="9"/>
  <c r="C271" i="9"/>
  <c r="C272" i="9"/>
  <c r="C273" i="9"/>
  <c r="C274" i="9"/>
  <c r="C275" i="9"/>
  <c r="C276" i="9"/>
  <c r="C277" i="9"/>
  <c r="C278" i="9"/>
  <c r="C279" i="9"/>
  <c r="C280" i="9"/>
  <c r="C281" i="9"/>
  <c r="C282" i="9"/>
  <c r="C283" i="9"/>
  <c r="C284" i="9"/>
  <c r="C285" i="9"/>
  <c r="C286" i="9"/>
  <c r="C287" i="9"/>
  <c r="C288" i="9"/>
  <c r="C289" i="9"/>
  <c r="C290" i="9"/>
  <c r="C291" i="9"/>
  <c r="C292" i="9"/>
  <c r="C293" i="9"/>
  <c r="C294" i="9"/>
  <c r="C295" i="9"/>
  <c r="C296" i="9"/>
  <c r="C297" i="9"/>
  <c r="C298" i="9"/>
  <c r="C299" i="9"/>
  <c r="C300" i="9"/>
  <c r="C301" i="9"/>
  <c r="C302" i="9"/>
  <c r="C303" i="9"/>
  <c r="C304" i="9"/>
  <c r="C305" i="9"/>
  <c r="C306" i="9"/>
  <c r="C307" i="9"/>
  <c r="C308" i="9"/>
  <c r="C309" i="9"/>
  <c r="C310" i="9"/>
  <c r="C311" i="9"/>
  <c r="C312" i="9"/>
  <c r="C313" i="9"/>
  <c r="C314" i="9"/>
  <c r="C315" i="9"/>
  <c r="C316" i="9"/>
  <c r="C317" i="9"/>
  <c r="C318" i="9"/>
  <c r="C319" i="9"/>
  <c r="C320" i="9"/>
  <c r="C321" i="9"/>
  <c r="C322" i="9"/>
  <c r="C323" i="9"/>
  <c r="C324" i="9"/>
  <c r="C325" i="9"/>
  <c r="C326" i="9"/>
  <c r="C327" i="9"/>
  <c r="C328" i="9"/>
  <c r="C329" i="9"/>
  <c r="C330" i="9"/>
  <c r="C331" i="9"/>
  <c r="C332" i="9"/>
  <c r="C333" i="9"/>
  <c r="C334" i="9"/>
  <c r="C335" i="9"/>
  <c r="C336" i="9"/>
  <c r="C337" i="9"/>
  <c r="C338" i="9"/>
  <c r="C339" i="9"/>
  <c r="C340" i="9"/>
  <c r="C341" i="9"/>
  <c r="C342" i="9"/>
  <c r="C343" i="9"/>
  <c r="C344" i="9"/>
  <c r="C345" i="9"/>
  <c r="C346" i="9"/>
  <c r="C347" i="9"/>
  <c r="C348" i="9"/>
  <c r="C349" i="9"/>
  <c r="C350" i="9"/>
  <c r="C351" i="9"/>
  <c r="C352" i="9"/>
  <c r="C353" i="9"/>
  <c r="C354" i="9"/>
  <c r="C355" i="9"/>
  <c r="C356" i="9"/>
  <c r="C357" i="9"/>
  <c r="C358" i="9"/>
  <c r="C359" i="9"/>
  <c r="C360" i="9"/>
  <c r="C361" i="9"/>
  <c r="C362" i="9"/>
  <c r="C363" i="9"/>
  <c r="C364" i="9"/>
  <c r="C365" i="9"/>
  <c r="C366" i="9"/>
  <c r="C367" i="9"/>
  <c r="C368" i="9"/>
  <c r="C369" i="9"/>
  <c r="C370" i="9"/>
  <c r="C371" i="9"/>
  <c r="C372" i="9"/>
  <c r="C373" i="9"/>
  <c r="C374" i="9"/>
  <c r="C375" i="9"/>
  <c r="C376" i="9"/>
  <c r="C377" i="9"/>
  <c r="C378" i="9"/>
  <c r="C379" i="9"/>
  <c r="C380" i="9"/>
  <c r="C381" i="9"/>
  <c r="C382" i="9"/>
  <c r="C383" i="9"/>
  <c r="C384" i="9"/>
  <c r="C385" i="9"/>
  <c r="C386" i="9"/>
  <c r="C387" i="9"/>
  <c r="C388" i="9"/>
  <c r="C389" i="9"/>
  <c r="C390" i="9"/>
  <c r="C391" i="9"/>
  <c r="C392" i="9"/>
  <c r="C393" i="9"/>
  <c r="C394" i="9"/>
  <c r="C395" i="9"/>
  <c r="C396" i="9"/>
  <c r="C397" i="9"/>
  <c r="C398" i="9"/>
  <c r="C399" i="9"/>
  <c r="C400" i="9"/>
  <c r="C401" i="9"/>
  <c r="C402" i="9"/>
  <c r="C403" i="9"/>
  <c r="C404" i="9"/>
  <c r="C405" i="9"/>
  <c r="C406" i="9"/>
  <c r="C407" i="9"/>
  <c r="C408" i="9"/>
  <c r="C409" i="9"/>
  <c r="C410" i="9"/>
  <c r="C411" i="9"/>
  <c r="C412" i="9"/>
  <c r="C413" i="9"/>
  <c r="C414" i="9"/>
  <c r="C415" i="9"/>
  <c r="C416" i="9"/>
  <c r="C417" i="9"/>
  <c r="C418" i="9"/>
  <c r="C419" i="9"/>
  <c r="C420" i="9"/>
  <c r="C421" i="9"/>
  <c r="C422" i="9"/>
  <c r="C423" i="9"/>
  <c r="C424" i="9"/>
  <c r="C425" i="9"/>
  <c r="C426" i="9"/>
  <c r="C427" i="9"/>
  <c r="C428" i="9"/>
  <c r="C429" i="9"/>
  <c r="C430" i="9"/>
  <c r="C431" i="9"/>
  <c r="C432" i="9"/>
  <c r="C433" i="9"/>
  <c r="C434" i="9"/>
  <c r="C435" i="9"/>
  <c r="C436" i="9"/>
  <c r="C437" i="9"/>
  <c r="C438" i="9"/>
  <c r="C439" i="9"/>
  <c r="C440" i="9"/>
  <c r="C441" i="9"/>
  <c r="C442" i="9"/>
  <c r="C443" i="9"/>
  <c r="C444" i="9"/>
  <c r="C445" i="9"/>
  <c r="C446" i="9"/>
  <c r="C447" i="9"/>
  <c r="C448" i="9"/>
  <c r="C449" i="9"/>
  <c r="C450" i="9"/>
  <c r="C451" i="9"/>
  <c r="C452" i="9"/>
  <c r="C453" i="9"/>
  <c r="C454" i="9"/>
  <c r="C455" i="9"/>
  <c r="C456" i="9"/>
  <c r="C457" i="9"/>
  <c r="C458" i="9"/>
  <c r="C459" i="9"/>
  <c r="C460" i="9"/>
  <c r="C461" i="9"/>
  <c r="C462" i="9"/>
  <c r="C463" i="9"/>
  <c r="C464" i="9"/>
  <c r="C465" i="9"/>
  <c r="C466" i="9"/>
  <c r="C467" i="9"/>
  <c r="C468" i="9"/>
  <c r="C469" i="9"/>
  <c r="C470" i="9"/>
  <c r="C471" i="9"/>
  <c r="C472" i="9"/>
  <c r="C473" i="9"/>
  <c r="C474" i="9"/>
  <c r="C475" i="9"/>
  <c r="C476" i="9"/>
  <c r="C477" i="9"/>
  <c r="C478" i="9"/>
  <c r="C479" i="9"/>
  <c r="C480" i="9"/>
  <c r="C481" i="9"/>
  <c r="C482" i="9"/>
  <c r="C483" i="9"/>
  <c r="C484" i="9"/>
  <c r="C485" i="9"/>
  <c r="C486" i="9"/>
  <c r="C487" i="9"/>
  <c r="C488" i="9"/>
  <c r="C489" i="9"/>
  <c r="C490" i="9"/>
  <c r="C491" i="9"/>
  <c r="C492" i="9"/>
  <c r="C493" i="9"/>
  <c r="C494" i="9"/>
  <c r="C495" i="9"/>
  <c r="C496" i="9"/>
  <c r="C497" i="9"/>
  <c r="C498" i="9"/>
  <c r="C499" i="9"/>
  <c r="C500" i="9"/>
  <c r="C501" i="9"/>
  <c r="C502" i="9"/>
  <c r="C503" i="9"/>
  <c r="C504" i="9"/>
  <c r="C505" i="9"/>
  <c r="C506" i="9"/>
  <c r="C507" i="9"/>
  <c r="C508" i="9"/>
  <c r="C509" i="9"/>
  <c r="C510" i="9"/>
  <c r="C511" i="9"/>
  <c r="C512" i="9"/>
  <c r="C513" i="9"/>
  <c r="C514" i="9"/>
  <c r="C515" i="9"/>
  <c r="C516" i="9"/>
  <c r="C517" i="9"/>
  <c r="C518" i="9"/>
  <c r="C5" i="9"/>
  <c r="F49" i="1" l="1"/>
  <c r="D49" i="1"/>
  <c r="P4" i="19" l="1"/>
  <c r="P12" i="19"/>
  <c r="P20" i="19"/>
  <c r="P28" i="19"/>
  <c r="P36" i="19"/>
  <c r="P44" i="19"/>
  <c r="P52" i="19"/>
  <c r="P60" i="19"/>
  <c r="P68" i="19"/>
  <c r="P76" i="19"/>
  <c r="P84" i="19"/>
  <c r="P92" i="19"/>
  <c r="P100" i="19"/>
  <c r="P108" i="19"/>
  <c r="P116" i="19"/>
  <c r="P124" i="19"/>
  <c r="P132" i="19"/>
  <c r="P140" i="19"/>
  <c r="P148" i="19"/>
  <c r="P156" i="19"/>
  <c r="P164" i="19"/>
  <c r="P172" i="19"/>
  <c r="P180" i="19"/>
  <c r="P188" i="19"/>
  <c r="P196" i="19"/>
  <c r="P204" i="19"/>
  <c r="P212" i="19"/>
  <c r="P220" i="19"/>
  <c r="P228" i="19"/>
  <c r="P236" i="19"/>
  <c r="P244" i="19"/>
  <c r="P252" i="19"/>
  <c r="P260" i="19"/>
  <c r="P268" i="19"/>
  <c r="P276" i="19"/>
  <c r="P284" i="19"/>
  <c r="P292" i="19"/>
  <c r="P300" i="19"/>
  <c r="P308" i="19"/>
  <c r="P316" i="19"/>
  <c r="P324" i="19"/>
  <c r="P332" i="19"/>
  <c r="P340" i="19"/>
  <c r="P348" i="19"/>
  <c r="P356" i="19"/>
  <c r="P364" i="19"/>
  <c r="P372" i="19"/>
  <c r="P380" i="19"/>
  <c r="P388" i="19"/>
  <c r="P396" i="19"/>
  <c r="P404" i="19"/>
  <c r="P412" i="19"/>
  <c r="P420" i="19"/>
  <c r="P428" i="19"/>
  <c r="P436" i="19"/>
  <c r="P444" i="19"/>
  <c r="P5" i="19"/>
  <c r="P13" i="19"/>
  <c r="P21" i="19"/>
  <c r="P29" i="19"/>
  <c r="P37" i="19"/>
  <c r="P45" i="19"/>
  <c r="P53" i="19"/>
  <c r="P61" i="19"/>
  <c r="P69" i="19"/>
  <c r="P77" i="19"/>
  <c r="P85" i="19"/>
  <c r="P93" i="19"/>
  <c r="P101" i="19"/>
  <c r="P109" i="19"/>
  <c r="P117" i="19"/>
  <c r="P125" i="19"/>
  <c r="P133" i="19"/>
  <c r="P141" i="19"/>
  <c r="P149" i="19"/>
  <c r="P157" i="19"/>
  <c r="P165" i="19"/>
  <c r="P173" i="19"/>
  <c r="P181" i="19"/>
  <c r="P189" i="19"/>
  <c r="P197" i="19"/>
  <c r="P205" i="19"/>
  <c r="P213" i="19"/>
  <c r="P221" i="19"/>
  <c r="P229" i="19"/>
  <c r="P237" i="19"/>
  <c r="P6" i="19"/>
  <c r="P14" i="19"/>
  <c r="P22" i="19"/>
  <c r="P30" i="19"/>
  <c r="P38" i="19"/>
  <c r="P46" i="19"/>
  <c r="P54" i="19"/>
  <c r="P62" i="19"/>
  <c r="P70" i="19"/>
  <c r="P78" i="19"/>
  <c r="P86" i="19"/>
  <c r="P94" i="19"/>
  <c r="P102" i="19"/>
  <c r="P110" i="19"/>
  <c r="P118" i="19"/>
  <c r="P126" i="19"/>
  <c r="P134" i="19"/>
  <c r="P142" i="19"/>
  <c r="P150" i="19"/>
  <c r="P158" i="19"/>
  <c r="P166" i="19"/>
  <c r="P174" i="19"/>
  <c r="P182" i="19"/>
  <c r="P190" i="19"/>
  <c r="P198" i="19"/>
  <c r="P206" i="19"/>
  <c r="P214" i="19"/>
  <c r="P222" i="19"/>
  <c r="P230" i="19"/>
  <c r="P238" i="19"/>
  <c r="P246" i="19"/>
  <c r="P254" i="19"/>
  <c r="P262" i="19"/>
  <c r="P270" i="19"/>
  <c r="P278" i="19"/>
  <c r="P286" i="19"/>
  <c r="P294" i="19"/>
  <c r="P302" i="19"/>
  <c r="P310" i="19"/>
  <c r="P318" i="19"/>
  <c r="P326" i="19"/>
  <c r="P334" i="19"/>
  <c r="P342" i="19"/>
  <c r="P350" i="19"/>
  <c r="P358" i="19"/>
  <c r="P366" i="19"/>
  <c r="P374" i="19"/>
  <c r="P382" i="19"/>
  <c r="P390" i="19"/>
  <c r="P398" i="19"/>
  <c r="P406" i="19"/>
  <c r="P414" i="19"/>
  <c r="P422" i="19"/>
  <c r="P430" i="19"/>
  <c r="P438" i="19"/>
  <c r="P446" i="19"/>
  <c r="P454" i="19"/>
  <c r="P462" i="19"/>
  <c r="P470" i="19"/>
  <c r="P478" i="19"/>
  <c r="P486" i="19"/>
  <c r="P494" i="19"/>
  <c r="P502" i="19"/>
  <c r="P510" i="19"/>
  <c r="P518" i="19"/>
  <c r="P526" i="19"/>
  <c r="P7" i="19"/>
  <c r="P15" i="19"/>
  <c r="P23" i="19"/>
  <c r="P31" i="19"/>
  <c r="P39" i="19"/>
  <c r="P47" i="19"/>
  <c r="P55" i="19"/>
  <c r="P63" i="19"/>
  <c r="P71" i="19"/>
  <c r="P79" i="19"/>
  <c r="P87" i="19"/>
  <c r="P95" i="19"/>
  <c r="P103" i="19"/>
  <c r="P111" i="19"/>
  <c r="P119" i="19"/>
  <c r="P127" i="19"/>
  <c r="P135" i="19"/>
  <c r="P143" i="19"/>
  <c r="P151" i="19"/>
  <c r="P159" i="19"/>
  <c r="P167" i="19"/>
  <c r="P175" i="19"/>
  <c r="P183" i="19"/>
  <c r="P8" i="19"/>
  <c r="P16" i="19"/>
  <c r="P24" i="19"/>
  <c r="P32" i="19"/>
  <c r="P40" i="19"/>
  <c r="P48" i="19"/>
  <c r="P56" i="19"/>
  <c r="P64" i="19"/>
  <c r="P72" i="19"/>
  <c r="P80" i="19"/>
  <c r="P88" i="19"/>
  <c r="P96" i="19"/>
  <c r="P104" i="19"/>
  <c r="P112" i="19"/>
  <c r="P120" i="19"/>
  <c r="P128" i="19"/>
  <c r="P136" i="19"/>
  <c r="P144" i="19"/>
  <c r="P152" i="19"/>
  <c r="P160" i="19"/>
  <c r="P168" i="19"/>
  <c r="P176" i="19"/>
  <c r="P184" i="19"/>
  <c r="P192" i="19"/>
  <c r="P200" i="19"/>
  <c r="P208" i="19"/>
  <c r="P216" i="19"/>
  <c r="P224" i="19"/>
  <c r="P232" i="19"/>
  <c r="P240" i="19"/>
  <c r="P248" i="19"/>
  <c r="P256" i="19"/>
  <c r="P264" i="19"/>
  <c r="P272" i="19"/>
  <c r="P280" i="19"/>
  <c r="P288" i="19"/>
  <c r="P296" i="19"/>
  <c r="P304" i="19"/>
  <c r="P312" i="19"/>
  <c r="P320" i="19"/>
  <c r="P328" i="19"/>
  <c r="P336" i="19"/>
  <c r="P344" i="19"/>
  <c r="P352" i="19"/>
  <c r="P360" i="19"/>
  <c r="P368" i="19"/>
  <c r="P376" i="19"/>
  <c r="P384" i="19"/>
  <c r="P392" i="19"/>
  <c r="P400" i="19"/>
  <c r="P408" i="19"/>
  <c r="P416" i="19"/>
  <c r="P424" i="19"/>
  <c r="P432" i="19"/>
  <c r="P440" i="19"/>
  <c r="P448" i="19"/>
  <c r="P456" i="19"/>
  <c r="P464" i="19"/>
  <c r="P472" i="19"/>
  <c r="P480" i="19"/>
  <c r="P488" i="19"/>
  <c r="P496" i="19"/>
  <c r="P504" i="19"/>
  <c r="P512" i="19"/>
  <c r="P520" i="19"/>
  <c r="P528" i="19"/>
  <c r="P10" i="19"/>
  <c r="P18" i="19"/>
  <c r="P26" i="19"/>
  <c r="P34" i="19"/>
  <c r="P42" i="19"/>
  <c r="P50" i="19"/>
  <c r="P58" i="19"/>
  <c r="P66" i="19"/>
  <c r="P74" i="19"/>
  <c r="P82" i="19"/>
  <c r="P90" i="19"/>
  <c r="P98" i="19"/>
  <c r="P106" i="19"/>
  <c r="P114" i="19"/>
  <c r="P122" i="19"/>
  <c r="P130" i="19"/>
  <c r="P138" i="19"/>
  <c r="P146" i="19"/>
  <c r="P154" i="19"/>
  <c r="P162" i="19"/>
  <c r="P170" i="19"/>
  <c r="P178" i="19"/>
  <c r="P186" i="19"/>
  <c r="P194" i="19"/>
  <c r="P202" i="19"/>
  <c r="P210" i="19"/>
  <c r="P218" i="19"/>
  <c r="P226" i="19"/>
  <c r="P234" i="19"/>
  <c r="P242" i="19"/>
  <c r="P250" i="19"/>
  <c r="P258" i="19"/>
  <c r="P11" i="19"/>
  <c r="P19" i="19"/>
  <c r="P27" i="19"/>
  <c r="P35" i="19"/>
  <c r="P43" i="19"/>
  <c r="P51" i="19"/>
  <c r="P59" i="19"/>
  <c r="P67" i="19"/>
  <c r="P75" i="19"/>
  <c r="P83" i="19"/>
  <c r="P91" i="19"/>
  <c r="P99" i="19"/>
  <c r="P107" i="19"/>
  <c r="P115" i="19"/>
  <c r="P123" i="19"/>
  <c r="P131" i="19"/>
  <c r="P139" i="19"/>
  <c r="P147" i="19"/>
  <c r="P155" i="19"/>
  <c r="P163" i="19"/>
  <c r="P171" i="19"/>
  <c r="P179" i="19"/>
  <c r="P187" i="19"/>
  <c r="P195" i="19"/>
  <c r="P203" i="19"/>
  <c r="P211" i="19"/>
  <c r="P219" i="19"/>
  <c r="P227" i="19"/>
  <c r="P235" i="19"/>
  <c r="P243" i="19"/>
  <c r="P251" i="19"/>
  <c r="P259" i="19"/>
  <c r="P267" i="19"/>
  <c r="P275" i="19"/>
  <c r="P283" i="19"/>
  <c r="P291" i="19"/>
  <c r="P299" i="19"/>
  <c r="P307" i="19"/>
  <c r="P315" i="19"/>
  <c r="P323" i="19"/>
  <c r="P331" i="19"/>
  <c r="P339" i="19"/>
  <c r="P347" i="19"/>
  <c r="P355" i="19"/>
  <c r="P363" i="19"/>
  <c r="P371" i="19"/>
  <c r="P379" i="19"/>
  <c r="P387" i="19"/>
  <c r="P395" i="19"/>
  <c r="P403" i="19"/>
  <c r="P411" i="19"/>
  <c r="P419" i="19"/>
  <c r="P427" i="19"/>
  <c r="P435" i="19"/>
  <c r="P443" i="19"/>
  <c r="P451" i="19"/>
  <c r="P459" i="19"/>
  <c r="P467" i="19"/>
  <c r="P475" i="19"/>
  <c r="P483" i="19"/>
  <c r="P491" i="19"/>
  <c r="P499" i="19"/>
  <c r="P507" i="19"/>
  <c r="P515" i="19"/>
  <c r="P523" i="19"/>
  <c r="P531" i="19"/>
  <c r="P57" i="19"/>
  <c r="P121" i="19"/>
  <c r="P185" i="19"/>
  <c r="P217" i="19"/>
  <c r="P247" i="19"/>
  <c r="P266" i="19"/>
  <c r="P282" i="19"/>
  <c r="P298" i="19"/>
  <c r="P314" i="19"/>
  <c r="P330" i="19"/>
  <c r="P346" i="19"/>
  <c r="P362" i="19"/>
  <c r="P378" i="19"/>
  <c r="P394" i="19"/>
  <c r="P410" i="19"/>
  <c r="P426" i="19"/>
  <c r="P442" i="19"/>
  <c r="P457" i="19"/>
  <c r="P469" i="19"/>
  <c r="P482" i="19"/>
  <c r="P495" i="19"/>
  <c r="P508" i="19"/>
  <c r="P521" i="19"/>
  <c r="P65" i="19"/>
  <c r="P129" i="19"/>
  <c r="P191" i="19"/>
  <c r="P223" i="19"/>
  <c r="P249" i="19"/>
  <c r="P269" i="19"/>
  <c r="P285" i="19"/>
  <c r="P301" i="19"/>
  <c r="P317" i="19"/>
  <c r="P333" i="19"/>
  <c r="P349" i="19"/>
  <c r="P365" i="19"/>
  <c r="P381" i="19"/>
  <c r="P397" i="19"/>
  <c r="P413" i="19"/>
  <c r="P429" i="19"/>
  <c r="P445" i="19"/>
  <c r="P458" i="19"/>
  <c r="P471" i="19"/>
  <c r="P484" i="19"/>
  <c r="P497" i="19"/>
  <c r="P509" i="19"/>
  <c r="P522" i="19"/>
  <c r="P9" i="19"/>
  <c r="P73" i="19"/>
  <c r="P137" i="19"/>
  <c r="P193" i="19"/>
  <c r="P225" i="19"/>
  <c r="P253" i="19"/>
  <c r="P271" i="19"/>
  <c r="P287" i="19"/>
  <c r="P303" i="19"/>
  <c r="P319" i="19"/>
  <c r="P335" i="19"/>
  <c r="P351" i="19"/>
  <c r="P367" i="19"/>
  <c r="P383" i="19"/>
  <c r="P399" i="19"/>
  <c r="P415" i="19"/>
  <c r="P431" i="19"/>
  <c r="P447" i="19"/>
  <c r="P460" i="19"/>
  <c r="P473" i="19"/>
  <c r="P485" i="19"/>
  <c r="P498" i="19"/>
  <c r="P511" i="19"/>
  <c r="P524" i="19"/>
  <c r="P17" i="19"/>
  <c r="P81" i="19"/>
  <c r="P145" i="19"/>
  <c r="P199" i="19"/>
  <c r="P231" i="19"/>
  <c r="P255" i="19"/>
  <c r="P273" i="19"/>
  <c r="P289" i="19"/>
  <c r="P305" i="19"/>
  <c r="P321" i="19"/>
  <c r="P337" i="19"/>
  <c r="P353" i="19"/>
  <c r="P369" i="19"/>
  <c r="P385" i="19"/>
  <c r="P401" i="19"/>
  <c r="P417" i="19"/>
  <c r="P433" i="19"/>
  <c r="P449" i="19"/>
  <c r="P461" i="19"/>
  <c r="P474" i="19"/>
  <c r="P487" i="19"/>
  <c r="P500" i="19"/>
  <c r="P513" i="19"/>
  <c r="P525" i="19"/>
  <c r="P25" i="19"/>
  <c r="P89" i="19"/>
  <c r="P153" i="19"/>
  <c r="P201" i="19"/>
  <c r="P233" i="19"/>
  <c r="P257" i="19"/>
  <c r="P274" i="19"/>
  <c r="P290" i="19"/>
  <c r="P306" i="19"/>
  <c r="P322" i="19"/>
  <c r="P338" i="19"/>
  <c r="P354" i="19"/>
  <c r="P370" i="19"/>
  <c r="P386" i="19"/>
  <c r="P402" i="19"/>
  <c r="P418" i="19"/>
  <c r="P434" i="19"/>
  <c r="P450" i="19"/>
  <c r="P463" i="19"/>
  <c r="P476" i="19"/>
  <c r="P489" i="19"/>
  <c r="P501" i="19"/>
  <c r="P514" i="19"/>
  <c r="P527" i="19"/>
  <c r="P33" i="19"/>
  <c r="P97" i="19"/>
  <c r="P161" i="19"/>
  <c r="P207" i="19"/>
  <c r="P239" i="19"/>
  <c r="P261" i="19"/>
  <c r="P277" i="19"/>
  <c r="P293" i="19"/>
  <c r="P309" i="19"/>
  <c r="P325" i="19"/>
  <c r="P341" i="19"/>
  <c r="P357" i="19"/>
  <c r="P373" i="19"/>
  <c r="P389" i="19"/>
  <c r="P405" i="19"/>
  <c r="P421" i="19"/>
  <c r="P437" i="19"/>
  <c r="P452" i="19"/>
  <c r="P465" i="19"/>
  <c r="P477" i="19"/>
  <c r="P490" i="19"/>
  <c r="P503" i="19"/>
  <c r="P516" i="19"/>
  <c r="P529" i="19"/>
  <c r="P209" i="19"/>
  <c r="P295" i="19"/>
  <c r="P359" i="19"/>
  <c r="P423" i="19"/>
  <c r="P479" i="19"/>
  <c r="P530" i="19"/>
  <c r="P215" i="19"/>
  <c r="P297" i="19"/>
  <c r="P361" i="19"/>
  <c r="P425" i="19"/>
  <c r="P481" i="19"/>
  <c r="P41" i="19"/>
  <c r="P241" i="19"/>
  <c r="P311" i="19"/>
  <c r="P375" i="19"/>
  <c r="P439" i="19"/>
  <c r="P492" i="19"/>
  <c r="P49" i="19"/>
  <c r="P245" i="19"/>
  <c r="P313" i="19"/>
  <c r="P377" i="19"/>
  <c r="P441" i="19"/>
  <c r="P493" i="19"/>
  <c r="P105" i="19"/>
  <c r="P263" i="19"/>
  <c r="P327" i="19"/>
  <c r="P391" i="19"/>
  <c r="P453" i="19"/>
  <c r="P505" i="19"/>
  <c r="P169" i="19"/>
  <c r="P279" i="19"/>
  <c r="P343" i="19"/>
  <c r="P407" i="19"/>
  <c r="P466" i="19"/>
  <c r="P517" i="19"/>
  <c r="P393" i="19"/>
  <c r="P409" i="19"/>
  <c r="P113" i="19"/>
  <c r="P455" i="19"/>
  <c r="P177" i="19"/>
  <c r="P468" i="19"/>
  <c r="P265" i="19"/>
  <c r="P506" i="19"/>
  <c r="P329" i="19"/>
  <c r="P281" i="19"/>
  <c r="P345" i="19"/>
  <c r="P519" i="19"/>
  <c r="A28" i="16"/>
  <c r="A29" i="16"/>
  <c r="A30" i="16"/>
  <c r="A31" i="16"/>
  <c r="A32" i="16"/>
  <c r="A33" i="16"/>
  <c r="A34" i="16"/>
  <c r="A35" i="16"/>
  <c r="A36" i="16"/>
  <c r="A37" i="16"/>
  <c r="A38" i="16"/>
  <c r="A39" i="16"/>
  <c r="A40" i="16"/>
  <c r="A41" i="16"/>
  <c r="A42" i="16"/>
  <c r="A43" i="16"/>
  <c r="A44" i="16"/>
  <c r="A45" i="16"/>
  <c r="A46" i="16"/>
  <c r="A47" i="16"/>
  <c r="A48" i="16"/>
  <c r="A49" i="16"/>
  <c r="A50" i="16"/>
  <c r="A51" i="16"/>
  <c r="A52" i="16"/>
  <c r="A53" i="16"/>
  <c r="A54" i="16"/>
  <c r="A55" i="16"/>
  <c r="A56" i="16"/>
  <c r="A57" i="16"/>
  <c r="A58" i="16"/>
  <c r="A59" i="16"/>
  <c r="A60" i="16"/>
  <c r="A61" i="16"/>
  <c r="A62" i="16"/>
  <c r="A63" i="16"/>
  <c r="A64" i="16"/>
  <c r="A65" i="16"/>
  <c r="A66" i="16"/>
  <c r="A67" i="16"/>
  <c r="A68" i="16"/>
  <c r="A69" i="16"/>
  <c r="A70" i="16"/>
  <c r="A71" i="16"/>
  <c r="A72" i="16"/>
  <c r="A73" i="16"/>
  <c r="A74" i="16"/>
  <c r="A75" i="16"/>
  <c r="A76" i="16"/>
  <c r="A77" i="16"/>
  <c r="A78" i="16"/>
  <c r="A79" i="16"/>
  <c r="A80" i="16"/>
  <c r="A81" i="16"/>
  <c r="A82" i="16"/>
  <c r="A83" i="16"/>
  <c r="A84" i="16"/>
  <c r="A85" i="16"/>
  <c r="A86" i="16"/>
  <c r="A87" i="16"/>
  <c r="A88" i="16"/>
  <c r="A89" i="16"/>
  <c r="A90" i="16"/>
  <c r="A91" i="16"/>
  <c r="A92" i="16"/>
  <c r="A93" i="16"/>
  <c r="A94" i="16"/>
  <c r="A95" i="16"/>
  <c r="A96" i="16"/>
  <c r="A97" i="16"/>
  <c r="A98" i="16"/>
  <c r="A99" i="16"/>
  <c r="A100" i="16"/>
  <c r="A101" i="16"/>
  <c r="A102" i="16"/>
  <c r="A103" i="16"/>
  <c r="A104" i="16"/>
  <c r="A105" i="16"/>
  <c r="A106" i="16"/>
  <c r="A107" i="16"/>
  <c r="A108" i="16"/>
  <c r="A109" i="16"/>
  <c r="A110" i="16"/>
  <c r="A111" i="16"/>
  <c r="A112" i="16"/>
  <c r="A113" i="16"/>
  <c r="A114" i="16"/>
  <c r="A115" i="16"/>
  <c r="A116" i="16"/>
  <c r="A117" i="16"/>
  <c r="A118" i="16"/>
  <c r="A119" i="16"/>
  <c r="A120" i="16"/>
  <c r="A121" i="16"/>
  <c r="A122" i="16"/>
  <c r="A123" i="16"/>
  <c r="A124" i="16"/>
  <c r="A125" i="16"/>
  <c r="A126" i="16"/>
  <c r="A127" i="16"/>
  <c r="A128" i="16"/>
  <c r="A129" i="16"/>
  <c r="A130" i="16"/>
  <c r="A131" i="16"/>
  <c r="A132" i="16"/>
  <c r="A133" i="16"/>
  <c r="A134" i="16"/>
  <c r="A135" i="16"/>
  <c r="A136" i="16"/>
  <c r="A137" i="16"/>
  <c r="A138" i="16"/>
  <c r="A139" i="16"/>
  <c r="A140" i="16"/>
  <c r="A141" i="16"/>
  <c r="A142" i="16"/>
  <c r="A143" i="16"/>
  <c r="A144" i="16"/>
  <c r="A145" i="16"/>
  <c r="A146" i="16"/>
  <c r="A147" i="16"/>
  <c r="A148" i="16"/>
  <c r="A149" i="16"/>
  <c r="A150" i="16"/>
  <c r="A151" i="16"/>
  <c r="A152" i="16"/>
  <c r="A153" i="16"/>
  <c r="A154" i="16"/>
  <c r="A155" i="16"/>
  <c r="A156" i="16"/>
  <c r="A157" i="16"/>
  <c r="A158" i="16"/>
  <c r="A159" i="16"/>
  <c r="A160" i="16"/>
  <c r="A161" i="16"/>
  <c r="A162" i="16"/>
  <c r="A163" i="16"/>
  <c r="A164" i="16"/>
  <c r="A165" i="16"/>
  <c r="A166" i="16"/>
  <c r="A167" i="16"/>
  <c r="A168" i="16"/>
  <c r="A169" i="16"/>
  <c r="A170" i="16"/>
  <c r="A171" i="16"/>
  <c r="A172" i="16"/>
  <c r="A173" i="16"/>
  <c r="A174" i="16"/>
  <c r="A175" i="16"/>
  <c r="A176" i="16"/>
  <c r="A177" i="16"/>
  <c r="A178" i="16"/>
  <c r="A179" i="16"/>
  <c r="A180" i="16"/>
  <c r="A181" i="16"/>
  <c r="A182" i="16"/>
  <c r="A183" i="16"/>
  <c r="A184" i="16"/>
  <c r="A185" i="16"/>
  <c r="A186" i="16"/>
  <c r="A187" i="16"/>
  <c r="A188" i="16"/>
  <c r="A189" i="16"/>
  <c r="A190" i="16"/>
  <c r="A191" i="16"/>
  <c r="A192" i="16"/>
  <c r="A193" i="16"/>
  <c r="A194" i="16"/>
  <c r="A195" i="16"/>
  <c r="A196" i="16"/>
  <c r="A197" i="16"/>
  <c r="A198" i="16"/>
  <c r="A199" i="16"/>
  <c r="A200" i="16"/>
  <c r="A201" i="16"/>
  <c r="A202" i="16"/>
  <c r="A203" i="16"/>
  <c r="A204" i="16"/>
  <c r="A205" i="16"/>
  <c r="A206" i="16"/>
  <c r="A207" i="16"/>
  <c r="A208" i="16"/>
  <c r="A209" i="16"/>
  <c r="A210" i="16"/>
  <c r="A211" i="16"/>
  <c r="A212" i="16"/>
  <c r="A213" i="16"/>
  <c r="A214" i="16"/>
  <c r="A215" i="16"/>
  <c r="A216" i="16"/>
  <c r="A217" i="16"/>
  <c r="A218" i="16"/>
  <c r="A219" i="16"/>
  <c r="A220" i="16"/>
  <c r="A221" i="16"/>
  <c r="A222" i="16"/>
  <c r="A223" i="16"/>
  <c r="A224" i="16"/>
  <c r="A225" i="16"/>
  <c r="A226" i="16"/>
  <c r="A227" i="16"/>
  <c r="A228" i="16"/>
  <c r="A229" i="16"/>
  <c r="A230" i="16"/>
  <c r="A231" i="16"/>
  <c r="A232" i="16"/>
  <c r="A233" i="16"/>
  <c r="A234" i="16"/>
  <c r="A235" i="16"/>
  <c r="A236" i="16"/>
  <c r="A237" i="16"/>
  <c r="A238" i="16"/>
  <c r="A239" i="16"/>
  <c r="A240" i="16"/>
  <c r="A241" i="16"/>
  <c r="A242" i="16"/>
  <c r="A243" i="16"/>
  <c r="A244" i="16"/>
  <c r="A245" i="16"/>
  <c r="A246" i="16"/>
  <c r="A247" i="16"/>
  <c r="A248" i="16"/>
  <c r="A249" i="16"/>
  <c r="A250" i="16"/>
  <c r="A251" i="16"/>
  <c r="A252" i="16"/>
  <c r="A253" i="16"/>
  <c r="A254" i="16"/>
  <c r="A255" i="16"/>
  <c r="A256" i="16"/>
  <c r="A257" i="16"/>
  <c r="A258" i="16"/>
  <c r="A259" i="16"/>
  <c r="A260" i="16"/>
  <c r="A261" i="16"/>
  <c r="A262" i="16"/>
  <c r="A263" i="16"/>
  <c r="A264" i="16"/>
  <c r="A265" i="16"/>
  <c r="A266" i="16"/>
  <c r="A267" i="16"/>
  <c r="A268" i="16"/>
  <c r="A269" i="16"/>
  <c r="A270" i="16"/>
  <c r="A271" i="16"/>
  <c r="A272" i="16"/>
  <c r="A273" i="16"/>
  <c r="A274" i="16"/>
  <c r="A275" i="16"/>
  <c r="A276" i="16"/>
  <c r="A277" i="16"/>
  <c r="A278" i="16"/>
  <c r="A279" i="16"/>
  <c r="A280" i="16"/>
  <c r="A281" i="16"/>
  <c r="A282" i="16"/>
  <c r="A283" i="16"/>
  <c r="A284" i="16"/>
  <c r="A285" i="16"/>
  <c r="A286" i="16"/>
  <c r="A287" i="16"/>
  <c r="A288" i="16"/>
  <c r="A289" i="16"/>
  <c r="A290" i="16"/>
  <c r="A291" i="16"/>
  <c r="A292" i="16"/>
  <c r="A293" i="16"/>
  <c r="A294" i="16"/>
  <c r="A295" i="16"/>
  <c r="A296" i="16"/>
  <c r="A297" i="16"/>
  <c r="A298" i="16"/>
  <c r="A299" i="16"/>
  <c r="A300" i="16"/>
  <c r="A301" i="16"/>
  <c r="A302" i="16"/>
  <c r="A303" i="16"/>
  <c r="A304" i="16"/>
  <c r="A305" i="16"/>
  <c r="A306" i="16"/>
  <c r="A307" i="16"/>
  <c r="A308" i="16"/>
  <c r="A309" i="16"/>
  <c r="A310" i="16"/>
  <c r="A311" i="16"/>
  <c r="A312" i="16"/>
  <c r="A313" i="16"/>
  <c r="A314" i="16"/>
  <c r="A315" i="16"/>
  <c r="A316" i="16"/>
  <c r="A317" i="16"/>
  <c r="A318" i="16"/>
  <c r="A319" i="16"/>
  <c r="A320" i="16"/>
  <c r="A321" i="16"/>
  <c r="A322" i="16"/>
  <c r="A323" i="16"/>
  <c r="A324" i="16"/>
  <c r="A325" i="16"/>
  <c r="A326" i="16"/>
  <c r="A327" i="16"/>
  <c r="A328" i="16"/>
  <c r="A329" i="16"/>
  <c r="A330" i="16"/>
  <c r="A331" i="16"/>
  <c r="A332" i="16"/>
  <c r="A333" i="16"/>
  <c r="A334" i="16"/>
  <c r="A335" i="16"/>
  <c r="A336" i="16"/>
  <c r="A337" i="16"/>
  <c r="A338" i="16"/>
  <c r="A339" i="16"/>
  <c r="A340" i="16"/>
  <c r="A341" i="16"/>
  <c r="A342" i="16"/>
  <c r="A343" i="16"/>
  <c r="A344" i="16"/>
  <c r="A345" i="16"/>
  <c r="A346" i="16"/>
  <c r="A347" i="16"/>
  <c r="A348" i="16"/>
  <c r="A349" i="16"/>
  <c r="A350" i="16"/>
  <c r="A351" i="16"/>
  <c r="A352" i="16"/>
  <c r="A353" i="16"/>
  <c r="A354" i="16"/>
  <c r="A355" i="16"/>
  <c r="A356" i="16"/>
  <c r="A357" i="16"/>
  <c r="A358" i="16"/>
  <c r="A359" i="16"/>
  <c r="A360" i="16"/>
  <c r="A361" i="16"/>
  <c r="A362" i="16"/>
  <c r="A363" i="16"/>
  <c r="A364" i="16"/>
  <c r="A365" i="16"/>
  <c r="A366" i="16"/>
  <c r="A367" i="16"/>
  <c r="A368" i="16"/>
  <c r="A369" i="16"/>
  <c r="A370" i="16"/>
  <c r="A371" i="16"/>
  <c r="A372" i="16"/>
  <c r="A373" i="16"/>
  <c r="A374" i="16"/>
  <c r="A375" i="16"/>
  <c r="A376" i="16"/>
  <c r="A377" i="16"/>
  <c r="A378" i="16"/>
  <c r="A379" i="16"/>
  <c r="A380" i="16"/>
  <c r="A381" i="16"/>
  <c r="A382" i="16"/>
  <c r="A383" i="16"/>
  <c r="A384" i="16"/>
  <c r="A385" i="16"/>
  <c r="A386" i="16"/>
  <c r="A387" i="16"/>
  <c r="A388" i="16"/>
  <c r="A389" i="16"/>
  <c r="A390" i="16"/>
  <c r="A391" i="16"/>
  <c r="A392" i="16"/>
  <c r="A393" i="16"/>
  <c r="A394" i="16"/>
  <c r="A395" i="16"/>
  <c r="A396" i="16"/>
  <c r="A397" i="16"/>
  <c r="A398" i="16"/>
  <c r="A399" i="16"/>
  <c r="A400" i="16"/>
  <c r="A401" i="16"/>
  <c r="A402" i="16"/>
  <c r="A403" i="16"/>
  <c r="A404" i="16"/>
  <c r="A405" i="16"/>
  <c r="A406" i="16"/>
  <c r="A407" i="16"/>
  <c r="A408" i="16"/>
  <c r="A409" i="16"/>
  <c r="A410" i="16"/>
  <c r="A411" i="16"/>
  <c r="A412" i="16"/>
  <c r="A413" i="16"/>
  <c r="A414" i="16"/>
  <c r="A415" i="16"/>
  <c r="A416" i="16"/>
  <c r="A417" i="16"/>
  <c r="A418" i="16"/>
  <c r="A419" i="16"/>
  <c r="A420" i="16"/>
  <c r="A421" i="16"/>
  <c r="A422" i="16"/>
  <c r="A423" i="16"/>
  <c r="A424" i="16"/>
  <c r="A425" i="16"/>
  <c r="A426" i="16"/>
  <c r="A427" i="16"/>
  <c r="A428" i="16"/>
  <c r="A429" i="16"/>
  <c r="A430" i="16"/>
  <c r="A431" i="16"/>
  <c r="A432" i="16"/>
  <c r="A433" i="16"/>
  <c r="A434" i="16"/>
  <c r="A435" i="16"/>
  <c r="A436" i="16"/>
  <c r="A437" i="16"/>
  <c r="A438" i="16"/>
  <c r="A439" i="16"/>
  <c r="A440" i="16"/>
  <c r="A441" i="16"/>
  <c r="A442" i="16"/>
  <c r="A443" i="16"/>
  <c r="A444" i="16"/>
  <c r="A445" i="16"/>
  <c r="A446" i="16"/>
  <c r="A447" i="16"/>
  <c r="A448" i="16"/>
  <c r="A449" i="16"/>
  <c r="A450" i="16"/>
  <c r="A451" i="16"/>
  <c r="A452" i="16"/>
  <c r="A453" i="16"/>
  <c r="A454" i="16"/>
  <c r="A455" i="16"/>
  <c r="A456" i="16"/>
  <c r="A457" i="16"/>
  <c r="A458" i="16"/>
  <c r="A459" i="16"/>
  <c r="A460" i="16"/>
  <c r="A461" i="16"/>
  <c r="A462" i="16"/>
  <c r="A463" i="16"/>
  <c r="A464" i="16"/>
  <c r="A465" i="16"/>
  <c r="A466" i="16"/>
  <c r="A467" i="16"/>
  <c r="A468" i="16"/>
  <c r="A469" i="16"/>
  <c r="A470" i="16"/>
  <c r="A471" i="16"/>
  <c r="A472" i="16"/>
  <c r="A473" i="16"/>
  <c r="A474" i="16"/>
  <c r="A475" i="16"/>
  <c r="A476" i="16"/>
  <c r="A477" i="16"/>
  <c r="A478" i="16"/>
  <c r="A479" i="16"/>
  <c r="A480" i="16"/>
  <c r="A481" i="16"/>
  <c r="A482" i="16"/>
  <c r="A483" i="16"/>
  <c r="A484" i="16"/>
  <c r="A485" i="16"/>
  <c r="A486" i="16"/>
  <c r="A487" i="16"/>
  <c r="A488" i="16"/>
  <c r="A489" i="16"/>
  <c r="A490" i="16"/>
  <c r="A491" i="16"/>
  <c r="A492" i="16"/>
  <c r="A493" i="16"/>
  <c r="A494" i="16"/>
  <c r="A495" i="16"/>
  <c r="A496" i="16"/>
  <c r="A497" i="16"/>
  <c r="A498" i="16"/>
  <c r="A499" i="16"/>
  <c r="A500" i="16"/>
  <c r="A501" i="16"/>
  <c r="A502" i="16"/>
  <c r="A503" i="16"/>
  <c r="A504" i="16"/>
  <c r="A505" i="16"/>
  <c r="A506" i="16"/>
  <c r="A507" i="16"/>
  <c r="A508" i="16"/>
  <c r="A509" i="16"/>
  <c r="A510" i="16"/>
  <c r="A511" i="16"/>
  <c r="A512" i="16"/>
  <c r="A513" i="16"/>
  <c r="A514" i="16"/>
  <c r="A515" i="16"/>
  <c r="A516" i="16"/>
  <c r="A517" i="16"/>
  <c r="A518" i="16"/>
  <c r="A519" i="16"/>
  <c r="A520" i="16"/>
  <c r="A521" i="16"/>
  <c r="A522" i="16"/>
  <c r="A523" i="16"/>
  <c r="A524" i="16"/>
  <c r="A525" i="16"/>
  <c r="A526" i="16"/>
  <c r="A527" i="16"/>
  <c r="A528" i="16"/>
  <c r="A529" i="16"/>
  <c r="A530" i="16"/>
  <c r="A531" i="16"/>
  <c r="A532" i="16"/>
  <c r="A2" i="16"/>
  <c r="A11" i="16"/>
  <c r="A12" i="16"/>
  <c r="A13" i="16"/>
  <c r="A14" i="16"/>
  <c r="A15" i="16"/>
  <c r="A16" i="16"/>
  <c r="A17" i="16"/>
  <c r="A18" i="16"/>
  <c r="A19" i="16"/>
  <c r="A20" i="16"/>
  <c r="A21" i="16"/>
  <c r="A22" i="16"/>
  <c r="A23" i="16"/>
  <c r="A24" i="16"/>
  <c r="A25" i="16"/>
  <c r="A26" i="16"/>
  <c r="A27" i="16"/>
  <c r="A3" i="16"/>
  <c r="A4" i="16"/>
  <c r="A5" i="16"/>
  <c r="A6" i="16"/>
  <c r="A7" i="16"/>
  <c r="A8" i="16"/>
  <c r="A9" i="16"/>
  <c r="A10" i="16"/>
  <c r="H18" i="8"/>
  <c r="J18" i="8"/>
  <c r="L18" i="8"/>
  <c r="N18" i="8"/>
  <c r="P18" i="8"/>
  <c r="G18" i="8"/>
  <c r="E18" i="8"/>
  <c r="C18" i="8"/>
  <c r="B17" i="8"/>
  <c r="B18" i="8"/>
  <c r="B16" i="8"/>
  <c r="P1" i="19" l="1"/>
  <c r="R18" i="8" s="1"/>
  <c r="K18" i="8"/>
  <c r="M18" i="8"/>
  <c r="O18" i="8"/>
  <c r="Q18" i="8"/>
  <c r="I18" i="8"/>
  <c r="E10" i="16" l="1"/>
  <c r="E11" i="16"/>
  <c r="E9" i="16"/>
  <c r="E7" i="16"/>
  <c r="E8" i="16"/>
  <c r="E12" i="16"/>
  <c r="E13" i="16"/>
  <c r="E23" i="13"/>
  <c r="E4" i="13"/>
  <c r="E3" i="16" l="1"/>
  <c r="B5" i="8"/>
  <c r="B6" i="8"/>
  <c r="B7" i="8"/>
  <c r="B8" i="8"/>
  <c r="B9" i="8"/>
  <c r="B10" i="8"/>
  <c r="B11" i="8"/>
  <c r="B12" i="8"/>
  <c r="B13" i="8"/>
  <c r="B14" i="8"/>
  <c r="B15" i="8"/>
  <c r="G17" i="8"/>
  <c r="G14" i="8"/>
  <c r="G13" i="8"/>
  <c r="G12" i="8"/>
  <c r="G8" i="8"/>
  <c r="G7" i="8"/>
  <c r="P6" i="8"/>
  <c r="R6" i="8" s="1"/>
  <c r="G5" i="8"/>
  <c r="Z35" i="1"/>
  <c r="P4" i="8" s="1"/>
  <c r="R4" i="8" s="1"/>
  <c r="P5" i="8"/>
  <c r="R5" i="8" s="1"/>
  <c r="P7" i="8"/>
  <c r="P8" i="8"/>
  <c r="P9" i="8"/>
  <c r="P10" i="8"/>
  <c r="P11" i="8"/>
  <c r="P12" i="8"/>
  <c r="P13" i="8"/>
  <c r="R13" i="8" s="1"/>
  <c r="P14" i="8"/>
  <c r="P15" i="8"/>
  <c r="P16" i="8"/>
  <c r="P17" i="8"/>
  <c r="X35" i="1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L13" i="8"/>
  <c r="L14" i="8"/>
  <c r="L15" i="8"/>
  <c r="L16" i="8"/>
  <c r="L17" i="8"/>
  <c r="T35" i="1"/>
  <c r="J13" i="8"/>
  <c r="J14" i="8"/>
  <c r="J15" i="8"/>
  <c r="J16" i="8"/>
  <c r="R35" i="1"/>
  <c r="J35" i="1"/>
  <c r="G6" i="8"/>
  <c r="G9" i="8"/>
  <c r="G10" i="8"/>
  <c r="G11" i="8"/>
  <c r="G15" i="8"/>
  <c r="G16" i="8"/>
  <c r="H35" i="1"/>
  <c r="E4" i="8" s="1"/>
  <c r="H36" i="1"/>
  <c r="E5" i="8" s="1"/>
  <c r="Q5" i="8" s="1"/>
  <c r="H37" i="1"/>
  <c r="E6" i="8" s="1"/>
  <c r="Q6" i="8" s="1"/>
  <c r="E7" i="8"/>
  <c r="Q7" i="8" s="1"/>
  <c r="E8" i="8"/>
  <c r="E9" i="8"/>
  <c r="Q9" i="8" s="1"/>
  <c r="E10" i="8"/>
  <c r="Q10" i="8" s="1"/>
  <c r="E11" i="8"/>
  <c r="Q11" i="8" s="1"/>
  <c r="E12" i="8"/>
  <c r="Q12" i="8" s="1"/>
  <c r="E13" i="8"/>
  <c r="Q13" i="8" s="1"/>
  <c r="E14" i="8"/>
  <c r="Q14" i="8" s="1"/>
  <c r="E15" i="8"/>
  <c r="Q15" i="8" s="1"/>
  <c r="E16" i="8"/>
  <c r="E17" i="8"/>
  <c r="Q17" i="8" s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D35" i="1"/>
  <c r="C4" i="8" s="1"/>
  <c r="D36" i="1"/>
  <c r="C5" i="8" s="1"/>
  <c r="D37" i="1"/>
  <c r="C6" i="8" s="1"/>
  <c r="D38" i="1"/>
  <c r="C7" i="8" s="1"/>
  <c r="D39" i="1"/>
  <c r="C8" i="8" s="1"/>
  <c r="D40" i="1"/>
  <c r="C9" i="8" s="1"/>
  <c r="D41" i="1"/>
  <c r="C10" i="8" s="1"/>
  <c r="D42" i="1"/>
  <c r="C11" i="8" s="1"/>
  <c r="D43" i="1"/>
  <c r="C12" i="8" s="1"/>
  <c r="D44" i="1"/>
  <c r="C13" i="8" s="1"/>
  <c r="D45" i="1"/>
  <c r="C14" i="8" s="1"/>
  <c r="D46" i="1"/>
  <c r="C15" i="8" s="1"/>
  <c r="D47" i="1"/>
  <c r="C16" i="8" s="1"/>
  <c r="D48" i="1"/>
  <c r="C17" i="8" s="1"/>
  <c r="E5" i="13"/>
  <c r="E6" i="13"/>
  <c r="E7" i="13"/>
  <c r="E8" i="13"/>
  <c r="E9" i="13"/>
  <c r="E10" i="13"/>
  <c r="E11" i="13"/>
  <c r="E12" i="13"/>
  <c r="E13" i="13"/>
  <c r="E14" i="13"/>
  <c r="E15" i="13"/>
  <c r="E16" i="13"/>
  <c r="E17" i="13"/>
  <c r="E18" i="13"/>
  <c r="E19" i="13"/>
  <c r="E20" i="13"/>
  <c r="E21" i="13"/>
  <c r="E22" i="13"/>
  <c r="E24" i="13"/>
  <c r="E25" i="13"/>
  <c r="E26" i="13"/>
  <c r="E27" i="13"/>
  <c r="E28" i="13"/>
  <c r="E29" i="13"/>
  <c r="E30" i="13"/>
  <c r="E31" i="13"/>
  <c r="E32" i="13"/>
  <c r="E33" i="13"/>
  <c r="E34" i="13"/>
  <c r="E3" i="13"/>
  <c r="R24" i="1"/>
  <c r="Q16" i="8" l="1"/>
  <c r="Q8" i="8"/>
  <c r="Q4" i="8"/>
  <c r="O4" i="19"/>
  <c r="O12" i="19"/>
  <c r="O20" i="19"/>
  <c r="O28" i="19"/>
  <c r="O36" i="19"/>
  <c r="O44" i="19"/>
  <c r="O52" i="19"/>
  <c r="O60" i="19"/>
  <c r="O68" i="19"/>
  <c r="O76" i="19"/>
  <c r="O84" i="19"/>
  <c r="O92" i="19"/>
  <c r="O100" i="19"/>
  <c r="O108" i="19"/>
  <c r="O116" i="19"/>
  <c r="O124" i="19"/>
  <c r="O132" i="19"/>
  <c r="O140" i="19"/>
  <c r="O148" i="19"/>
  <c r="O156" i="19"/>
  <c r="O164" i="19"/>
  <c r="O172" i="19"/>
  <c r="O180" i="19"/>
  <c r="O188" i="19"/>
  <c r="O196" i="19"/>
  <c r="O204" i="19"/>
  <c r="O212" i="19"/>
  <c r="O220" i="19"/>
  <c r="O228" i="19"/>
  <c r="O236" i="19"/>
  <c r="O244" i="19"/>
  <c r="O252" i="19"/>
  <c r="O260" i="19"/>
  <c r="O268" i="19"/>
  <c r="O276" i="19"/>
  <c r="O284" i="19"/>
  <c r="O292" i="19"/>
  <c r="O5" i="19"/>
  <c r="O13" i="19"/>
  <c r="O21" i="19"/>
  <c r="O29" i="19"/>
  <c r="O37" i="19"/>
  <c r="O45" i="19"/>
  <c r="O53" i="19"/>
  <c r="O61" i="19"/>
  <c r="O69" i="19"/>
  <c r="O77" i="19"/>
  <c r="O85" i="19"/>
  <c r="O93" i="19"/>
  <c r="O101" i="19"/>
  <c r="O109" i="19"/>
  <c r="O117" i="19"/>
  <c r="O125" i="19"/>
  <c r="O133" i="19"/>
  <c r="O141" i="19"/>
  <c r="O149" i="19"/>
  <c r="O157" i="19"/>
  <c r="O165" i="19"/>
  <c r="O173" i="19"/>
  <c r="O181" i="19"/>
  <c r="O189" i="19"/>
  <c r="O197" i="19"/>
  <c r="O205" i="19"/>
  <c r="O213" i="19"/>
  <c r="O221" i="19"/>
  <c r="O229" i="19"/>
  <c r="O237" i="19"/>
  <c r="O245" i="19"/>
  <c r="O253" i="19"/>
  <c r="O261" i="19"/>
  <c r="O269" i="19"/>
  <c r="O277" i="19"/>
  <c r="O285" i="19"/>
  <c r="O293" i="19"/>
  <c r="O301" i="19"/>
  <c r="O309" i="19"/>
  <c r="O317" i="19"/>
  <c r="O325" i="19"/>
  <c r="O333" i="19"/>
  <c r="O341" i="19"/>
  <c r="O349" i="19"/>
  <c r="O357" i="19"/>
  <c r="O365" i="19"/>
  <c r="O373" i="19"/>
  <c r="O381" i="19"/>
  <c r="O389" i="19"/>
  <c r="O397" i="19"/>
  <c r="O405" i="19"/>
  <c r="O413" i="19"/>
  <c r="O421" i="19"/>
  <c r="O429" i="19"/>
  <c r="O437" i="19"/>
  <c r="O445" i="19"/>
  <c r="O453" i="19"/>
  <c r="O461" i="19"/>
  <c r="O469" i="19"/>
  <c r="O477" i="19"/>
  <c r="O485" i="19"/>
  <c r="O493" i="19"/>
  <c r="O501" i="19"/>
  <c r="O509" i="19"/>
  <c r="O517" i="19"/>
  <c r="O525" i="19"/>
  <c r="O105" i="19"/>
  <c r="O169" i="19"/>
  <c r="O193" i="19"/>
  <c r="O233" i="19"/>
  <c r="O265" i="19"/>
  <c r="O305" i="19"/>
  <c r="O329" i="19"/>
  <c r="O361" i="19"/>
  <c r="O393" i="19"/>
  <c r="O425" i="19"/>
  <c r="O457" i="19"/>
  <c r="O497" i="19"/>
  <c r="O521" i="19"/>
  <c r="O147" i="19"/>
  <c r="O195" i="19"/>
  <c r="O243" i="19"/>
  <c r="O6" i="19"/>
  <c r="O14" i="19"/>
  <c r="O22" i="19"/>
  <c r="O30" i="19"/>
  <c r="O38" i="19"/>
  <c r="O46" i="19"/>
  <c r="O54" i="19"/>
  <c r="O62" i="19"/>
  <c r="O70" i="19"/>
  <c r="O78" i="19"/>
  <c r="O86" i="19"/>
  <c r="O94" i="19"/>
  <c r="O102" i="19"/>
  <c r="O110" i="19"/>
  <c r="O118" i="19"/>
  <c r="O126" i="19"/>
  <c r="O134" i="19"/>
  <c r="O142" i="19"/>
  <c r="O150" i="19"/>
  <c r="O158" i="19"/>
  <c r="O166" i="19"/>
  <c r="O174" i="19"/>
  <c r="O182" i="19"/>
  <c r="O190" i="19"/>
  <c r="O198" i="19"/>
  <c r="O206" i="19"/>
  <c r="O214" i="19"/>
  <c r="O222" i="19"/>
  <c r="O230" i="19"/>
  <c r="O238" i="19"/>
  <c r="O246" i="19"/>
  <c r="O254" i="19"/>
  <c r="O262" i="19"/>
  <c r="O270" i="19"/>
  <c r="O278" i="19"/>
  <c r="O286" i="19"/>
  <c r="O294" i="19"/>
  <c r="O302" i="19"/>
  <c r="O310" i="19"/>
  <c r="O318" i="19"/>
  <c r="O326" i="19"/>
  <c r="O334" i="19"/>
  <c r="O342" i="19"/>
  <c r="O350" i="19"/>
  <c r="O358" i="19"/>
  <c r="O366" i="19"/>
  <c r="O374" i="19"/>
  <c r="O382" i="19"/>
  <c r="O390" i="19"/>
  <c r="O398" i="19"/>
  <c r="O406" i="19"/>
  <c r="O414" i="19"/>
  <c r="O422" i="19"/>
  <c r="O430" i="19"/>
  <c r="O438" i="19"/>
  <c r="O446" i="19"/>
  <c r="O454" i="19"/>
  <c r="O462" i="19"/>
  <c r="O470" i="19"/>
  <c r="O478" i="19"/>
  <c r="O486" i="19"/>
  <c r="O494" i="19"/>
  <c r="O502" i="19"/>
  <c r="O510" i="19"/>
  <c r="O518" i="19"/>
  <c r="O526" i="19"/>
  <c r="O113" i="19"/>
  <c r="O161" i="19"/>
  <c r="O201" i="19"/>
  <c r="O241" i="19"/>
  <c r="O281" i="19"/>
  <c r="O313" i="19"/>
  <c r="O353" i="19"/>
  <c r="O401" i="19"/>
  <c r="O441" i="19"/>
  <c r="O481" i="19"/>
  <c r="O513" i="19"/>
  <c r="O139" i="19"/>
  <c r="O203" i="19"/>
  <c r="O251" i="19"/>
  <c r="O7" i="19"/>
  <c r="O15" i="19"/>
  <c r="O23" i="19"/>
  <c r="O31" i="19"/>
  <c r="O39" i="19"/>
  <c r="O47" i="19"/>
  <c r="O55" i="19"/>
  <c r="O63" i="19"/>
  <c r="O71" i="19"/>
  <c r="O79" i="19"/>
  <c r="O87" i="19"/>
  <c r="O95" i="19"/>
  <c r="O103" i="19"/>
  <c r="O111" i="19"/>
  <c r="O119" i="19"/>
  <c r="O127" i="19"/>
  <c r="O135" i="19"/>
  <c r="O143" i="19"/>
  <c r="O151" i="19"/>
  <c r="O159" i="19"/>
  <c r="O167" i="19"/>
  <c r="O175" i="19"/>
  <c r="O183" i="19"/>
  <c r="O191" i="19"/>
  <c r="O199" i="19"/>
  <c r="O207" i="19"/>
  <c r="O215" i="19"/>
  <c r="O223" i="19"/>
  <c r="O231" i="19"/>
  <c r="O239" i="19"/>
  <c r="O247" i="19"/>
  <c r="O255" i="19"/>
  <c r="O263" i="19"/>
  <c r="O271" i="19"/>
  <c r="O279" i="19"/>
  <c r="O287" i="19"/>
  <c r="O295" i="19"/>
  <c r="O303" i="19"/>
  <c r="O311" i="19"/>
  <c r="O319" i="19"/>
  <c r="O327" i="19"/>
  <c r="O335" i="19"/>
  <c r="O343" i="19"/>
  <c r="O351" i="19"/>
  <c r="O359" i="19"/>
  <c r="O367" i="19"/>
  <c r="O375" i="19"/>
  <c r="O383" i="19"/>
  <c r="O391" i="19"/>
  <c r="O399" i="19"/>
  <c r="O407" i="19"/>
  <c r="O415" i="19"/>
  <c r="O423" i="19"/>
  <c r="O431" i="19"/>
  <c r="O439" i="19"/>
  <c r="O447" i="19"/>
  <c r="O455" i="19"/>
  <c r="O463" i="19"/>
  <c r="O471" i="19"/>
  <c r="O479" i="19"/>
  <c r="O487" i="19"/>
  <c r="O495" i="19"/>
  <c r="O503" i="19"/>
  <c r="O511" i="19"/>
  <c r="O519" i="19"/>
  <c r="O527" i="19"/>
  <c r="O137" i="19"/>
  <c r="O209" i="19"/>
  <c r="O257" i="19"/>
  <c r="O297" i="19"/>
  <c r="O345" i="19"/>
  <c r="O385" i="19"/>
  <c r="O433" i="19"/>
  <c r="O465" i="19"/>
  <c r="O505" i="19"/>
  <c r="O131" i="19"/>
  <c r="O211" i="19"/>
  <c r="O8" i="19"/>
  <c r="O16" i="19"/>
  <c r="O24" i="19"/>
  <c r="O32" i="19"/>
  <c r="O40" i="19"/>
  <c r="O48" i="19"/>
  <c r="O56" i="19"/>
  <c r="O64" i="19"/>
  <c r="O72" i="19"/>
  <c r="O80" i="19"/>
  <c r="O88" i="19"/>
  <c r="O96" i="19"/>
  <c r="O104" i="19"/>
  <c r="O112" i="19"/>
  <c r="O120" i="19"/>
  <c r="O128" i="19"/>
  <c r="O136" i="19"/>
  <c r="O144" i="19"/>
  <c r="O152" i="19"/>
  <c r="O160" i="19"/>
  <c r="O168" i="19"/>
  <c r="O176" i="19"/>
  <c r="O184" i="19"/>
  <c r="O192" i="19"/>
  <c r="O200" i="19"/>
  <c r="O208" i="19"/>
  <c r="O216" i="19"/>
  <c r="O224" i="19"/>
  <c r="O232" i="19"/>
  <c r="O240" i="19"/>
  <c r="O248" i="19"/>
  <c r="O256" i="19"/>
  <c r="O264" i="19"/>
  <c r="O272" i="19"/>
  <c r="O280" i="19"/>
  <c r="O288" i="19"/>
  <c r="O296" i="19"/>
  <c r="O304" i="19"/>
  <c r="O312" i="19"/>
  <c r="O320" i="19"/>
  <c r="O328" i="19"/>
  <c r="O336" i="19"/>
  <c r="O344" i="19"/>
  <c r="O352" i="19"/>
  <c r="O360" i="19"/>
  <c r="O368" i="19"/>
  <c r="O376" i="19"/>
  <c r="O384" i="19"/>
  <c r="O392" i="19"/>
  <c r="O400" i="19"/>
  <c r="O408" i="19"/>
  <c r="O416" i="19"/>
  <c r="O424" i="19"/>
  <c r="O432" i="19"/>
  <c r="O440" i="19"/>
  <c r="O448" i="19"/>
  <c r="O456" i="19"/>
  <c r="O464" i="19"/>
  <c r="O472" i="19"/>
  <c r="O480" i="19"/>
  <c r="O488" i="19"/>
  <c r="O496" i="19"/>
  <c r="O504" i="19"/>
  <c r="O512" i="19"/>
  <c r="O520" i="19"/>
  <c r="O528" i="19"/>
  <c r="O121" i="19"/>
  <c r="O177" i="19"/>
  <c r="O217" i="19"/>
  <c r="O249" i="19"/>
  <c r="O289" i="19"/>
  <c r="O337" i="19"/>
  <c r="O377" i="19"/>
  <c r="O409" i="19"/>
  <c r="O449" i="19"/>
  <c r="O489" i="19"/>
  <c r="O529" i="19"/>
  <c r="O163" i="19"/>
  <c r="O219" i="19"/>
  <c r="O267" i="19"/>
  <c r="O9" i="19"/>
  <c r="O17" i="19"/>
  <c r="O25" i="19"/>
  <c r="O33" i="19"/>
  <c r="O41" i="19"/>
  <c r="O49" i="19"/>
  <c r="O57" i="19"/>
  <c r="O65" i="19"/>
  <c r="O73" i="19"/>
  <c r="O81" i="19"/>
  <c r="O89" i="19"/>
  <c r="O97" i="19"/>
  <c r="O129" i="19"/>
  <c r="O145" i="19"/>
  <c r="O153" i="19"/>
  <c r="O185" i="19"/>
  <c r="O225" i="19"/>
  <c r="O273" i="19"/>
  <c r="O321" i="19"/>
  <c r="O369" i="19"/>
  <c r="O417" i="19"/>
  <c r="O473" i="19"/>
  <c r="O171" i="19"/>
  <c r="O235" i="19"/>
  <c r="O283" i="19"/>
  <c r="O10" i="19"/>
  <c r="O18" i="19"/>
  <c r="O26" i="19"/>
  <c r="O34" i="19"/>
  <c r="O42" i="19"/>
  <c r="O50" i="19"/>
  <c r="O58" i="19"/>
  <c r="O66" i="19"/>
  <c r="O74" i="19"/>
  <c r="O82" i="19"/>
  <c r="O90" i="19"/>
  <c r="O98" i="19"/>
  <c r="O106" i="19"/>
  <c r="O114" i="19"/>
  <c r="O122" i="19"/>
  <c r="O130" i="19"/>
  <c r="O138" i="19"/>
  <c r="O146" i="19"/>
  <c r="O154" i="19"/>
  <c r="O162" i="19"/>
  <c r="O170" i="19"/>
  <c r="O178" i="19"/>
  <c r="O186" i="19"/>
  <c r="O194" i="19"/>
  <c r="O202" i="19"/>
  <c r="O210" i="19"/>
  <c r="O218" i="19"/>
  <c r="O226" i="19"/>
  <c r="O234" i="19"/>
  <c r="O242" i="19"/>
  <c r="O250" i="19"/>
  <c r="O258" i="19"/>
  <c r="O266" i="19"/>
  <c r="O274" i="19"/>
  <c r="O282" i="19"/>
  <c r="O290" i="19"/>
  <c r="O298" i="19"/>
  <c r="O306" i="19"/>
  <c r="O314" i="19"/>
  <c r="O322" i="19"/>
  <c r="O330" i="19"/>
  <c r="O338" i="19"/>
  <c r="O346" i="19"/>
  <c r="O354" i="19"/>
  <c r="O362" i="19"/>
  <c r="O370" i="19"/>
  <c r="O378" i="19"/>
  <c r="O386" i="19"/>
  <c r="O394" i="19"/>
  <c r="O402" i="19"/>
  <c r="O410" i="19"/>
  <c r="O418" i="19"/>
  <c r="O426" i="19"/>
  <c r="O434" i="19"/>
  <c r="O442" i="19"/>
  <c r="O450" i="19"/>
  <c r="O458" i="19"/>
  <c r="O466" i="19"/>
  <c r="O474" i="19"/>
  <c r="O482" i="19"/>
  <c r="O490" i="19"/>
  <c r="O498" i="19"/>
  <c r="O506" i="19"/>
  <c r="O514" i="19"/>
  <c r="O522" i="19"/>
  <c r="O530" i="19"/>
  <c r="O11" i="19"/>
  <c r="O19" i="19"/>
  <c r="O27" i="19"/>
  <c r="O35" i="19"/>
  <c r="O43" i="19"/>
  <c r="O51" i="19"/>
  <c r="O59" i="19"/>
  <c r="O67" i="19"/>
  <c r="O75" i="19"/>
  <c r="O83" i="19"/>
  <c r="O91" i="19"/>
  <c r="O99" i="19"/>
  <c r="O107" i="19"/>
  <c r="O115" i="19"/>
  <c r="O123" i="19"/>
  <c r="O155" i="19"/>
  <c r="O179" i="19"/>
  <c r="O187" i="19"/>
  <c r="O227" i="19"/>
  <c r="O275" i="19"/>
  <c r="O323" i="19"/>
  <c r="O355" i="19"/>
  <c r="O387" i="19"/>
  <c r="O419" i="19"/>
  <c r="O451" i="19"/>
  <c r="O483" i="19"/>
  <c r="O515" i="19"/>
  <c r="O331" i="19"/>
  <c r="O395" i="19"/>
  <c r="O459" i="19"/>
  <c r="O523" i="19"/>
  <c r="O332" i="19"/>
  <c r="O396" i="19"/>
  <c r="O460" i="19"/>
  <c r="O524" i="19"/>
  <c r="O371" i="19"/>
  <c r="O467" i="19"/>
  <c r="O340" i="19"/>
  <c r="O436" i="19"/>
  <c r="O315" i="19"/>
  <c r="O411" i="19"/>
  <c r="O507" i="19"/>
  <c r="O380" i="19"/>
  <c r="O508" i="19"/>
  <c r="O291" i="19"/>
  <c r="O324" i="19"/>
  <c r="O356" i="19"/>
  <c r="O388" i="19"/>
  <c r="O420" i="19"/>
  <c r="O452" i="19"/>
  <c r="O484" i="19"/>
  <c r="O516" i="19"/>
  <c r="O299" i="19"/>
  <c r="O427" i="19"/>
  <c r="O491" i="19"/>
  <c r="O300" i="19"/>
  <c r="O364" i="19"/>
  <c r="O428" i="19"/>
  <c r="O492" i="19"/>
  <c r="O307" i="19"/>
  <c r="O403" i="19"/>
  <c r="O499" i="19"/>
  <c r="O372" i="19"/>
  <c r="O468" i="19"/>
  <c r="O3" i="19"/>
  <c r="O379" i="19"/>
  <c r="O259" i="19"/>
  <c r="O476" i="19"/>
  <c r="O363" i="19"/>
  <c r="O339" i="19"/>
  <c r="O435" i="19"/>
  <c r="O531" i="19"/>
  <c r="O404" i="19"/>
  <c r="O500" i="19"/>
  <c r="O347" i="19"/>
  <c r="O475" i="19"/>
  <c r="O316" i="19"/>
  <c r="O444" i="19"/>
  <c r="O412" i="19"/>
  <c r="O308" i="19"/>
  <c r="O443" i="19"/>
  <c r="O348" i="19"/>
  <c r="H6" i="19"/>
  <c r="H14" i="19"/>
  <c r="H22" i="19"/>
  <c r="H30" i="19"/>
  <c r="H38" i="19"/>
  <c r="H46" i="19"/>
  <c r="H54" i="19"/>
  <c r="H62" i="19"/>
  <c r="H70" i="19"/>
  <c r="H78" i="19"/>
  <c r="H86" i="19"/>
  <c r="H94" i="19"/>
  <c r="H102" i="19"/>
  <c r="H110" i="19"/>
  <c r="H118" i="19"/>
  <c r="H126" i="19"/>
  <c r="H134" i="19"/>
  <c r="H142" i="19"/>
  <c r="H150" i="19"/>
  <c r="H158" i="19"/>
  <c r="H166" i="19"/>
  <c r="H174" i="19"/>
  <c r="H182" i="19"/>
  <c r="H190" i="19"/>
  <c r="H198" i="19"/>
  <c r="H206" i="19"/>
  <c r="H214" i="19"/>
  <c r="H222" i="19"/>
  <c r="H230" i="19"/>
  <c r="H238" i="19"/>
  <c r="H246" i="19"/>
  <c r="H254" i="19"/>
  <c r="H262" i="19"/>
  <c r="H270" i="19"/>
  <c r="H278" i="19"/>
  <c r="H286" i="19"/>
  <c r="H294" i="19"/>
  <c r="H302" i="19"/>
  <c r="H310" i="19"/>
  <c r="H7" i="19"/>
  <c r="H15" i="19"/>
  <c r="H23" i="19"/>
  <c r="H31" i="19"/>
  <c r="H39" i="19"/>
  <c r="H47" i="19"/>
  <c r="H55" i="19"/>
  <c r="H63" i="19"/>
  <c r="H71" i="19"/>
  <c r="H79" i="19"/>
  <c r="H87" i="19"/>
  <c r="H95" i="19"/>
  <c r="H103" i="19"/>
  <c r="H111" i="19"/>
  <c r="H119" i="19"/>
  <c r="H127" i="19"/>
  <c r="H135" i="19"/>
  <c r="H143" i="19"/>
  <c r="H151" i="19"/>
  <c r="H159" i="19"/>
  <c r="H167" i="19"/>
  <c r="H175" i="19"/>
  <c r="H183" i="19"/>
  <c r="H191" i="19"/>
  <c r="H199" i="19"/>
  <c r="H207" i="19"/>
  <c r="H215" i="19"/>
  <c r="H223" i="19"/>
  <c r="H231" i="19"/>
  <c r="H239" i="19"/>
  <c r="H247" i="19"/>
  <c r="H255" i="19"/>
  <c r="H263" i="19"/>
  <c r="H271" i="19"/>
  <c r="H279" i="19"/>
  <c r="H287" i="19"/>
  <c r="H295" i="19"/>
  <c r="H303" i="19"/>
  <c r="H311" i="19"/>
  <c r="H319" i="19"/>
  <c r="H8" i="19"/>
  <c r="H16" i="19"/>
  <c r="H24" i="19"/>
  <c r="H32" i="19"/>
  <c r="H40" i="19"/>
  <c r="H48" i="19"/>
  <c r="H56" i="19"/>
  <c r="H64" i="19"/>
  <c r="H72" i="19"/>
  <c r="H80" i="19"/>
  <c r="H88" i="19"/>
  <c r="H96" i="19"/>
  <c r="H104" i="19"/>
  <c r="H112" i="19"/>
  <c r="H120" i="19"/>
  <c r="H128" i="19"/>
  <c r="H136" i="19"/>
  <c r="H144" i="19"/>
  <c r="H152" i="19"/>
  <c r="H160" i="19"/>
  <c r="H168" i="19"/>
  <c r="H176" i="19"/>
  <c r="H184" i="19"/>
  <c r="H192" i="19"/>
  <c r="H200" i="19"/>
  <c r="H208" i="19"/>
  <c r="H216" i="19"/>
  <c r="H224" i="19"/>
  <c r="H232" i="19"/>
  <c r="H240" i="19"/>
  <c r="H248" i="19"/>
  <c r="H256" i="19"/>
  <c r="H264" i="19"/>
  <c r="H272" i="19"/>
  <c r="H280" i="19"/>
  <c r="H288" i="19"/>
  <c r="H296" i="19"/>
  <c r="H304" i="19"/>
  <c r="H312" i="19"/>
  <c r="H320" i="19"/>
  <c r="H328" i="19"/>
  <c r="H336" i="19"/>
  <c r="H9" i="19"/>
  <c r="H17" i="19"/>
  <c r="H25" i="19"/>
  <c r="H33" i="19"/>
  <c r="H41" i="19"/>
  <c r="H49" i="19"/>
  <c r="H57" i="19"/>
  <c r="H65" i="19"/>
  <c r="H73" i="19"/>
  <c r="H81" i="19"/>
  <c r="H89" i="19"/>
  <c r="H97" i="19"/>
  <c r="H105" i="19"/>
  <c r="H113" i="19"/>
  <c r="H121" i="19"/>
  <c r="H129" i="19"/>
  <c r="H137" i="19"/>
  <c r="H145" i="19"/>
  <c r="H153" i="19"/>
  <c r="H161" i="19"/>
  <c r="H169" i="19"/>
  <c r="H177" i="19"/>
  <c r="H185" i="19"/>
  <c r="H193" i="19"/>
  <c r="H201" i="19"/>
  <c r="H209" i="19"/>
  <c r="H217" i="19"/>
  <c r="H225" i="19"/>
  <c r="H233" i="19"/>
  <c r="H241" i="19"/>
  <c r="H249" i="19"/>
  <c r="H257" i="19"/>
  <c r="H265" i="19"/>
  <c r="H273" i="19"/>
  <c r="H281" i="19"/>
  <c r="H289" i="19"/>
  <c r="H297" i="19"/>
  <c r="H305" i="19"/>
  <c r="H313" i="19"/>
  <c r="H321" i="19"/>
  <c r="H10" i="19"/>
  <c r="H18" i="19"/>
  <c r="H26" i="19"/>
  <c r="H34" i="19"/>
  <c r="H42" i="19"/>
  <c r="H50" i="19"/>
  <c r="H58" i="19"/>
  <c r="H66" i="19"/>
  <c r="H74" i="19"/>
  <c r="H82" i="19"/>
  <c r="H90" i="19"/>
  <c r="H98" i="19"/>
  <c r="H106" i="19"/>
  <c r="H114" i="19"/>
  <c r="H122" i="19"/>
  <c r="H130" i="19"/>
  <c r="H138" i="19"/>
  <c r="H146" i="19"/>
  <c r="H154" i="19"/>
  <c r="H162" i="19"/>
  <c r="H170" i="19"/>
  <c r="H178" i="19"/>
  <c r="H186" i="19"/>
  <c r="H194" i="19"/>
  <c r="H202" i="19"/>
  <c r="H210" i="19"/>
  <c r="H218" i="19"/>
  <c r="H226" i="19"/>
  <c r="H234" i="19"/>
  <c r="H242" i="19"/>
  <c r="H250" i="19"/>
  <c r="H258" i="19"/>
  <c r="H266" i="19"/>
  <c r="H274" i="19"/>
  <c r="H282" i="19"/>
  <c r="H290" i="19"/>
  <c r="H298" i="19"/>
  <c r="H306" i="19"/>
  <c r="H314" i="19"/>
  <c r="H322" i="19"/>
  <c r="H330" i="19"/>
  <c r="H4" i="19"/>
  <c r="H12" i="19"/>
  <c r="H20" i="19"/>
  <c r="H28" i="19"/>
  <c r="H36" i="19"/>
  <c r="H44" i="19"/>
  <c r="H52" i="19"/>
  <c r="H60" i="19"/>
  <c r="H68" i="19"/>
  <c r="H76" i="19"/>
  <c r="H84" i="19"/>
  <c r="H92" i="19"/>
  <c r="H100" i="19"/>
  <c r="H108" i="19"/>
  <c r="H116" i="19"/>
  <c r="H124" i="19"/>
  <c r="H132" i="19"/>
  <c r="H140" i="19"/>
  <c r="H148" i="19"/>
  <c r="H156" i="19"/>
  <c r="H164" i="19"/>
  <c r="H172" i="19"/>
  <c r="H35" i="19"/>
  <c r="H67" i="19"/>
  <c r="H99" i="19"/>
  <c r="H131" i="19"/>
  <c r="H163" i="19"/>
  <c r="H188" i="19"/>
  <c r="H211" i="19"/>
  <c r="H229" i="19"/>
  <c r="H252" i="19"/>
  <c r="H275" i="19"/>
  <c r="H293" i="19"/>
  <c r="H316" i="19"/>
  <c r="H329" i="19"/>
  <c r="H339" i="19"/>
  <c r="H347" i="19"/>
  <c r="H355" i="19"/>
  <c r="H363" i="19"/>
  <c r="H371" i="19"/>
  <c r="H379" i="19"/>
  <c r="H387" i="19"/>
  <c r="H395" i="19"/>
  <c r="H403" i="19"/>
  <c r="H411" i="19"/>
  <c r="H419" i="19"/>
  <c r="H427" i="19"/>
  <c r="H435" i="19"/>
  <c r="H443" i="19"/>
  <c r="H451" i="19"/>
  <c r="H459" i="19"/>
  <c r="H467" i="19"/>
  <c r="H475" i="19"/>
  <c r="H483" i="19"/>
  <c r="H491" i="19"/>
  <c r="H499" i="19"/>
  <c r="H507" i="19"/>
  <c r="H515" i="19"/>
  <c r="H523" i="19"/>
  <c r="H531" i="19"/>
  <c r="H5" i="19"/>
  <c r="H37" i="19"/>
  <c r="H69" i="19"/>
  <c r="H101" i="19"/>
  <c r="H133" i="19"/>
  <c r="H165" i="19"/>
  <c r="H189" i="19"/>
  <c r="H212" i="19"/>
  <c r="H235" i="19"/>
  <c r="H253" i="19"/>
  <c r="H276" i="19"/>
  <c r="H299" i="19"/>
  <c r="H317" i="19"/>
  <c r="H331" i="19"/>
  <c r="H340" i="19"/>
  <c r="H348" i="19"/>
  <c r="H356" i="19"/>
  <c r="H364" i="19"/>
  <c r="H372" i="19"/>
  <c r="H380" i="19"/>
  <c r="H388" i="19"/>
  <c r="H396" i="19"/>
  <c r="H404" i="19"/>
  <c r="H412" i="19"/>
  <c r="H420" i="19"/>
  <c r="H428" i="19"/>
  <c r="H436" i="19"/>
  <c r="H444" i="19"/>
  <c r="H452" i="19"/>
  <c r="H460" i="19"/>
  <c r="H468" i="19"/>
  <c r="H476" i="19"/>
  <c r="H484" i="19"/>
  <c r="H492" i="19"/>
  <c r="H500" i="19"/>
  <c r="H508" i="19"/>
  <c r="H516" i="19"/>
  <c r="H524" i="19"/>
  <c r="H3" i="19"/>
  <c r="H11" i="19"/>
  <c r="H43" i="19"/>
  <c r="H75" i="19"/>
  <c r="H107" i="19"/>
  <c r="H139" i="19"/>
  <c r="H171" i="19"/>
  <c r="H195" i="19"/>
  <c r="H213" i="19"/>
  <c r="H236" i="19"/>
  <c r="H259" i="19"/>
  <c r="H277" i="19"/>
  <c r="H300" i="19"/>
  <c r="H318" i="19"/>
  <c r="H332" i="19"/>
  <c r="H341" i="19"/>
  <c r="H349" i="19"/>
  <c r="H357" i="19"/>
  <c r="H365" i="19"/>
  <c r="H373" i="19"/>
  <c r="H381" i="19"/>
  <c r="H389" i="19"/>
  <c r="H397" i="19"/>
  <c r="H405" i="19"/>
  <c r="H413" i="19"/>
  <c r="H421" i="19"/>
  <c r="H429" i="19"/>
  <c r="H437" i="19"/>
  <c r="H445" i="19"/>
  <c r="H453" i="19"/>
  <c r="H461" i="19"/>
  <c r="H469" i="19"/>
  <c r="H477" i="19"/>
  <c r="H485" i="19"/>
  <c r="H493" i="19"/>
  <c r="H501" i="19"/>
  <c r="H509" i="19"/>
  <c r="H517" i="19"/>
  <c r="H525" i="19"/>
  <c r="H13" i="19"/>
  <c r="H45" i="19"/>
  <c r="H77" i="19"/>
  <c r="H109" i="19"/>
  <c r="H141" i="19"/>
  <c r="H173" i="19"/>
  <c r="H196" i="19"/>
  <c r="H219" i="19"/>
  <c r="H237" i="19"/>
  <c r="H260" i="19"/>
  <c r="H283" i="19"/>
  <c r="H301" i="19"/>
  <c r="H323" i="19"/>
  <c r="H333" i="19"/>
  <c r="H342" i="19"/>
  <c r="H350" i="19"/>
  <c r="H358" i="19"/>
  <c r="H366" i="19"/>
  <c r="H374" i="19"/>
  <c r="H382" i="19"/>
  <c r="H390" i="19"/>
  <c r="H398" i="19"/>
  <c r="H406" i="19"/>
  <c r="H414" i="19"/>
  <c r="H422" i="19"/>
  <c r="H430" i="19"/>
  <c r="H438" i="19"/>
  <c r="H446" i="19"/>
  <c r="H454" i="19"/>
  <c r="H462" i="19"/>
  <c r="H470" i="19"/>
  <c r="H478" i="19"/>
  <c r="H486" i="19"/>
  <c r="H494" i="19"/>
  <c r="H502" i="19"/>
  <c r="H510" i="19"/>
  <c r="H518" i="19"/>
  <c r="H526" i="19"/>
  <c r="H19" i="19"/>
  <c r="H51" i="19"/>
  <c r="H83" i="19"/>
  <c r="H115" i="19"/>
  <c r="H147" i="19"/>
  <c r="H179" i="19"/>
  <c r="H197" i="19"/>
  <c r="H220" i="19"/>
  <c r="H243" i="19"/>
  <c r="H261" i="19"/>
  <c r="H284" i="19"/>
  <c r="H307" i="19"/>
  <c r="H324" i="19"/>
  <c r="H334" i="19"/>
  <c r="H343" i="19"/>
  <c r="H351" i="19"/>
  <c r="H359" i="19"/>
  <c r="H367" i="19"/>
  <c r="H375" i="19"/>
  <c r="H383" i="19"/>
  <c r="H391" i="19"/>
  <c r="H399" i="19"/>
  <c r="H407" i="19"/>
  <c r="H415" i="19"/>
  <c r="H423" i="19"/>
  <c r="H431" i="19"/>
  <c r="H439" i="19"/>
  <c r="H447" i="19"/>
  <c r="H455" i="19"/>
  <c r="H463" i="19"/>
  <c r="H471" i="19"/>
  <c r="H479" i="19"/>
  <c r="H487" i="19"/>
  <c r="H495" i="19"/>
  <c r="H503" i="19"/>
  <c r="H511" i="19"/>
  <c r="H519" i="19"/>
  <c r="H527" i="19"/>
  <c r="H27" i="19"/>
  <c r="H59" i="19"/>
  <c r="H91" i="19"/>
  <c r="H123" i="19"/>
  <c r="H155" i="19"/>
  <c r="H181" i="19"/>
  <c r="H204" i="19"/>
  <c r="H227" i="19"/>
  <c r="H245" i="19"/>
  <c r="H268" i="19"/>
  <c r="H291" i="19"/>
  <c r="H309" i="19"/>
  <c r="H326" i="19"/>
  <c r="H337" i="19"/>
  <c r="H345" i="19"/>
  <c r="H353" i="19"/>
  <c r="H361" i="19"/>
  <c r="H369" i="19"/>
  <c r="H377" i="19"/>
  <c r="H385" i="19"/>
  <c r="H393" i="19"/>
  <c r="H401" i="19"/>
  <c r="H409" i="19"/>
  <c r="H417" i="19"/>
  <c r="H425" i="19"/>
  <c r="H433" i="19"/>
  <c r="H441" i="19"/>
  <c r="H449" i="19"/>
  <c r="H457" i="19"/>
  <c r="H465" i="19"/>
  <c r="H473" i="19"/>
  <c r="H481" i="19"/>
  <c r="H489" i="19"/>
  <c r="H497" i="19"/>
  <c r="H505" i="19"/>
  <c r="H513" i="19"/>
  <c r="H521" i="19"/>
  <c r="H529" i="19"/>
  <c r="H117" i="19"/>
  <c r="H221" i="19"/>
  <c r="H308" i="19"/>
  <c r="H352" i="19"/>
  <c r="H384" i="19"/>
  <c r="H416" i="19"/>
  <c r="H448" i="19"/>
  <c r="H480" i="19"/>
  <c r="H512" i="19"/>
  <c r="H125" i="19"/>
  <c r="H228" i="19"/>
  <c r="H315" i="19"/>
  <c r="H354" i="19"/>
  <c r="H386" i="19"/>
  <c r="H418" i="19"/>
  <c r="H450" i="19"/>
  <c r="H482" i="19"/>
  <c r="H514" i="19"/>
  <c r="H21" i="19"/>
  <c r="H149" i="19"/>
  <c r="H244" i="19"/>
  <c r="H325" i="19"/>
  <c r="H360" i="19"/>
  <c r="H392" i="19"/>
  <c r="H424" i="19"/>
  <c r="H456" i="19"/>
  <c r="H488" i="19"/>
  <c r="H520" i="19"/>
  <c r="H29" i="19"/>
  <c r="H157" i="19"/>
  <c r="H251" i="19"/>
  <c r="H327" i="19"/>
  <c r="H362" i="19"/>
  <c r="H394" i="19"/>
  <c r="H426" i="19"/>
  <c r="H458" i="19"/>
  <c r="H490" i="19"/>
  <c r="H522" i="19"/>
  <c r="H53" i="19"/>
  <c r="H180" i="19"/>
  <c r="H267" i="19"/>
  <c r="H335" i="19"/>
  <c r="H368" i="19"/>
  <c r="H400" i="19"/>
  <c r="H432" i="19"/>
  <c r="H464" i="19"/>
  <c r="H496" i="19"/>
  <c r="H528" i="19"/>
  <c r="H85" i="19"/>
  <c r="H203" i="19"/>
  <c r="H285" i="19"/>
  <c r="H344" i="19"/>
  <c r="H376" i="19"/>
  <c r="H408" i="19"/>
  <c r="H440" i="19"/>
  <c r="H472" i="19"/>
  <c r="H504" i="19"/>
  <c r="H93" i="19"/>
  <c r="H205" i="19"/>
  <c r="H292" i="19"/>
  <c r="H346" i="19"/>
  <c r="H378" i="19"/>
  <c r="H410" i="19"/>
  <c r="H442" i="19"/>
  <c r="H474" i="19"/>
  <c r="H506" i="19"/>
  <c r="H434" i="19"/>
  <c r="H466" i="19"/>
  <c r="H61" i="19"/>
  <c r="H498" i="19"/>
  <c r="H187" i="19"/>
  <c r="H530" i="19"/>
  <c r="H269" i="19"/>
  <c r="H338" i="19"/>
  <c r="H370" i="19"/>
  <c r="H402" i="19"/>
  <c r="H17" i="8"/>
  <c r="G10" i="19"/>
  <c r="G18" i="19"/>
  <c r="G26" i="19"/>
  <c r="G34" i="19"/>
  <c r="G42" i="19"/>
  <c r="G50" i="19"/>
  <c r="G58" i="19"/>
  <c r="G66" i="19"/>
  <c r="G74" i="19"/>
  <c r="G82" i="19"/>
  <c r="G90" i="19"/>
  <c r="G98" i="19"/>
  <c r="G106" i="19"/>
  <c r="G114" i="19"/>
  <c r="G122" i="19"/>
  <c r="G130" i="19"/>
  <c r="G138" i="19"/>
  <c r="G146" i="19"/>
  <c r="G154" i="19"/>
  <c r="G162" i="19"/>
  <c r="G170" i="19"/>
  <c r="G178" i="19"/>
  <c r="G186" i="19"/>
  <c r="G194" i="19"/>
  <c r="G202" i="19"/>
  <c r="G210" i="19"/>
  <c r="G218" i="19"/>
  <c r="G226" i="19"/>
  <c r="G234" i="19"/>
  <c r="G242" i="19"/>
  <c r="G250" i="19"/>
  <c r="G258" i="19"/>
  <c r="G266" i="19"/>
  <c r="G274" i="19"/>
  <c r="G282" i="19"/>
  <c r="G290" i="19"/>
  <c r="G298" i="19"/>
  <c r="G306" i="19"/>
  <c r="G314" i="19"/>
  <c r="G322" i="19"/>
  <c r="G330" i="19"/>
  <c r="G338" i="19"/>
  <c r="G346" i="19"/>
  <c r="G354" i="19"/>
  <c r="G362" i="19"/>
  <c r="G370" i="19"/>
  <c r="G378" i="19"/>
  <c r="G386" i="19"/>
  <c r="G394" i="19"/>
  <c r="G402" i="19"/>
  <c r="G410" i="19"/>
  <c r="G418" i="19"/>
  <c r="G426" i="19"/>
  <c r="G434" i="19"/>
  <c r="G442" i="19"/>
  <c r="G450" i="19"/>
  <c r="G458" i="19"/>
  <c r="G466" i="19"/>
  <c r="G474" i="19"/>
  <c r="G482" i="19"/>
  <c r="G490" i="19"/>
  <c r="G498" i="19"/>
  <c r="G506" i="19"/>
  <c r="G514" i="19"/>
  <c r="G522" i="19"/>
  <c r="G530" i="19"/>
  <c r="G11" i="19"/>
  <c r="G19" i="19"/>
  <c r="G27" i="19"/>
  <c r="G35" i="19"/>
  <c r="G43" i="19"/>
  <c r="G51" i="19"/>
  <c r="G59" i="19"/>
  <c r="G67" i="19"/>
  <c r="G75" i="19"/>
  <c r="G83" i="19"/>
  <c r="G91" i="19"/>
  <c r="G99" i="19"/>
  <c r="G107" i="19"/>
  <c r="G115" i="19"/>
  <c r="G123" i="19"/>
  <c r="G131" i="19"/>
  <c r="G139" i="19"/>
  <c r="G147" i="19"/>
  <c r="G155" i="19"/>
  <c r="G163" i="19"/>
  <c r="G171" i="19"/>
  <c r="G179" i="19"/>
  <c r="G187" i="19"/>
  <c r="G195" i="19"/>
  <c r="G203" i="19"/>
  <c r="G211" i="19"/>
  <c r="G219" i="19"/>
  <c r="G227" i="19"/>
  <c r="G235" i="19"/>
  <c r="G243" i="19"/>
  <c r="G251" i="19"/>
  <c r="G259" i="19"/>
  <c r="G267" i="19"/>
  <c r="G275" i="19"/>
  <c r="G283" i="19"/>
  <c r="G291" i="19"/>
  <c r="G299" i="19"/>
  <c r="G307" i="19"/>
  <c r="G315" i="19"/>
  <c r="G323" i="19"/>
  <c r="G331" i="19"/>
  <c r="G339" i="19"/>
  <c r="G347" i="19"/>
  <c r="G355" i="19"/>
  <c r="G363" i="19"/>
  <c r="G371" i="19"/>
  <c r="G379" i="19"/>
  <c r="G387" i="19"/>
  <c r="G395" i="19"/>
  <c r="G403" i="19"/>
  <c r="G411" i="19"/>
  <c r="G419" i="19"/>
  <c r="G427" i="19"/>
  <c r="G435" i="19"/>
  <c r="G443" i="19"/>
  <c r="G451" i="19"/>
  <c r="G459" i="19"/>
  <c r="G467" i="19"/>
  <c r="G475" i="19"/>
  <c r="G483" i="19"/>
  <c r="G491" i="19"/>
  <c r="G499" i="19"/>
  <c r="G507" i="19"/>
  <c r="G515" i="19"/>
  <c r="G523" i="19"/>
  <c r="G531" i="19"/>
  <c r="G4" i="19"/>
  <c r="G12" i="19"/>
  <c r="G20" i="19"/>
  <c r="G28" i="19"/>
  <c r="G36" i="19"/>
  <c r="G44" i="19"/>
  <c r="G52" i="19"/>
  <c r="G60" i="19"/>
  <c r="G68" i="19"/>
  <c r="G76" i="19"/>
  <c r="G84" i="19"/>
  <c r="G92" i="19"/>
  <c r="G100" i="19"/>
  <c r="G108" i="19"/>
  <c r="G116" i="19"/>
  <c r="G124" i="19"/>
  <c r="G132" i="19"/>
  <c r="G140" i="19"/>
  <c r="G148" i="19"/>
  <c r="G156" i="19"/>
  <c r="G164" i="19"/>
  <c r="G172" i="19"/>
  <c r="G180" i="19"/>
  <c r="G188" i="19"/>
  <c r="G196" i="19"/>
  <c r="G204" i="19"/>
  <c r="G212" i="19"/>
  <c r="G220" i="19"/>
  <c r="G228" i="19"/>
  <c r="G236" i="19"/>
  <c r="G244" i="19"/>
  <c r="G252" i="19"/>
  <c r="G260" i="19"/>
  <c r="G268" i="19"/>
  <c r="G276" i="19"/>
  <c r="G284" i="19"/>
  <c r="G292" i="19"/>
  <c r="G300" i="19"/>
  <c r="G308" i="19"/>
  <c r="G316" i="19"/>
  <c r="G324" i="19"/>
  <c r="G332" i="19"/>
  <c r="G340" i="19"/>
  <c r="G348" i="19"/>
  <c r="G356" i="19"/>
  <c r="G364" i="19"/>
  <c r="G372" i="19"/>
  <c r="G380" i="19"/>
  <c r="G388" i="19"/>
  <c r="G396" i="19"/>
  <c r="G404" i="19"/>
  <c r="G412" i="19"/>
  <c r="G420" i="19"/>
  <c r="G428" i="19"/>
  <c r="G436" i="19"/>
  <c r="G444" i="19"/>
  <c r="G452" i="19"/>
  <c r="G460" i="19"/>
  <c r="G468" i="19"/>
  <c r="G476" i="19"/>
  <c r="G484" i="19"/>
  <c r="G492" i="19"/>
  <c r="G500" i="19"/>
  <c r="G508" i="19"/>
  <c r="G516" i="19"/>
  <c r="G524" i="19"/>
  <c r="G3" i="19"/>
  <c r="G5" i="19"/>
  <c r="G13" i="19"/>
  <c r="G21" i="19"/>
  <c r="G29" i="19"/>
  <c r="G37" i="19"/>
  <c r="G45" i="19"/>
  <c r="G53" i="19"/>
  <c r="G61" i="19"/>
  <c r="G69" i="19"/>
  <c r="G77" i="19"/>
  <c r="G85" i="19"/>
  <c r="G93" i="19"/>
  <c r="G101" i="19"/>
  <c r="G109" i="19"/>
  <c r="G117" i="19"/>
  <c r="G125" i="19"/>
  <c r="G133" i="19"/>
  <c r="G141" i="19"/>
  <c r="G149" i="19"/>
  <c r="G157" i="19"/>
  <c r="G165" i="19"/>
  <c r="G173" i="19"/>
  <c r="G181" i="19"/>
  <c r="G189" i="19"/>
  <c r="G197" i="19"/>
  <c r="G205" i="19"/>
  <c r="G213" i="19"/>
  <c r="G221" i="19"/>
  <c r="G229" i="19"/>
  <c r="G237" i="19"/>
  <c r="G245" i="19"/>
  <c r="G253" i="19"/>
  <c r="G261" i="19"/>
  <c r="G269" i="19"/>
  <c r="G277" i="19"/>
  <c r="G285" i="19"/>
  <c r="G293" i="19"/>
  <c r="G301" i="19"/>
  <c r="G309" i="19"/>
  <c r="G317" i="19"/>
  <c r="G325" i="19"/>
  <c r="G333" i="19"/>
  <c r="G341" i="19"/>
  <c r="G349" i="19"/>
  <c r="G357" i="19"/>
  <c r="G365" i="19"/>
  <c r="G373" i="19"/>
  <c r="G381" i="19"/>
  <c r="G389" i="19"/>
  <c r="G397" i="19"/>
  <c r="G405" i="19"/>
  <c r="G413" i="19"/>
  <c r="G421" i="19"/>
  <c r="G429" i="19"/>
  <c r="G437" i="19"/>
  <c r="G445" i="19"/>
  <c r="G453" i="19"/>
  <c r="G461" i="19"/>
  <c r="G469" i="19"/>
  <c r="G477" i="19"/>
  <c r="G485" i="19"/>
  <c r="G493" i="19"/>
  <c r="G501" i="19"/>
  <c r="G509" i="19"/>
  <c r="G517" i="19"/>
  <c r="G525" i="19"/>
  <c r="G6" i="19"/>
  <c r="G14" i="19"/>
  <c r="G22" i="19"/>
  <c r="G30" i="19"/>
  <c r="G38" i="19"/>
  <c r="G46" i="19"/>
  <c r="G54" i="19"/>
  <c r="G62" i="19"/>
  <c r="G70" i="19"/>
  <c r="G78" i="19"/>
  <c r="G86" i="19"/>
  <c r="G94" i="19"/>
  <c r="G102" i="19"/>
  <c r="G110" i="19"/>
  <c r="G118" i="19"/>
  <c r="G126" i="19"/>
  <c r="G134" i="19"/>
  <c r="G142" i="19"/>
  <c r="G150" i="19"/>
  <c r="G158" i="19"/>
  <c r="G166" i="19"/>
  <c r="G174" i="19"/>
  <c r="G182" i="19"/>
  <c r="G190" i="19"/>
  <c r="G198" i="19"/>
  <c r="G206" i="19"/>
  <c r="G214" i="19"/>
  <c r="G222" i="19"/>
  <c r="G230" i="19"/>
  <c r="G238" i="19"/>
  <c r="G246" i="19"/>
  <c r="G254" i="19"/>
  <c r="G262" i="19"/>
  <c r="G270" i="19"/>
  <c r="G278" i="19"/>
  <c r="G286" i="19"/>
  <c r="G294" i="19"/>
  <c r="G302" i="19"/>
  <c r="G310" i="19"/>
  <c r="G318" i="19"/>
  <c r="G326" i="19"/>
  <c r="G334" i="19"/>
  <c r="G342" i="19"/>
  <c r="G350" i="19"/>
  <c r="G358" i="19"/>
  <c r="G366" i="19"/>
  <c r="G374" i="19"/>
  <c r="G382" i="19"/>
  <c r="G390" i="19"/>
  <c r="G398" i="19"/>
  <c r="G406" i="19"/>
  <c r="G414" i="19"/>
  <c r="G422" i="19"/>
  <c r="G430" i="19"/>
  <c r="G438" i="19"/>
  <c r="G446" i="19"/>
  <c r="G454" i="19"/>
  <c r="G462" i="19"/>
  <c r="G470" i="19"/>
  <c r="G478" i="19"/>
  <c r="G486" i="19"/>
  <c r="G494" i="19"/>
  <c r="G502" i="19"/>
  <c r="G510" i="19"/>
  <c r="G518" i="19"/>
  <c r="G526" i="19"/>
  <c r="G8" i="19"/>
  <c r="G16" i="19"/>
  <c r="G24" i="19"/>
  <c r="G32" i="19"/>
  <c r="G40" i="19"/>
  <c r="G48" i="19"/>
  <c r="G56" i="19"/>
  <c r="G64" i="19"/>
  <c r="G72" i="19"/>
  <c r="G80" i="19"/>
  <c r="G88" i="19"/>
  <c r="G96" i="19"/>
  <c r="G104" i="19"/>
  <c r="G112" i="19"/>
  <c r="G120" i="19"/>
  <c r="G128" i="19"/>
  <c r="G136" i="19"/>
  <c r="G144" i="19"/>
  <c r="G152" i="19"/>
  <c r="G160" i="19"/>
  <c r="G168" i="19"/>
  <c r="G176" i="19"/>
  <c r="G184" i="19"/>
  <c r="G192" i="19"/>
  <c r="G200" i="19"/>
  <c r="G208" i="19"/>
  <c r="G216" i="19"/>
  <c r="G224" i="19"/>
  <c r="G232" i="19"/>
  <c r="G240" i="19"/>
  <c r="G248" i="19"/>
  <c r="G256" i="19"/>
  <c r="G264" i="19"/>
  <c r="G272" i="19"/>
  <c r="G280" i="19"/>
  <c r="G288" i="19"/>
  <c r="G296" i="19"/>
  <c r="G304" i="19"/>
  <c r="G312" i="19"/>
  <c r="G320" i="19"/>
  <c r="G328" i="19"/>
  <c r="G336" i="19"/>
  <c r="G344" i="19"/>
  <c r="G352" i="19"/>
  <c r="G360" i="19"/>
  <c r="G368" i="19"/>
  <c r="G376" i="19"/>
  <c r="G384" i="19"/>
  <c r="G392" i="19"/>
  <c r="G400" i="19"/>
  <c r="G408" i="19"/>
  <c r="G416" i="19"/>
  <c r="G424" i="19"/>
  <c r="G432" i="19"/>
  <c r="G440" i="19"/>
  <c r="G448" i="19"/>
  <c r="G456" i="19"/>
  <c r="G464" i="19"/>
  <c r="G472" i="19"/>
  <c r="G480" i="19"/>
  <c r="G488" i="19"/>
  <c r="G496" i="19"/>
  <c r="G504" i="19"/>
  <c r="G512" i="19"/>
  <c r="G520" i="19"/>
  <c r="G528" i="19"/>
  <c r="G15" i="19"/>
  <c r="G47" i="19"/>
  <c r="G79" i="19"/>
  <c r="G111" i="19"/>
  <c r="G143" i="19"/>
  <c r="G175" i="19"/>
  <c r="G207" i="19"/>
  <c r="G239" i="19"/>
  <c r="G271" i="19"/>
  <c r="G303" i="19"/>
  <c r="G335" i="19"/>
  <c r="G367" i="19"/>
  <c r="G399" i="19"/>
  <c r="G431" i="19"/>
  <c r="G463" i="19"/>
  <c r="G495" i="19"/>
  <c r="G527" i="19"/>
  <c r="G17" i="19"/>
  <c r="G49" i="19"/>
  <c r="G81" i="19"/>
  <c r="G113" i="19"/>
  <c r="G145" i="19"/>
  <c r="G177" i="19"/>
  <c r="G209" i="19"/>
  <c r="G241" i="19"/>
  <c r="G273" i="19"/>
  <c r="G305" i="19"/>
  <c r="G337" i="19"/>
  <c r="G369" i="19"/>
  <c r="G401" i="19"/>
  <c r="G433" i="19"/>
  <c r="G465" i="19"/>
  <c r="G497" i="19"/>
  <c r="G529" i="19"/>
  <c r="G23" i="19"/>
  <c r="G55" i="19"/>
  <c r="G87" i="19"/>
  <c r="G119" i="19"/>
  <c r="G151" i="19"/>
  <c r="G183" i="19"/>
  <c r="G215" i="19"/>
  <c r="G247" i="19"/>
  <c r="G279" i="19"/>
  <c r="G311" i="19"/>
  <c r="G343" i="19"/>
  <c r="G375" i="19"/>
  <c r="G407" i="19"/>
  <c r="G439" i="19"/>
  <c r="G471" i="19"/>
  <c r="G503" i="19"/>
  <c r="G25" i="19"/>
  <c r="G57" i="19"/>
  <c r="G89" i="19"/>
  <c r="G121" i="19"/>
  <c r="G153" i="19"/>
  <c r="G185" i="19"/>
  <c r="G217" i="19"/>
  <c r="G249" i="19"/>
  <c r="G281" i="19"/>
  <c r="G313" i="19"/>
  <c r="G345" i="19"/>
  <c r="G377" i="19"/>
  <c r="G409" i="19"/>
  <c r="G441" i="19"/>
  <c r="G473" i="19"/>
  <c r="G505" i="19"/>
  <c r="G31" i="19"/>
  <c r="G63" i="19"/>
  <c r="G95" i="19"/>
  <c r="G127" i="19"/>
  <c r="G159" i="19"/>
  <c r="G191" i="19"/>
  <c r="G223" i="19"/>
  <c r="G255" i="19"/>
  <c r="G287" i="19"/>
  <c r="G319" i="19"/>
  <c r="G351" i="19"/>
  <c r="G383" i="19"/>
  <c r="G415" i="19"/>
  <c r="G447" i="19"/>
  <c r="G479" i="19"/>
  <c r="G511" i="19"/>
  <c r="G7" i="19"/>
  <c r="G39" i="19"/>
  <c r="G71" i="19"/>
  <c r="G103" i="19"/>
  <c r="G135" i="19"/>
  <c r="G167" i="19"/>
  <c r="G199" i="19"/>
  <c r="G231" i="19"/>
  <c r="G263" i="19"/>
  <c r="G295" i="19"/>
  <c r="G327" i="19"/>
  <c r="G359" i="19"/>
  <c r="G391" i="19"/>
  <c r="G423" i="19"/>
  <c r="G455" i="19"/>
  <c r="G487" i="19"/>
  <c r="G519" i="19"/>
  <c r="G9" i="19"/>
  <c r="G41" i="19"/>
  <c r="G73" i="19"/>
  <c r="G105" i="19"/>
  <c r="G137" i="19"/>
  <c r="G169" i="19"/>
  <c r="G201" i="19"/>
  <c r="G233" i="19"/>
  <c r="G265" i="19"/>
  <c r="G297" i="19"/>
  <c r="G329" i="19"/>
  <c r="G361" i="19"/>
  <c r="G393" i="19"/>
  <c r="G425" i="19"/>
  <c r="G457" i="19"/>
  <c r="G489" i="19"/>
  <c r="G521" i="19"/>
  <c r="G161" i="19"/>
  <c r="G417" i="19"/>
  <c r="G193" i="19"/>
  <c r="G449" i="19"/>
  <c r="G225" i="19"/>
  <c r="G481" i="19"/>
  <c r="G257" i="19"/>
  <c r="G513" i="19"/>
  <c r="G33" i="19"/>
  <c r="G289" i="19"/>
  <c r="G65" i="19"/>
  <c r="G321" i="19"/>
  <c r="G97" i="19"/>
  <c r="G353" i="19"/>
  <c r="G129" i="19"/>
  <c r="G385" i="19"/>
  <c r="N11" i="19"/>
  <c r="N10" i="19"/>
  <c r="N19" i="19"/>
  <c r="N27" i="19"/>
  <c r="N35" i="19"/>
  <c r="N43" i="19"/>
  <c r="N51" i="19"/>
  <c r="N59" i="19"/>
  <c r="N67" i="19"/>
  <c r="N75" i="19"/>
  <c r="N83" i="19"/>
  <c r="N91" i="19"/>
  <c r="N99" i="19"/>
  <c r="N107" i="19"/>
  <c r="N115" i="19"/>
  <c r="N123" i="19"/>
  <c r="N131" i="19"/>
  <c r="N139" i="19"/>
  <c r="N147" i="19"/>
  <c r="N155" i="19"/>
  <c r="N163" i="19"/>
  <c r="N171" i="19"/>
  <c r="N179" i="19"/>
  <c r="N187" i="19"/>
  <c r="N195" i="19"/>
  <c r="N203" i="19"/>
  <c r="N211" i="19"/>
  <c r="N219" i="19"/>
  <c r="N227" i="19"/>
  <c r="N235" i="19"/>
  <c r="N243" i="19"/>
  <c r="N251" i="19"/>
  <c r="N259" i="19"/>
  <c r="N267" i="19"/>
  <c r="N275" i="19"/>
  <c r="N283" i="19"/>
  <c r="N291" i="19"/>
  <c r="N299" i="19"/>
  <c r="N307" i="19"/>
  <c r="N315" i="19"/>
  <c r="N323" i="19"/>
  <c r="N331" i="19"/>
  <c r="N339" i="19"/>
  <c r="N347" i="19"/>
  <c r="N355" i="19"/>
  <c r="N363" i="19"/>
  <c r="N371" i="19"/>
  <c r="N379" i="19"/>
  <c r="N387" i="19"/>
  <c r="N395" i="19"/>
  <c r="N403" i="19"/>
  <c r="N411" i="19"/>
  <c r="N419" i="19"/>
  <c r="N427" i="19"/>
  <c r="N435" i="19"/>
  <c r="N443" i="19"/>
  <c r="N451" i="19"/>
  <c r="N459" i="19"/>
  <c r="N12" i="19"/>
  <c r="N20" i="19"/>
  <c r="N28" i="19"/>
  <c r="N36" i="19"/>
  <c r="N44" i="19"/>
  <c r="N52" i="19"/>
  <c r="N60" i="19"/>
  <c r="N68" i="19"/>
  <c r="N76" i="19"/>
  <c r="N84" i="19"/>
  <c r="N92" i="19"/>
  <c r="N100" i="19"/>
  <c r="N108" i="19"/>
  <c r="N116" i="19"/>
  <c r="N124" i="19"/>
  <c r="N132" i="19"/>
  <c r="N140" i="19"/>
  <c r="N148" i="19"/>
  <c r="N156" i="19"/>
  <c r="N164" i="19"/>
  <c r="N172" i="19"/>
  <c r="N180" i="19"/>
  <c r="N188" i="19"/>
  <c r="N196" i="19"/>
  <c r="N204" i="19"/>
  <c r="N212" i="19"/>
  <c r="N220" i="19"/>
  <c r="N228" i="19"/>
  <c r="N236" i="19"/>
  <c r="N244" i="19"/>
  <c r="N252" i="19"/>
  <c r="N260" i="19"/>
  <c r="N268" i="19"/>
  <c r="N276" i="19"/>
  <c r="N284" i="19"/>
  <c r="N292" i="19"/>
  <c r="N300" i="19"/>
  <c r="N308" i="19"/>
  <c r="N316" i="19"/>
  <c r="N324" i="19"/>
  <c r="N332" i="19"/>
  <c r="N340" i="19"/>
  <c r="N348" i="19"/>
  <c r="N356" i="19"/>
  <c r="N364" i="19"/>
  <c r="N372" i="19"/>
  <c r="N380" i="19"/>
  <c r="N388" i="19"/>
  <c r="N396" i="19"/>
  <c r="N404" i="19"/>
  <c r="N412" i="19"/>
  <c r="N420" i="19"/>
  <c r="N428" i="19"/>
  <c r="N436" i="19"/>
  <c r="N444" i="19"/>
  <c r="N452" i="19"/>
  <c r="N4" i="19"/>
  <c r="N13" i="19"/>
  <c r="N21" i="19"/>
  <c r="N29" i="19"/>
  <c r="N37" i="19"/>
  <c r="N45" i="19"/>
  <c r="N53" i="19"/>
  <c r="N61" i="19"/>
  <c r="N69" i="19"/>
  <c r="N77" i="19"/>
  <c r="N85" i="19"/>
  <c r="N93" i="19"/>
  <c r="N101" i="19"/>
  <c r="N109" i="19"/>
  <c r="N117" i="19"/>
  <c r="N125" i="19"/>
  <c r="N133" i="19"/>
  <c r="N141" i="19"/>
  <c r="N149" i="19"/>
  <c r="N157" i="19"/>
  <c r="N165" i="19"/>
  <c r="N173" i="19"/>
  <c r="N181" i="19"/>
  <c r="N189" i="19"/>
  <c r="N197" i="19"/>
  <c r="N205" i="19"/>
  <c r="N213" i="19"/>
  <c r="N221" i="19"/>
  <c r="N229" i="19"/>
  <c r="N237" i="19"/>
  <c r="N245" i="19"/>
  <c r="N253" i="19"/>
  <c r="N261" i="19"/>
  <c r="N269" i="19"/>
  <c r="N277" i="19"/>
  <c r="N285" i="19"/>
  <c r="N293" i="19"/>
  <c r="N301" i="19"/>
  <c r="N309" i="19"/>
  <c r="N317" i="19"/>
  <c r="N325" i="19"/>
  <c r="N333" i="19"/>
  <c r="N341" i="19"/>
  <c r="N349" i="19"/>
  <c r="N357" i="19"/>
  <c r="N365" i="19"/>
  <c r="N373" i="19"/>
  <c r="N381" i="19"/>
  <c r="N389" i="19"/>
  <c r="N397" i="19"/>
  <c r="N405" i="19"/>
  <c r="N413" i="19"/>
  <c r="N421" i="19"/>
  <c r="N429" i="19"/>
  <c r="N437" i="19"/>
  <c r="N445" i="19"/>
  <c r="N5" i="19"/>
  <c r="N14" i="19"/>
  <c r="N22" i="19"/>
  <c r="N30" i="19"/>
  <c r="N38" i="19"/>
  <c r="N46" i="19"/>
  <c r="N54" i="19"/>
  <c r="N62" i="19"/>
  <c r="N70" i="19"/>
  <c r="N78" i="19"/>
  <c r="N86" i="19"/>
  <c r="N94" i="19"/>
  <c r="N102" i="19"/>
  <c r="N110" i="19"/>
  <c r="N118" i="19"/>
  <c r="N126" i="19"/>
  <c r="N134" i="19"/>
  <c r="N142" i="19"/>
  <c r="N150" i="19"/>
  <c r="N158" i="19"/>
  <c r="N166" i="19"/>
  <c r="N174" i="19"/>
  <c r="N182" i="19"/>
  <c r="N190" i="19"/>
  <c r="N198" i="19"/>
  <c r="N206" i="19"/>
  <c r="N214" i="19"/>
  <c r="N222" i="19"/>
  <c r="N230" i="19"/>
  <c r="N238" i="19"/>
  <c r="N246" i="19"/>
  <c r="N254" i="19"/>
  <c r="N262" i="19"/>
  <c r="N270" i="19"/>
  <c r="N278" i="19"/>
  <c r="N286" i="19"/>
  <c r="N294" i="19"/>
  <c r="N302" i="19"/>
  <c r="N310" i="19"/>
  <c r="N318" i="19"/>
  <c r="N326" i="19"/>
  <c r="N334" i="19"/>
  <c r="N342" i="19"/>
  <c r="N350" i="19"/>
  <c r="N358" i="19"/>
  <c r="N366" i="19"/>
  <c r="N374" i="19"/>
  <c r="N382" i="19"/>
  <c r="N390" i="19"/>
  <c r="N398" i="19"/>
  <c r="N406" i="19"/>
  <c r="N414" i="19"/>
  <c r="N422" i="19"/>
  <c r="N6" i="19"/>
  <c r="N15" i="19"/>
  <c r="N23" i="19"/>
  <c r="N31" i="19"/>
  <c r="N39" i="19"/>
  <c r="N47" i="19"/>
  <c r="N55" i="19"/>
  <c r="N63" i="19"/>
  <c r="N71" i="19"/>
  <c r="N79" i="19"/>
  <c r="N87" i="19"/>
  <c r="N95" i="19"/>
  <c r="N103" i="19"/>
  <c r="N111" i="19"/>
  <c r="N119" i="19"/>
  <c r="N127" i="19"/>
  <c r="N135" i="19"/>
  <c r="N143" i="19"/>
  <c r="N151" i="19"/>
  <c r="N159" i="19"/>
  <c r="N167" i="19"/>
  <c r="N175" i="19"/>
  <c r="N183" i="19"/>
  <c r="N191" i="19"/>
  <c r="N199" i="19"/>
  <c r="N207" i="19"/>
  <c r="N215" i="19"/>
  <c r="N223" i="19"/>
  <c r="N231" i="19"/>
  <c r="N239" i="19"/>
  <c r="N247" i="19"/>
  <c r="N255" i="19"/>
  <c r="N263" i="19"/>
  <c r="N271" i="19"/>
  <c r="N279" i="19"/>
  <c r="N287" i="19"/>
  <c r="N295" i="19"/>
  <c r="N303" i="19"/>
  <c r="N311" i="19"/>
  <c r="N319" i="19"/>
  <c r="N327" i="19"/>
  <c r="N335" i="19"/>
  <c r="N343" i="19"/>
  <c r="N351" i="19"/>
  <c r="N359" i="19"/>
  <c r="N367" i="19"/>
  <c r="N375" i="19"/>
  <c r="N383" i="19"/>
  <c r="N391" i="19"/>
  <c r="N399" i="19"/>
  <c r="N407" i="19"/>
  <c r="N415" i="19"/>
  <c r="N423" i="19"/>
  <c r="N8" i="19"/>
  <c r="N17" i="19"/>
  <c r="N25" i="19"/>
  <c r="N33" i="19"/>
  <c r="N41" i="19"/>
  <c r="N49" i="19"/>
  <c r="N57" i="19"/>
  <c r="N65" i="19"/>
  <c r="N73" i="19"/>
  <c r="N81" i="19"/>
  <c r="N89" i="19"/>
  <c r="N97" i="19"/>
  <c r="N105" i="19"/>
  <c r="N113" i="19"/>
  <c r="N121" i="19"/>
  <c r="N129" i="19"/>
  <c r="N137" i="19"/>
  <c r="N145" i="19"/>
  <c r="N153" i="19"/>
  <c r="N161" i="19"/>
  <c r="N169" i="19"/>
  <c r="N177" i="19"/>
  <c r="N185" i="19"/>
  <c r="N193" i="19"/>
  <c r="N201" i="19"/>
  <c r="N209" i="19"/>
  <c r="N217" i="19"/>
  <c r="N225" i="19"/>
  <c r="N233" i="19"/>
  <c r="N241" i="19"/>
  <c r="N249" i="19"/>
  <c r="N257" i="19"/>
  <c r="N265" i="19"/>
  <c r="N273" i="19"/>
  <c r="N281" i="19"/>
  <c r="N289" i="19"/>
  <c r="N297" i="19"/>
  <c r="N305" i="19"/>
  <c r="N313" i="19"/>
  <c r="N321" i="19"/>
  <c r="N329" i="19"/>
  <c r="N337" i="19"/>
  <c r="N345" i="19"/>
  <c r="N353" i="19"/>
  <c r="N361" i="19"/>
  <c r="N369" i="19"/>
  <c r="N377" i="19"/>
  <c r="N385" i="19"/>
  <c r="N393" i="19"/>
  <c r="N401" i="19"/>
  <c r="N409" i="19"/>
  <c r="N417" i="19"/>
  <c r="N425" i="19"/>
  <c r="N433" i="19"/>
  <c r="N441" i="19"/>
  <c r="N449" i="19"/>
  <c r="N32" i="19"/>
  <c r="N64" i="19"/>
  <c r="N96" i="19"/>
  <c r="N128" i="19"/>
  <c r="N160" i="19"/>
  <c r="N192" i="19"/>
  <c r="N224" i="19"/>
  <c r="N256" i="19"/>
  <c r="N288" i="19"/>
  <c r="N320" i="19"/>
  <c r="N352" i="19"/>
  <c r="N384" i="19"/>
  <c r="N416" i="19"/>
  <c r="N438" i="19"/>
  <c r="N453" i="19"/>
  <c r="N462" i="19"/>
  <c r="N470" i="19"/>
  <c r="N478" i="19"/>
  <c r="N486" i="19"/>
  <c r="N494" i="19"/>
  <c r="N502" i="19"/>
  <c r="N510" i="19"/>
  <c r="N518" i="19"/>
  <c r="N526" i="19"/>
  <c r="N34" i="19"/>
  <c r="N66" i="19"/>
  <c r="N98" i="19"/>
  <c r="N130" i="19"/>
  <c r="N162" i="19"/>
  <c r="N194" i="19"/>
  <c r="N226" i="19"/>
  <c r="N258" i="19"/>
  <c r="N290" i="19"/>
  <c r="N322" i="19"/>
  <c r="N354" i="19"/>
  <c r="N386" i="19"/>
  <c r="N418" i="19"/>
  <c r="N439" i="19"/>
  <c r="N454" i="19"/>
  <c r="N463" i="19"/>
  <c r="N471" i="19"/>
  <c r="N479" i="19"/>
  <c r="N487" i="19"/>
  <c r="N495" i="19"/>
  <c r="N503" i="19"/>
  <c r="N511" i="19"/>
  <c r="N519" i="19"/>
  <c r="N527" i="19"/>
  <c r="N7" i="19"/>
  <c r="N40" i="19"/>
  <c r="N72" i="19"/>
  <c r="N104" i="19"/>
  <c r="N136" i="19"/>
  <c r="N168" i="19"/>
  <c r="N200" i="19"/>
  <c r="N232" i="19"/>
  <c r="N264" i="19"/>
  <c r="N296" i="19"/>
  <c r="N328" i="19"/>
  <c r="N360" i="19"/>
  <c r="N392" i="19"/>
  <c r="N424" i="19"/>
  <c r="N440" i="19"/>
  <c r="N455" i="19"/>
  <c r="N464" i="19"/>
  <c r="N472" i="19"/>
  <c r="N480" i="19"/>
  <c r="N488" i="19"/>
  <c r="N496" i="19"/>
  <c r="N504" i="19"/>
  <c r="N512" i="19"/>
  <c r="N520" i="19"/>
  <c r="N528" i="19"/>
  <c r="N9" i="19"/>
  <c r="N42" i="19"/>
  <c r="N74" i="19"/>
  <c r="N106" i="19"/>
  <c r="N138" i="19"/>
  <c r="N170" i="19"/>
  <c r="N202" i="19"/>
  <c r="N234" i="19"/>
  <c r="N266" i="19"/>
  <c r="N298" i="19"/>
  <c r="N330" i="19"/>
  <c r="N362" i="19"/>
  <c r="N394" i="19"/>
  <c r="N426" i="19"/>
  <c r="N442" i="19"/>
  <c r="N456" i="19"/>
  <c r="N465" i="19"/>
  <c r="N473" i="19"/>
  <c r="N481" i="19"/>
  <c r="N489" i="19"/>
  <c r="N497" i="19"/>
  <c r="N505" i="19"/>
  <c r="N513" i="19"/>
  <c r="N521" i="19"/>
  <c r="N529" i="19"/>
  <c r="N16" i="19"/>
  <c r="N48" i="19"/>
  <c r="N80" i="19"/>
  <c r="N112" i="19"/>
  <c r="N144" i="19"/>
  <c r="N176" i="19"/>
  <c r="N208" i="19"/>
  <c r="N240" i="19"/>
  <c r="N272" i="19"/>
  <c r="N304" i="19"/>
  <c r="N336" i="19"/>
  <c r="N368" i="19"/>
  <c r="N400" i="19"/>
  <c r="N430" i="19"/>
  <c r="N446" i="19"/>
  <c r="N457" i="19"/>
  <c r="N466" i="19"/>
  <c r="N474" i="19"/>
  <c r="N482" i="19"/>
  <c r="N490" i="19"/>
  <c r="N498" i="19"/>
  <c r="N506" i="19"/>
  <c r="N514" i="19"/>
  <c r="N522" i="19"/>
  <c r="N530" i="19"/>
  <c r="N24" i="19"/>
  <c r="N56" i="19"/>
  <c r="N88" i="19"/>
  <c r="N120" i="19"/>
  <c r="N152" i="19"/>
  <c r="N184" i="19"/>
  <c r="N216" i="19"/>
  <c r="N248" i="19"/>
  <c r="N280" i="19"/>
  <c r="N312" i="19"/>
  <c r="N344" i="19"/>
  <c r="N376" i="19"/>
  <c r="N408" i="19"/>
  <c r="N432" i="19"/>
  <c r="N448" i="19"/>
  <c r="N460" i="19"/>
  <c r="N468" i="19"/>
  <c r="N476" i="19"/>
  <c r="N484" i="19"/>
  <c r="N492" i="19"/>
  <c r="N500" i="19"/>
  <c r="N508" i="19"/>
  <c r="N516" i="19"/>
  <c r="N524" i="19"/>
  <c r="N18" i="19"/>
  <c r="N146" i="19"/>
  <c r="N274" i="19"/>
  <c r="N402" i="19"/>
  <c r="N467" i="19"/>
  <c r="N499" i="19"/>
  <c r="N531" i="19"/>
  <c r="N26" i="19"/>
  <c r="N154" i="19"/>
  <c r="N282" i="19"/>
  <c r="N410" i="19"/>
  <c r="N469" i="19"/>
  <c r="N501" i="19"/>
  <c r="N50" i="19"/>
  <c r="N178" i="19"/>
  <c r="N306" i="19"/>
  <c r="N431" i="19"/>
  <c r="N475" i="19"/>
  <c r="N507" i="19"/>
  <c r="N58" i="19"/>
  <c r="N186" i="19"/>
  <c r="N314" i="19"/>
  <c r="N434" i="19"/>
  <c r="N477" i="19"/>
  <c r="N509" i="19"/>
  <c r="N82" i="19"/>
  <c r="N210" i="19"/>
  <c r="N338" i="19"/>
  <c r="N447" i="19"/>
  <c r="N483" i="19"/>
  <c r="N515" i="19"/>
  <c r="N114" i="19"/>
  <c r="N242" i="19"/>
  <c r="N370" i="19"/>
  <c r="N458" i="19"/>
  <c r="N491" i="19"/>
  <c r="N523" i="19"/>
  <c r="N250" i="19"/>
  <c r="N525" i="19"/>
  <c r="N378" i="19"/>
  <c r="N450" i="19"/>
  <c r="N461" i="19"/>
  <c r="N493" i="19"/>
  <c r="N517" i="19"/>
  <c r="N90" i="19"/>
  <c r="N218" i="19"/>
  <c r="N346" i="19"/>
  <c r="N122" i="19"/>
  <c r="N485" i="19"/>
  <c r="F5" i="19"/>
  <c r="F13" i="19"/>
  <c r="F21" i="19"/>
  <c r="F29" i="19"/>
  <c r="F37" i="19"/>
  <c r="F45" i="19"/>
  <c r="F53" i="19"/>
  <c r="F61" i="19"/>
  <c r="F69" i="19"/>
  <c r="F77" i="19"/>
  <c r="F85" i="19"/>
  <c r="F93" i="19"/>
  <c r="F8" i="19"/>
  <c r="F16" i="19"/>
  <c r="F24" i="19"/>
  <c r="F32" i="19"/>
  <c r="F40" i="19"/>
  <c r="F48" i="19"/>
  <c r="F56" i="19"/>
  <c r="F64" i="19"/>
  <c r="F72" i="19"/>
  <c r="F80" i="19"/>
  <c r="F88" i="19"/>
  <c r="F11" i="19"/>
  <c r="F19" i="19"/>
  <c r="F27" i="19"/>
  <c r="F35" i="19"/>
  <c r="F43" i="19"/>
  <c r="F51" i="19"/>
  <c r="F59" i="19"/>
  <c r="F67" i="19"/>
  <c r="F75" i="19"/>
  <c r="F83" i="19"/>
  <c r="F91" i="19"/>
  <c r="F6" i="19"/>
  <c r="F14" i="19"/>
  <c r="F22" i="19"/>
  <c r="F30" i="19"/>
  <c r="F38" i="19"/>
  <c r="F46" i="19"/>
  <c r="F54" i="19"/>
  <c r="F62" i="19"/>
  <c r="F70" i="19"/>
  <c r="F78" i="19"/>
  <c r="F86" i="19"/>
  <c r="F9" i="19"/>
  <c r="F17" i="19"/>
  <c r="F25" i="19"/>
  <c r="F33" i="19"/>
  <c r="F41" i="19"/>
  <c r="F49" i="19"/>
  <c r="F57" i="19"/>
  <c r="F65" i="19"/>
  <c r="F73" i="19"/>
  <c r="F81" i="19"/>
  <c r="F89" i="19"/>
  <c r="F7" i="19"/>
  <c r="F15" i="19"/>
  <c r="F23" i="19"/>
  <c r="F31" i="19"/>
  <c r="F39" i="19"/>
  <c r="F47" i="19"/>
  <c r="F55" i="19"/>
  <c r="F63" i="19"/>
  <c r="F71" i="19"/>
  <c r="F79" i="19"/>
  <c r="F87" i="19"/>
  <c r="F12" i="19"/>
  <c r="F44" i="19"/>
  <c r="F76" i="19"/>
  <c r="F97" i="19"/>
  <c r="F105" i="19"/>
  <c r="F113" i="19"/>
  <c r="F121" i="19"/>
  <c r="F129" i="19"/>
  <c r="F137" i="19"/>
  <c r="F145" i="19"/>
  <c r="F153" i="19"/>
  <c r="F161" i="19"/>
  <c r="F169" i="19"/>
  <c r="F177" i="19"/>
  <c r="F185" i="19"/>
  <c r="F193" i="19"/>
  <c r="F201" i="19"/>
  <c r="F209" i="19"/>
  <c r="F217" i="19"/>
  <c r="F225" i="19"/>
  <c r="F233" i="19"/>
  <c r="F241" i="19"/>
  <c r="F249" i="19"/>
  <c r="F257" i="19"/>
  <c r="F265" i="19"/>
  <c r="F273" i="19"/>
  <c r="F281" i="19"/>
  <c r="F289" i="19"/>
  <c r="F297" i="19"/>
  <c r="F305" i="19"/>
  <c r="F313" i="19"/>
  <c r="F321" i="19"/>
  <c r="F329" i="19"/>
  <c r="F337" i="19"/>
  <c r="F345" i="19"/>
  <c r="F353" i="19"/>
  <c r="F361" i="19"/>
  <c r="F369" i="19"/>
  <c r="F377" i="19"/>
  <c r="F385" i="19"/>
  <c r="F393" i="19"/>
  <c r="F401" i="19"/>
  <c r="F409" i="19"/>
  <c r="F417" i="19"/>
  <c r="F425" i="19"/>
  <c r="F433" i="19"/>
  <c r="F34" i="19"/>
  <c r="F66" i="19"/>
  <c r="F100" i="19"/>
  <c r="F108" i="19"/>
  <c r="F116" i="19"/>
  <c r="F124" i="19"/>
  <c r="F132" i="19"/>
  <c r="F140" i="19"/>
  <c r="F148" i="19"/>
  <c r="F156" i="19"/>
  <c r="F164" i="19"/>
  <c r="F172" i="19"/>
  <c r="F180" i="19"/>
  <c r="F188" i="19"/>
  <c r="F196" i="19"/>
  <c r="F204" i="19"/>
  <c r="F212" i="19"/>
  <c r="F220" i="19"/>
  <c r="F228" i="19"/>
  <c r="F236" i="19"/>
  <c r="F244" i="19"/>
  <c r="F252" i="19"/>
  <c r="F260" i="19"/>
  <c r="F268" i="19"/>
  <c r="F276" i="19"/>
  <c r="F284" i="19"/>
  <c r="F292" i="19"/>
  <c r="F300" i="19"/>
  <c r="F308" i="19"/>
  <c r="F316" i="19"/>
  <c r="F324" i="19"/>
  <c r="F332" i="19"/>
  <c r="F340" i="19"/>
  <c r="F348" i="19"/>
  <c r="F356" i="19"/>
  <c r="F364" i="19"/>
  <c r="F372" i="19"/>
  <c r="F380" i="19"/>
  <c r="F388" i="19"/>
  <c r="F396" i="19"/>
  <c r="F404" i="19"/>
  <c r="F412" i="19"/>
  <c r="F420" i="19"/>
  <c r="F428" i="19"/>
  <c r="F4" i="19"/>
  <c r="F36" i="19"/>
  <c r="F68" i="19"/>
  <c r="F95" i="19"/>
  <c r="F103" i="19"/>
  <c r="F111" i="19"/>
  <c r="F119" i="19"/>
  <c r="F127" i="19"/>
  <c r="F135" i="19"/>
  <c r="F143" i="19"/>
  <c r="F151" i="19"/>
  <c r="F159" i="19"/>
  <c r="F167" i="19"/>
  <c r="F175" i="19"/>
  <c r="F183" i="19"/>
  <c r="F191" i="19"/>
  <c r="F199" i="19"/>
  <c r="F207" i="19"/>
  <c r="F215" i="19"/>
  <c r="F223" i="19"/>
  <c r="F231" i="19"/>
  <c r="F239" i="19"/>
  <c r="F247" i="19"/>
  <c r="F255" i="19"/>
  <c r="F263" i="19"/>
  <c r="F271" i="19"/>
  <c r="F279" i="19"/>
  <c r="F287" i="19"/>
  <c r="F295" i="19"/>
  <c r="F303" i="19"/>
  <c r="F311" i="19"/>
  <c r="F319" i="19"/>
  <c r="F327" i="19"/>
  <c r="F335" i="19"/>
  <c r="F343" i="19"/>
  <c r="F351" i="19"/>
  <c r="F359" i="19"/>
  <c r="F367" i="19"/>
  <c r="F375" i="19"/>
  <c r="F383" i="19"/>
  <c r="F391" i="19"/>
  <c r="F399" i="19"/>
  <c r="F407" i="19"/>
  <c r="F415" i="19"/>
  <c r="F423" i="19"/>
  <c r="F431" i="19"/>
  <c r="F26" i="19"/>
  <c r="F58" i="19"/>
  <c r="F90" i="19"/>
  <c r="F98" i="19"/>
  <c r="F106" i="19"/>
  <c r="F114" i="19"/>
  <c r="F122" i="19"/>
  <c r="F130" i="19"/>
  <c r="F138" i="19"/>
  <c r="F146" i="19"/>
  <c r="F154" i="19"/>
  <c r="F162" i="19"/>
  <c r="F170" i="19"/>
  <c r="F178" i="19"/>
  <c r="F186" i="19"/>
  <c r="F194" i="19"/>
  <c r="F202" i="19"/>
  <c r="F210" i="19"/>
  <c r="F218" i="19"/>
  <c r="F226" i="19"/>
  <c r="F234" i="19"/>
  <c r="F242" i="19"/>
  <c r="F250" i="19"/>
  <c r="F258" i="19"/>
  <c r="F266" i="19"/>
  <c r="F274" i="19"/>
  <c r="F282" i="19"/>
  <c r="F290" i="19"/>
  <c r="F298" i="19"/>
  <c r="F306" i="19"/>
  <c r="F314" i="19"/>
  <c r="F322" i="19"/>
  <c r="F330" i="19"/>
  <c r="F338" i="19"/>
  <c r="F346" i="19"/>
  <c r="F354" i="19"/>
  <c r="F362" i="19"/>
  <c r="F370" i="19"/>
  <c r="F378" i="19"/>
  <c r="F386" i="19"/>
  <c r="F394" i="19"/>
  <c r="F402" i="19"/>
  <c r="F410" i="19"/>
  <c r="F418" i="19"/>
  <c r="F426" i="19"/>
  <c r="F28" i="19"/>
  <c r="F60" i="19"/>
  <c r="F92" i="19"/>
  <c r="F101" i="19"/>
  <c r="F109" i="19"/>
  <c r="F117" i="19"/>
  <c r="F125" i="19"/>
  <c r="F133" i="19"/>
  <c r="F141" i="19"/>
  <c r="F149" i="19"/>
  <c r="F157" i="19"/>
  <c r="F165" i="19"/>
  <c r="F173" i="19"/>
  <c r="F181" i="19"/>
  <c r="F189" i="19"/>
  <c r="F197" i="19"/>
  <c r="F205" i="19"/>
  <c r="F213" i="19"/>
  <c r="F221" i="19"/>
  <c r="F229" i="19"/>
  <c r="F237" i="19"/>
  <c r="F245" i="19"/>
  <c r="F253" i="19"/>
  <c r="F261" i="19"/>
  <c r="F269" i="19"/>
  <c r="F277" i="19"/>
  <c r="F285" i="19"/>
  <c r="F293" i="19"/>
  <c r="F301" i="19"/>
  <c r="F309" i="19"/>
  <c r="F317" i="19"/>
  <c r="F325" i="19"/>
  <c r="F333" i="19"/>
  <c r="F341" i="19"/>
  <c r="F349" i="19"/>
  <c r="F357" i="19"/>
  <c r="F365" i="19"/>
  <c r="F373" i="19"/>
  <c r="F381" i="19"/>
  <c r="F389" i="19"/>
  <c r="F397" i="19"/>
  <c r="F405" i="19"/>
  <c r="F413" i="19"/>
  <c r="F421" i="19"/>
  <c r="F429" i="19"/>
  <c r="F20" i="19"/>
  <c r="F52" i="19"/>
  <c r="F84" i="19"/>
  <c r="F99" i="19"/>
  <c r="F107" i="19"/>
  <c r="F115" i="19"/>
  <c r="F123" i="19"/>
  <c r="F131" i="19"/>
  <c r="F139" i="19"/>
  <c r="F147" i="19"/>
  <c r="F155" i="19"/>
  <c r="F163" i="19"/>
  <c r="F171" i="19"/>
  <c r="F179" i="19"/>
  <c r="F187" i="19"/>
  <c r="F195" i="19"/>
  <c r="F203" i="19"/>
  <c r="F211" i="19"/>
  <c r="F219" i="19"/>
  <c r="F227" i="19"/>
  <c r="F235" i="19"/>
  <c r="F243" i="19"/>
  <c r="F251" i="19"/>
  <c r="F259" i="19"/>
  <c r="F267" i="19"/>
  <c r="F275" i="19"/>
  <c r="F283" i="19"/>
  <c r="F291" i="19"/>
  <c r="F299" i="19"/>
  <c r="F307" i="19"/>
  <c r="F315" i="19"/>
  <c r="F323" i="19"/>
  <c r="F331" i="19"/>
  <c r="F339" i="19"/>
  <c r="F347" i="19"/>
  <c r="F355" i="19"/>
  <c r="F363" i="19"/>
  <c r="F371" i="19"/>
  <c r="F379" i="19"/>
  <c r="F387" i="19"/>
  <c r="F395" i="19"/>
  <c r="F403" i="19"/>
  <c r="F411" i="19"/>
  <c r="F419" i="19"/>
  <c r="F427" i="19"/>
  <c r="F10" i="19"/>
  <c r="F74" i="19"/>
  <c r="F110" i="19"/>
  <c r="F142" i="19"/>
  <c r="F174" i="19"/>
  <c r="F206" i="19"/>
  <c r="F238" i="19"/>
  <c r="F270" i="19"/>
  <c r="F302" i="19"/>
  <c r="F334" i="19"/>
  <c r="F366" i="19"/>
  <c r="F398" i="19"/>
  <c r="F430" i="19"/>
  <c r="F441" i="19"/>
  <c r="F449" i="19"/>
  <c r="F457" i="19"/>
  <c r="F465" i="19"/>
  <c r="F473" i="19"/>
  <c r="F481" i="19"/>
  <c r="F489" i="19"/>
  <c r="F497" i="19"/>
  <c r="F505" i="19"/>
  <c r="F513" i="19"/>
  <c r="F521" i="19"/>
  <c r="F529" i="19"/>
  <c r="F82" i="19"/>
  <c r="F112" i="19"/>
  <c r="F144" i="19"/>
  <c r="F176" i="19"/>
  <c r="F208" i="19"/>
  <c r="F240" i="19"/>
  <c r="F272" i="19"/>
  <c r="F304" i="19"/>
  <c r="F336" i="19"/>
  <c r="F368" i="19"/>
  <c r="F400" i="19"/>
  <c r="F432" i="19"/>
  <c r="F436" i="19"/>
  <c r="F444" i="19"/>
  <c r="F452" i="19"/>
  <c r="F460" i="19"/>
  <c r="F468" i="19"/>
  <c r="F42" i="19"/>
  <c r="F102" i="19"/>
  <c r="F134" i="19"/>
  <c r="F166" i="19"/>
  <c r="F198" i="19"/>
  <c r="F230" i="19"/>
  <c r="F262" i="19"/>
  <c r="F294" i="19"/>
  <c r="F326" i="19"/>
  <c r="F358" i="19"/>
  <c r="F390" i="19"/>
  <c r="F422" i="19"/>
  <c r="F439" i="19"/>
  <c r="F447" i="19"/>
  <c r="F50" i="19"/>
  <c r="F104" i="19"/>
  <c r="F136" i="19"/>
  <c r="F168" i="19"/>
  <c r="F200" i="19"/>
  <c r="F232" i="19"/>
  <c r="F264" i="19"/>
  <c r="F296" i="19"/>
  <c r="F328" i="19"/>
  <c r="F360" i="19"/>
  <c r="F392" i="19"/>
  <c r="F424" i="19"/>
  <c r="F434" i="19"/>
  <c r="F442" i="19"/>
  <c r="F450" i="19"/>
  <c r="F458" i="19"/>
  <c r="F466" i="19"/>
  <c r="F474" i="19"/>
  <c r="F482" i="19"/>
  <c r="F490" i="19"/>
  <c r="F498" i="19"/>
  <c r="F506" i="19"/>
  <c r="F514" i="19"/>
  <c r="F522" i="19"/>
  <c r="F530" i="19"/>
  <c r="F94" i="19"/>
  <c r="F126" i="19"/>
  <c r="F158" i="19"/>
  <c r="F190" i="19"/>
  <c r="F222" i="19"/>
  <c r="F254" i="19"/>
  <c r="F286" i="19"/>
  <c r="F318" i="19"/>
  <c r="F350" i="19"/>
  <c r="F382" i="19"/>
  <c r="F414" i="19"/>
  <c r="F437" i="19"/>
  <c r="F445" i="19"/>
  <c r="F453" i="19"/>
  <c r="F461" i="19"/>
  <c r="F469" i="19"/>
  <c r="F477" i="19"/>
  <c r="F485" i="19"/>
  <c r="F493" i="19"/>
  <c r="F501" i="19"/>
  <c r="F509" i="19"/>
  <c r="F517" i="19"/>
  <c r="F525" i="19"/>
  <c r="F18" i="19"/>
  <c r="F96" i="19"/>
  <c r="F128" i="19"/>
  <c r="F160" i="19"/>
  <c r="F192" i="19"/>
  <c r="F224" i="19"/>
  <c r="F256" i="19"/>
  <c r="F288" i="19"/>
  <c r="F320" i="19"/>
  <c r="F352" i="19"/>
  <c r="F384" i="19"/>
  <c r="F416" i="19"/>
  <c r="F440" i="19"/>
  <c r="F448" i="19"/>
  <c r="F456" i="19"/>
  <c r="F464" i="19"/>
  <c r="F472" i="19"/>
  <c r="F480" i="19"/>
  <c r="F488" i="19"/>
  <c r="F496" i="19"/>
  <c r="F504" i="19"/>
  <c r="F512" i="19"/>
  <c r="F520" i="19"/>
  <c r="F528" i="19"/>
  <c r="F118" i="19"/>
  <c r="F150" i="19"/>
  <c r="F182" i="19"/>
  <c r="F214" i="19"/>
  <c r="F246" i="19"/>
  <c r="F278" i="19"/>
  <c r="F310" i="19"/>
  <c r="F342" i="19"/>
  <c r="F374" i="19"/>
  <c r="F406" i="19"/>
  <c r="F435" i="19"/>
  <c r="F443" i="19"/>
  <c r="F451" i="19"/>
  <c r="F459" i="19"/>
  <c r="F467" i="19"/>
  <c r="F475" i="19"/>
  <c r="F483" i="19"/>
  <c r="F491" i="19"/>
  <c r="F499" i="19"/>
  <c r="F507" i="19"/>
  <c r="F515" i="19"/>
  <c r="F523" i="19"/>
  <c r="F531" i="19"/>
  <c r="F280" i="19"/>
  <c r="F438" i="19"/>
  <c r="F454" i="19"/>
  <c r="F503" i="19"/>
  <c r="F518" i="19"/>
  <c r="F120" i="19"/>
  <c r="F376" i="19"/>
  <c r="F455" i="19"/>
  <c r="F476" i="19"/>
  <c r="F511" i="19"/>
  <c r="F526" i="19"/>
  <c r="F510" i="19"/>
  <c r="F3" i="19"/>
  <c r="F216" i="19"/>
  <c r="F484" i="19"/>
  <c r="F519" i="19"/>
  <c r="F463" i="19"/>
  <c r="F524" i="19"/>
  <c r="F312" i="19"/>
  <c r="F446" i="19"/>
  <c r="F478" i="19"/>
  <c r="F492" i="19"/>
  <c r="F527" i="19"/>
  <c r="F152" i="19"/>
  <c r="F408" i="19"/>
  <c r="F470" i="19"/>
  <c r="F486" i="19"/>
  <c r="F500" i="19"/>
  <c r="F248" i="19"/>
  <c r="F471" i="19"/>
  <c r="F479" i="19"/>
  <c r="F494" i="19"/>
  <c r="F508" i="19"/>
  <c r="F184" i="19"/>
  <c r="F495" i="19"/>
  <c r="F344" i="19"/>
  <c r="F462" i="19"/>
  <c r="F487" i="19"/>
  <c r="F502" i="19"/>
  <c r="F516" i="19"/>
  <c r="H15" i="8"/>
  <c r="I15" i="8" s="1"/>
  <c r="M6" i="19"/>
  <c r="M14" i="19"/>
  <c r="M22" i="19"/>
  <c r="M30" i="19"/>
  <c r="M38" i="19"/>
  <c r="M46" i="19"/>
  <c r="M54" i="19"/>
  <c r="M62" i="19"/>
  <c r="M70" i="19"/>
  <c r="M78" i="19"/>
  <c r="M86" i="19"/>
  <c r="M94" i="19"/>
  <c r="M102" i="19"/>
  <c r="M110" i="19"/>
  <c r="M118" i="19"/>
  <c r="M126" i="19"/>
  <c r="M134" i="19"/>
  <c r="M142" i="19"/>
  <c r="M150" i="19"/>
  <c r="M158" i="19"/>
  <c r="M166" i="19"/>
  <c r="M174" i="19"/>
  <c r="M182" i="19"/>
  <c r="M190" i="19"/>
  <c r="M198" i="19"/>
  <c r="M206" i="19"/>
  <c r="M214" i="19"/>
  <c r="M222" i="19"/>
  <c r="M230" i="19"/>
  <c r="M238" i="19"/>
  <c r="M246" i="19"/>
  <c r="M254" i="19"/>
  <c r="M262" i="19"/>
  <c r="M270" i="19"/>
  <c r="M278" i="19"/>
  <c r="M286" i="19"/>
  <c r="M294" i="19"/>
  <c r="M302" i="19"/>
  <c r="M310" i="19"/>
  <c r="M318" i="19"/>
  <c r="M326" i="19"/>
  <c r="M334" i="19"/>
  <c r="M342" i="19"/>
  <c r="M350" i="19"/>
  <c r="M358" i="19"/>
  <c r="M366" i="19"/>
  <c r="M374" i="19"/>
  <c r="M382" i="19"/>
  <c r="M390" i="19"/>
  <c r="M398" i="19"/>
  <c r="M406" i="19"/>
  <c r="M414" i="19"/>
  <c r="M422" i="19"/>
  <c r="M7" i="19"/>
  <c r="M15" i="19"/>
  <c r="M23" i="19"/>
  <c r="M31" i="19"/>
  <c r="M39" i="19"/>
  <c r="M47" i="19"/>
  <c r="M55" i="19"/>
  <c r="M63" i="19"/>
  <c r="M71" i="19"/>
  <c r="M79" i="19"/>
  <c r="M87" i="19"/>
  <c r="M95" i="19"/>
  <c r="M103" i="19"/>
  <c r="M111" i="19"/>
  <c r="M119" i="19"/>
  <c r="M127" i="19"/>
  <c r="M135" i="19"/>
  <c r="M143" i="19"/>
  <c r="M151" i="19"/>
  <c r="M159" i="19"/>
  <c r="M167" i="19"/>
  <c r="M175" i="19"/>
  <c r="M183" i="19"/>
  <c r="M191" i="19"/>
  <c r="M199" i="19"/>
  <c r="M207" i="19"/>
  <c r="M215" i="19"/>
  <c r="M223" i="19"/>
  <c r="M231" i="19"/>
  <c r="M239" i="19"/>
  <c r="M247" i="19"/>
  <c r="M255" i="19"/>
  <c r="M263" i="19"/>
  <c r="M271" i="19"/>
  <c r="M279" i="19"/>
  <c r="M287" i="19"/>
  <c r="M295" i="19"/>
  <c r="M303" i="19"/>
  <c r="M311" i="19"/>
  <c r="M319" i="19"/>
  <c r="M327" i="19"/>
  <c r="M335" i="19"/>
  <c r="M343" i="19"/>
  <c r="M351" i="19"/>
  <c r="M359" i="19"/>
  <c r="M367" i="19"/>
  <c r="M375" i="19"/>
  <c r="M383" i="19"/>
  <c r="M391" i="19"/>
  <c r="M399" i="19"/>
  <c r="M407" i="19"/>
  <c r="M415" i="19"/>
  <c r="M423" i="19"/>
  <c r="M431" i="19"/>
  <c r="M8" i="19"/>
  <c r="M16" i="19"/>
  <c r="M24" i="19"/>
  <c r="M32" i="19"/>
  <c r="M40" i="19"/>
  <c r="M48" i="19"/>
  <c r="M56" i="19"/>
  <c r="M64" i="19"/>
  <c r="M72" i="19"/>
  <c r="M80" i="19"/>
  <c r="M88" i="19"/>
  <c r="M96" i="19"/>
  <c r="M104" i="19"/>
  <c r="M112" i="19"/>
  <c r="M120" i="19"/>
  <c r="M128" i="19"/>
  <c r="M136" i="19"/>
  <c r="M144" i="19"/>
  <c r="M152" i="19"/>
  <c r="M160" i="19"/>
  <c r="M168" i="19"/>
  <c r="M176" i="19"/>
  <c r="M184" i="19"/>
  <c r="M192" i="19"/>
  <c r="M200" i="19"/>
  <c r="M208" i="19"/>
  <c r="M216" i="19"/>
  <c r="M224" i="19"/>
  <c r="M232" i="19"/>
  <c r="M240" i="19"/>
  <c r="M248" i="19"/>
  <c r="M256" i="19"/>
  <c r="M264" i="19"/>
  <c r="M272" i="19"/>
  <c r="M280" i="19"/>
  <c r="M288" i="19"/>
  <c r="M296" i="19"/>
  <c r="M304" i="19"/>
  <c r="M312" i="19"/>
  <c r="M320" i="19"/>
  <c r="M328" i="19"/>
  <c r="M336" i="19"/>
  <c r="M344" i="19"/>
  <c r="M352" i="19"/>
  <c r="M360" i="19"/>
  <c r="M368" i="19"/>
  <c r="M376" i="19"/>
  <c r="M384" i="19"/>
  <c r="M392" i="19"/>
  <c r="M400" i="19"/>
  <c r="M408" i="19"/>
  <c r="M416" i="19"/>
  <c r="M424" i="19"/>
  <c r="M9" i="19"/>
  <c r="M17" i="19"/>
  <c r="M25" i="19"/>
  <c r="M33" i="19"/>
  <c r="M41" i="19"/>
  <c r="M49" i="19"/>
  <c r="M57" i="19"/>
  <c r="M65" i="19"/>
  <c r="M73" i="19"/>
  <c r="M81" i="19"/>
  <c r="M89" i="19"/>
  <c r="M97" i="19"/>
  <c r="M105" i="19"/>
  <c r="M113" i="19"/>
  <c r="M121" i="19"/>
  <c r="M129" i="19"/>
  <c r="M137" i="19"/>
  <c r="M145" i="19"/>
  <c r="M153" i="19"/>
  <c r="M161" i="19"/>
  <c r="M169" i="19"/>
  <c r="M177" i="19"/>
  <c r="M185" i="19"/>
  <c r="M193" i="19"/>
  <c r="M201" i="19"/>
  <c r="M209" i="19"/>
  <c r="M217" i="19"/>
  <c r="M225" i="19"/>
  <c r="M233" i="19"/>
  <c r="M241" i="19"/>
  <c r="M249" i="19"/>
  <c r="M257" i="19"/>
  <c r="M265" i="19"/>
  <c r="M273" i="19"/>
  <c r="M281" i="19"/>
  <c r="M289" i="19"/>
  <c r="M297" i="19"/>
  <c r="M305" i="19"/>
  <c r="M313" i="19"/>
  <c r="M321" i="19"/>
  <c r="M329" i="19"/>
  <c r="M337" i="19"/>
  <c r="M345" i="19"/>
  <c r="M353" i="19"/>
  <c r="M361" i="19"/>
  <c r="M369" i="19"/>
  <c r="M377" i="19"/>
  <c r="M385" i="19"/>
  <c r="M393" i="19"/>
  <c r="M401" i="19"/>
  <c r="M409" i="19"/>
  <c r="M417" i="19"/>
  <c r="M425" i="19"/>
  <c r="M10" i="19"/>
  <c r="M18" i="19"/>
  <c r="M26" i="19"/>
  <c r="M34" i="19"/>
  <c r="M42" i="19"/>
  <c r="M50" i="19"/>
  <c r="M58" i="19"/>
  <c r="M66" i="19"/>
  <c r="M74" i="19"/>
  <c r="M82" i="19"/>
  <c r="M90" i="19"/>
  <c r="M98" i="19"/>
  <c r="M106" i="19"/>
  <c r="M114" i="19"/>
  <c r="M122" i="19"/>
  <c r="M130" i="19"/>
  <c r="M138" i="19"/>
  <c r="M146" i="19"/>
  <c r="M154" i="19"/>
  <c r="M162" i="19"/>
  <c r="M170" i="19"/>
  <c r="M178" i="19"/>
  <c r="M186" i="19"/>
  <c r="M194" i="19"/>
  <c r="M202" i="19"/>
  <c r="M210" i="19"/>
  <c r="M218" i="19"/>
  <c r="M226" i="19"/>
  <c r="M234" i="19"/>
  <c r="M242" i="19"/>
  <c r="M250" i="19"/>
  <c r="M258" i="19"/>
  <c r="M266" i="19"/>
  <c r="M274" i="19"/>
  <c r="M282" i="19"/>
  <c r="M290" i="19"/>
  <c r="M298" i="19"/>
  <c r="M306" i="19"/>
  <c r="M314" i="19"/>
  <c r="M322" i="19"/>
  <c r="M330" i="19"/>
  <c r="M338" i="19"/>
  <c r="M346" i="19"/>
  <c r="M354" i="19"/>
  <c r="M362" i="19"/>
  <c r="M370" i="19"/>
  <c r="M378" i="19"/>
  <c r="M386" i="19"/>
  <c r="M394" i="19"/>
  <c r="M402" i="19"/>
  <c r="M410" i="19"/>
  <c r="M418" i="19"/>
  <c r="M426" i="19"/>
  <c r="M4" i="19"/>
  <c r="M12" i="19"/>
  <c r="M20" i="19"/>
  <c r="M28" i="19"/>
  <c r="M36" i="19"/>
  <c r="M44" i="19"/>
  <c r="M52" i="19"/>
  <c r="M60" i="19"/>
  <c r="M68" i="19"/>
  <c r="M76" i="19"/>
  <c r="M84" i="19"/>
  <c r="M92" i="19"/>
  <c r="M100" i="19"/>
  <c r="M108" i="19"/>
  <c r="M116" i="19"/>
  <c r="M124" i="19"/>
  <c r="M132" i="19"/>
  <c r="M140" i="19"/>
  <c r="M148" i="19"/>
  <c r="M156" i="19"/>
  <c r="M164" i="19"/>
  <c r="M172" i="19"/>
  <c r="M180" i="19"/>
  <c r="M188" i="19"/>
  <c r="M196" i="19"/>
  <c r="M204" i="19"/>
  <c r="M212" i="19"/>
  <c r="M220" i="19"/>
  <c r="M228" i="19"/>
  <c r="M236" i="19"/>
  <c r="M244" i="19"/>
  <c r="M252" i="19"/>
  <c r="M260" i="19"/>
  <c r="M268" i="19"/>
  <c r="M276" i="19"/>
  <c r="M284" i="19"/>
  <c r="M292" i="19"/>
  <c r="M300" i="19"/>
  <c r="M308" i="19"/>
  <c r="M316" i="19"/>
  <c r="M324" i="19"/>
  <c r="M332" i="19"/>
  <c r="M340" i="19"/>
  <c r="M348" i="19"/>
  <c r="M356" i="19"/>
  <c r="M364" i="19"/>
  <c r="M372" i="19"/>
  <c r="M380" i="19"/>
  <c r="M388" i="19"/>
  <c r="M396" i="19"/>
  <c r="M404" i="19"/>
  <c r="M412" i="19"/>
  <c r="M420" i="19"/>
  <c r="M428" i="19"/>
  <c r="M35" i="19"/>
  <c r="M67" i="19"/>
  <c r="M99" i="19"/>
  <c r="M131" i="19"/>
  <c r="M163" i="19"/>
  <c r="M195" i="19"/>
  <c r="M227" i="19"/>
  <c r="M259" i="19"/>
  <c r="M291" i="19"/>
  <c r="M323" i="19"/>
  <c r="M355" i="19"/>
  <c r="M387" i="19"/>
  <c r="M419" i="19"/>
  <c r="M435" i="19"/>
  <c r="M443" i="19"/>
  <c r="M451" i="19"/>
  <c r="M459" i="19"/>
  <c r="M467" i="19"/>
  <c r="M475" i="19"/>
  <c r="M483" i="19"/>
  <c r="M491" i="19"/>
  <c r="M499" i="19"/>
  <c r="M507" i="19"/>
  <c r="M515" i="19"/>
  <c r="M523" i="19"/>
  <c r="M531" i="19"/>
  <c r="M5" i="19"/>
  <c r="M37" i="19"/>
  <c r="M69" i="19"/>
  <c r="M101" i="19"/>
  <c r="M133" i="19"/>
  <c r="M165" i="19"/>
  <c r="M197" i="19"/>
  <c r="M229" i="19"/>
  <c r="M261" i="19"/>
  <c r="M293" i="19"/>
  <c r="M325" i="19"/>
  <c r="M357" i="19"/>
  <c r="M389" i="19"/>
  <c r="M421" i="19"/>
  <c r="M436" i="19"/>
  <c r="M444" i="19"/>
  <c r="M452" i="19"/>
  <c r="M460" i="19"/>
  <c r="M468" i="19"/>
  <c r="M476" i="19"/>
  <c r="M484" i="19"/>
  <c r="M492" i="19"/>
  <c r="M500" i="19"/>
  <c r="M508" i="19"/>
  <c r="M516" i="19"/>
  <c r="M524" i="19"/>
  <c r="M3" i="19"/>
  <c r="M11" i="19"/>
  <c r="M43" i="19"/>
  <c r="M75" i="19"/>
  <c r="M107" i="19"/>
  <c r="M139" i="19"/>
  <c r="M171" i="19"/>
  <c r="M203" i="19"/>
  <c r="M235" i="19"/>
  <c r="M267" i="19"/>
  <c r="M299" i="19"/>
  <c r="M331" i="19"/>
  <c r="M363" i="19"/>
  <c r="M395" i="19"/>
  <c r="M427" i="19"/>
  <c r="M437" i="19"/>
  <c r="M445" i="19"/>
  <c r="M453" i="19"/>
  <c r="M461" i="19"/>
  <c r="M469" i="19"/>
  <c r="M477" i="19"/>
  <c r="M485" i="19"/>
  <c r="M493" i="19"/>
  <c r="M501" i="19"/>
  <c r="M509" i="19"/>
  <c r="M517" i="19"/>
  <c r="M525" i="19"/>
  <c r="M13" i="19"/>
  <c r="M45" i="19"/>
  <c r="M77" i="19"/>
  <c r="M109" i="19"/>
  <c r="M141" i="19"/>
  <c r="M173" i="19"/>
  <c r="M205" i="19"/>
  <c r="M237" i="19"/>
  <c r="M269" i="19"/>
  <c r="M301" i="19"/>
  <c r="M333" i="19"/>
  <c r="M365" i="19"/>
  <c r="M397" i="19"/>
  <c r="M429" i="19"/>
  <c r="M438" i="19"/>
  <c r="M446" i="19"/>
  <c r="M454" i="19"/>
  <c r="M462" i="19"/>
  <c r="M470" i="19"/>
  <c r="M478" i="19"/>
  <c r="M486" i="19"/>
  <c r="M494" i="19"/>
  <c r="M502" i="19"/>
  <c r="M510" i="19"/>
  <c r="M518" i="19"/>
  <c r="M526" i="19"/>
  <c r="M19" i="19"/>
  <c r="M51" i="19"/>
  <c r="M83" i="19"/>
  <c r="M115" i="19"/>
  <c r="M147" i="19"/>
  <c r="M179" i="19"/>
  <c r="M211" i="19"/>
  <c r="M243" i="19"/>
  <c r="M275" i="19"/>
  <c r="M307" i="19"/>
  <c r="M339" i="19"/>
  <c r="M371" i="19"/>
  <c r="M403" i="19"/>
  <c r="M430" i="19"/>
  <c r="M439" i="19"/>
  <c r="M447" i="19"/>
  <c r="M455" i="19"/>
  <c r="M463" i="19"/>
  <c r="M471" i="19"/>
  <c r="M479" i="19"/>
  <c r="M487" i="19"/>
  <c r="M495" i="19"/>
  <c r="M503" i="19"/>
  <c r="M511" i="19"/>
  <c r="M519" i="19"/>
  <c r="M527" i="19"/>
  <c r="M27" i="19"/>
  <c r="M59" i="19"/>
  <c r="M91" i="19"/>
  <c r="M123" i="19"/>
  <c r="M155" i="19"/>
  <c r="M187" i="19"/>
  <c r="M219" i="19"/>
  <c r="M251" i="19"/>
  <c r="M283" i="19"/>
  <c r="M315" i="19"/>
  <c r="M347" i="19"/>
  <c r="M379" i="19"/>
  <c r="M411" i="19"/>
  <c r="M433" i="19"/>
  <c r="M441" i="19"/>
  <c r="M449" i="19"/>
  <c r="M457" i="19"/>
  <c r="M465" i="19"/>
  <c r="M473" i="19"/>
  <c r="M481" i="19"/>
  <c r="M489" i="19"/>
  <c r="M497" i="19"/>
  <c r="M505" i="19"/>
  <c r="M513" i="19"/>
  <c r="M521" i="19"/>
  <c r="M529" i="19"/>
  <c r="M125" i="19"/>
  <c r="M253" i="19"/>
  <c r="M381" i="19"/>
  <c r="M450" i="19"/>
  <c r="M482" i="19"/>
  <c r="M514" i="19"/>
  <c r="M29" i="19"/>
  <c r="M157" i="19"/>
  <c r="M285" i="19"/>
  <c r="M413" i="19"/>
  <c r="M458" i="19"/>
  <c r="M490" i="19"/>
  <c r="M522" i="19"/>
  <c r="M53" i="19"/>
  <c r="M181" i="19"/>
  <c r="M309" i="19"/>
  <c r="M432" i="19"/>
  <c r="M464" i="19"/>
  <c r="M496" i="19"/>
  <c r="M528" i="19"/>
  <c r="M61" i="19"/>
  <c r="M189" i="19"/>
  <c r="M317" i="19"/>
  <c r="M434" i="19"/>
  <c r="M466" i="19"/>
  <c r="M498" i="19"/>
  <c r="M530" i="19"/>
  <c r="M221" i="19"/>
  <c r="M442" i="19"/>
  <c r="M506" i="19"/>
  <c r="M245" i="19"/>
  <c r="M448" i="19"/>
  <c r="M512" i="19"/>
  <c r="M21" i="19"/>
  <c r="M277" i="19"/>
  <c r="M456" i="19"/>
  <c r="M520" i="19"/>
  <c r="M85" i="19"/>
  <c r="M341" i="19"/>
  <c r="M472" i="19"/>
  <c r="M117" i="19"/>
  <c r="M373" i="19"/>
  <c r="M480" i="19"/>
  <c r="M149" i="19"/>
  <c r="M405" i="19"/>
  <c r="M488" i="19"/>
  <c r="M474" i="19"/>
  <c r="M504" i="19"/>
  <c r="M93" i="19"/>
  <c r="M349" i="19"/>
  <c r="M213" i="19"/>
  <c r="M440" i="19"/>
  <c r="V5" i="1"/>
  <c r="D11" i="19"/>
  <c r="D19" i="19"/>
  <c r="D27" i="19"/>
  <c r="D35" i="19"/>
  <c r="D43" i="19"/>
  <c r="D51" i="19"/>
  <c r="D59" i="19"/>
  <c r="D67" i="19"/>
  <c r="D75" i="19"/>
  <c r="D83" i="19"/>
  <c r="D91" i="19"/>
  <c r="D6" i="19"/>
  <c r="D14" i="19"/>
  <c r="D22" i="19"/>
  <c r="D30" i="19"/>
  <c r="D38" i="19"/>
  <c r="D46" i="19"/>
  <c r="D54" i="19"/>
  <c r="D62" i="19"/>
  <c r="D70" i="19"/>
  <c r="D78" i="19"/>
  <c r="D86" i="19"/>
  <c r="D94" i="19"/>
  <c r="D9" i="19"/>
  <c r="D17" i="19"/>
  <c r="D25" i="19"/>
  <c r="D33" i="19"/>
  <c r="D41" i="19"/>
  <c r="D49" i="19"/>
  <c r="D57" i="19"/>
  <c r="D65" i="19"/>
  <c r="D73" i="19"/>
  <c r="D81" i="19"/>
  <c r="D89" i="19"/>
  <c r="D4" i="19"/>
  <c r="D12" i="19"/>
  <c r="D20" i="19"/>
  <c r="D28" i="19"/>
  <c r="D36" i="19"/>
  <c r="D44" i="19"/>
  <c r="D52" i="19"/>
  <c r="D60" i="19"/>
  <c r="D68" i="19"/>
  <c r="D76" i="19"/>
  <c r="D84" i="19"/>
  <c r="D92" i="19"/>
  <c r="D7" i="19"/>
  <c r="D15" i="19"/>
  <c r="D23" i="19"/>
  <c r="D31" i="19"/>
  <c r="D39" i="19"/>
  <c r="D47" i="19"/>
  <c r="D55" i="19"/>
  <c r="D63" i="19"/>
  <c r="D71" i="19"/>
  <c r="D79" i="19"/>
  <c r="D87" i="19"/>
  <c r="D5" i="19"/>
  <c r="D13" i="19"/>
  <c r="D21" i="19"/>
  <c r="D29" i="19"/>
  <c r="D37" i="19"/>
  <c r="D45" i="19"/>
  <c r="D53" i="19"/>
  <c r="D61" i="19"/>
  <c r="D69" i="19"/>
  <c r="D77" i="19"/>
  <c r="D85" i="19"/>
  <c r="D34" i="19"/>
  <c r="D66" i="19"/>
  <c r="D95" i="19"/>
  <c r="D103" i="19"/>
  <c r="D111" i="19"/>
  <c r="D119" i="19"/>
  <c r="D127" i="19"/>
  <c r="D135" i="19"/>
  <c r="D143" i="19"/>
  <c r="D151" i="19"/>
  <c r="D159" i="19"/>
  <c r="D167" i="19"/>
  <c r="D175" i="19"/>
  <c r="D183" i="19"/>
  <c r="D191" i="19"/>
  <c r="D199" i="19"/>
  <c r="D207" i="19"/>
  <c r="D215" i="19"/>
  <c r="D223" i="19"/>
  <c r="D231" i="19"/>
  <c r="D239" i="19"/>
  <c r="D247" i="19"/>
  <c r="D255" i="19"/>
  <c r="D263" i="19"/>
  <c r="D271" i="19"/>
  <c r="D279" i="19"/>
  <c r="D287" i="19"/>
  <c r="D295" i="19"/>
  <c r="D303" i="19"/>
  <c r="D311" i="19"/>
  <c r="D319" i="19"/>
  <c r="D327" i="19"/>
  <c r="D335" i="19"/>
  <c r="D343" i="19"/>
  <c r="D351" i="19"/>
  <c r="D359" i="19"/>
  <c r="D367" i="19"/>
  <c r="D375" i="19"/>
  <c r="D383" i="19"/>
  <c r="D391" i="19"/>
  <c r="D399" i="19"/>
  <c r="D407" i="19"/>
  <c r="D415" i="19"/>
  <c r="D423" i="19"/>
  <c r="D431" i="19"/>
  <c r="D24" i="19"/>
  <c r="D56" i="19"/>
  <c r="D88" i="19"/>
  <c r="D98" i="19"/>
  <c r="D106" i="19"/>
  <c r="D114" i="19"/>
  <c r="D122" i="19"/>
  <c r="D130" i="19"/>
  <c r="D138" i="19"/>
  <c r="D146" i="19"/>
  <c r="D154" i="19"/>
  <c r="D162" i="19"/>
  <c r="D170" i="19"/>
  <c r="D178" i="19"/>
  <c r="D186" i="19"/>
  <c r="D194" i="19"/>
  <c r="D202" i="19"/>
  <c r="D210" i="19"/>
  <c r="D218" i="19"/>
  <c r="D226" i="19"/>
  <c r="D234" i="19"/>
  <c r="D242" i="19"/>
  <c r="D250" i="19"/>
  <c r="D258" i="19"/>
  <c r="D266" i="19"/>
  <c r="D274" i="19"/>
  <c r="D282" i="19"/>
  <c r="D290" i="19"/>
  <c r="D298" i="19"/>
  <c r="D306" i="19"/>
  <c r="D314" i="19"/>
  <c r="D322" i="19"/>
  <c r="D330" i="19"/>
  <c r="D338" i="19"/>
  <c r="D346" i="19"/>
  <c r="D354" i="19"/>
  <c r="D362" i="19"/>
  <c r="D370" i="19"/>
  <c r="D378" i="19"/>
  <c r="D386" i="19"/>
  <c r="D394" i="19"/>
  <c r="D402" i="19"/>
  <c r="D410" i="19"/>
  <c r="D418" i="19"/>
  <c r="D426" i="19"/>
  <c r="D434" i="19"/>
  <c r="D26" i="19"/>
  <c r="D58" i="19"/>
  <c r="D90" i="19"/>
  <c r="D101" i="19"/>
  <c r="D109" i="19"/>
  <c r="D117" i="19"/>
  <c r="D125" i="19"/>
  <c r="D133" i="19"/>
  <c r="D141" i="19"/>
  <c r="D149" i="19"/>
  <c r="D157" i="19"/>
  <c r="D165" i="19"/>
  <c r="D173" i="19"/>
  <c r="D181" i="19"/>
  <c r="D189" i="19"/>
  <c r="D197" i="19"/>
  <c r="D205" i="19"/>
  <c r="D213" i="19"/>
  <c r="D221" i="19"/>
  <c r="D229" i="19"/>
  <c r="D237" i="19"/>
  <c r="D245" i="19"/>
  <c r="D253" i="19"/>
  <c r="D261" i="19"/>
  <c r="D269" i="19"/>
  <c r="D277" i="19"/>
  <c r="D285" i="19"/>
  <c r="D293" i="19"/>
  <c r="D301" i="19"/>
  <c r="D309" i="19"/>
  <c r="D317" i="19"/>
  <c r="D325" i="19"/>
  <c r="D333" i="19"/>
  <c r="D341" i="19"/>
  <c r="D349" i="19"/>
  <c r="D357" i="19"/>
  <c r="D365" i="19"/>
  <c r="D373" i="19"/>
  <c r="D381" i="19"/>
  <c r="D389" i="19"/>
  <c r="D397" i="19"/>
  <c r="D405" i="19"/>
  <c r="D413" i="19"/>
  <c r="D421" i="19"/>
  <c r="D429" i="19"/>
  <c r="D16" i="19"/>
  <c r="D48" i="19"/>
  <c r="D80" i="19"/>
  <c r="D96" i="19"/>
  <c r="D104" i="19"/>
  <c r="D112" i="19"/>
  <c r="D120" i="19"/>
  <c r="D128" i="19"/>
  <c r="D136" i="19"/>
  <c r="D144" i="19"/>
  <c r="D152" i="19"/>
  <c r="D160" i="19"/>
  <c r="D168" i="19"/>
  <c r="D176" i="19"/>
  <c r="D184" i="19"/>
  <c r="D192" i="19"/>
  <c r="D200" i="19"/>
  <c r="D208" i="19"/>
  <c r="D216" i="19"/>
  <c r="D224" i="19"/>
  <c r="D232" i="19"/>
  <c r="D240" i="19"/>
  <c r="D248" i="19"/>
  <c r="D256" i="19"/>
  <c r="D264" i="19"/>
  <c r="D272" i="19"/>
  <c r="D280" i="19"/>
  <c r="D288" i="19"/>
  <c r="D296" i="19"/>
  <c r="D304" i="19"/>
  <c r="D312" i="19"/>
  <c r="D320" i="19"/>
  <c r="D328" i="19"/>
  <c r="D336" i="19"/>
  <c r="D344" i="19"/>
  <c r="D352" i="19"/>
  <c r="D360" i="19"/>
  <c r="D368" i="19"/>
  <c r="D376" i="19"/>
  <c r="D384" i="19"/>
  <c r="D392" i="19"/>
  <c r="D400" i="19"/>
  <c r="D408" i="19"/>
  <c r="D416" i="19"/>
  <c r="D424" i="19"/>
  <c r="D432" i="19"/>
  <c r="D18" i="19"/>
  <c r="D50" i="19"/>
  <c r="D82" i="19"/>
  <c r="D99" i="19"/>
  <c r="D107" i="19"/>
  <c r="D115" i="19"/>
  <c r="D123" i="19"/>
  <c r="D131" i="19"/>
  <c r="D139" i="19"/>
  <c r="D147" i="19"/>
  <c r="D155" i="19"/>
  <c r="D163" i="19"/>
  <c r="D171" i="19"/>
  <c r="D179" i="19"/>
  <c r="D187" i="19"/>
  <c r="D195" i="19"/>
  <c r="D203" i="19"/>
  <c r="D211" i="19"/>
  <c r="D219" i="19"/>
  <c r="D227" i="19"/>
  <c r="D235" i="19"/>
  <c r="D243" i="19"/>
  <c r="D251" i="19"/>
  <c r="D259" i="19"/>
  <c r="D267" i="19"/>
  <c r="D275" i="19"/>
  <c r="D283" i="19"/>
  <c r="D291" i="19"/>
  <c r="D299" i="19"/>
  <c r="D307" i="19"/>
  <c r="D315" i="19"/>
  <c r="D323" i="19"/>
  <c r="D331" i="19"/>
  <c r="D339" i="19"/>
  <c r="D347" i="19"/>
  <c r="D355" i="19"/>
  <c r="D363" i="19"/>
  <c r="D371" i="19"/>
  <c r="D379" i="19"/>
  <c r="D387" i="19"/>
  <c r="D395" i="19"/>
  <c r="D403" i="19"/>
  <c r="D411" i="19"/>
  <c r="D419" i="19"/>
  <c r="D427" i="19"/>
  <c r="D10" i="19"/>
  <c r="D42" i="19"/>
  <c r="D74" i="19"/>
  <c r="D97" i="19"/>
  <c r="D105" i="19"/>
  <c r="D113" i="19"/>
  <c r="D121" i="19"/>
  <c r="D129" i="19"/>
  <c r="D137" i="19"/>
  <c r="D145" i="19"/>
  <c r="D153" i="19"/>
  <c r="D161" i="19"/>
  <c r="D169" i="19"/>
  <c r="D177" i="19"/>
  <c r="D185" i="19"/>
  <c r="D193" i="19"/>
  <c r="D201" i="19"/>
  <c r="D209" i="19"/>
  <c r="D217" i="19"/>
  <c r="D225" i="19"/>
  <c r="D233" i="19"/>
  <c r="D241" i="19"/>
  <c r="D249" i="19"/>
  <c r="D257" i="19"/>
  <c r="D265" i="19"/>
  <c r="D273" i="19"/>
  <c r="D281" i="19"/>
  <c r="D289" i="19"/>
  <c r="D297" i="19"/>
  <c r="D305" i="19"/>
  <c r="D313" i="19"/>
  <c r="D321" i="19"/>
  <c r="D329" i="19"/>
  <c r="D337" i="19"/>
  <c r="D345" i="19"/>
  <c r="D353" i="19"/>
  <c r="D361" i="19"/>
  <c r="D369" i="19"/>
  <c r="D377" i="19"/>
  <c r="D385" i="19"/>
  <c r="D393" i="19"/>
  <c r="D401" i="19"/>
  <c r="D409" i="19"/>
  <c r="D417" i="19"/>
  <c r="D425" i="19"/>
  <c r="D433" i="19"/>
  <c r="D32" i="19"/>
  <c r="D100" i="19"/>
  <c r="D132" i="19"/>
  <c r="D164" i="19"/>
  <c r="D196" i="19"/>
  <c r="D228" i="19"/>
  <c r="D260" i="19"/>
  <c r="D292" i="19"/>
  <c r="D324" i="19"/>
  <c r="D356" i="19"/>
  <c r="D388" i="19"/>
  <c r="D420" i="19"/>
  <c r="D439" i="19"/>
  <c r="D447" i="19"/>
  <c r="D455" i="19"/>
  <c r="D463" i="19"/>
  <c r="D471" i="19"/>
  <c r="D479" i="19"/>
  <c r="D487" i="19"/>
  <c r="D495" i="19"/>
  <c r="D503" i="19"/>
  <c r="D511" i="19"/>
  <c r="D519" i="19"/>
  <c r="D527" i="19"/>
  <c r="D40" i="19"/>
  <c r="D102" i="19"/>
  <c r="D134" i="19"/>
  <c r="D166" i="19"/>
  <c r="D198" i="19"/>
  <c r="D230" i="19"/>
  <c r="D262" i="19"/>
  <c r="D294" i="19"/>
  <c r="D326" i="19"/>
  <c r="D358" i="19"/>
  <c r="D390" i="19"/>
  <c r="D422" i="19"/>
  <c r="D442" i="19"/>
  <c r="D450" i="19"/>
  <c r="D458" i="19"/>
  <c r="D466" i="19"/>
  <c r="D474" i="19"/>
  <c r="D124" i="19"/>
  <c r="D156" i="19"/>
  <c r="D188" i="19"/>
  <c r="D220" i="19"/>
  <c r="D252" i="19"/>
  <c r="D284" i="19"/>
  <c r="D316" i="19"/>
  <c r="D348" i="19"/>
  <c r="D380" i="19"/>
  <c r="D412" i="19"/>
  <c r="D437" i="19"/>
  <c r="D445" i="19"/>
  <c r="D93" i="19"/>
  <c r="D126" i="19"/>
  <c r="D158" i="19"/>
  <c r="D190" i="19"/>
  <c r="D222" i="19"/>
  <c r="D254" i="19"/>
  <c r="D286" i="19"/>
  <c r="D318" i="19"/>
  <c r="D350" i="19"/>
  <c r="D382" i="19"/>
  <c r="D414" i="19"/>
  <c r="D440" i="19"/>
  <c r="D448" i="19"/>
  <c r="D456" i="19"/>
  <c r="D464" i="19"/>
  <c r="D472" i="19"/>
  <c r="D480" i="19"/>
  <c r="D488" i="19"/>
  <c r="D496" i="19"/>
  <c r="D504" i="19"/>
  <c r="D512" i="19"/>
  <c r="D520" i="19"/>
  <c r="D528" i="19"/>
  <c r="D8" i="19"/>
  <c r="D116" i="19"/>
  <c r="D148" i="19"/>
  <c r="D180" i="19"/>
  <c r="D212" i="19"/>
  <c r="D244" i="19"/>
  <c r="D276" i="19"/>
  <c r="D308" i="19"/>
  <c r="D340" i="19"/>
  <c r="D372" i="19"/>
  <c r="D404" i="19"/>
  <c r="D435" i="19"/>
  <c r="D443" i="19"/>
  <c r="D451" i="19"/>
  <c r="D459" i="19"/>
  <c r="D467" i="19"/>
  <c r="D475" i="19"/>
  <c r="D483" i="19"/>
  <c r="D491" i="19"/>
  <c r="D499" i="19"/>
  <c r="D507" i="19"/>
  <c r="D515" i="19"/>
  <c r="D523" i="19"/>
  <c r="D531" i="19"/>
  <c r="D118" i="19"/>
  <c r="D150" i="19"/>
  <c r="D182" i="19"/>
  <c r="D214" i="19"/>
  <c r="D246" i="19"/>
  <c r="D278" i="19"/>
  <c r="D310" i="19"/>
  <c r="D342" i="19"/>
  <c r="D374" i="19"/>
  <c r="D406" i="19"/>
  <c r="D438" i="19"/>
  <c r="D446" i="19"/>
  <c r="D454" i="19"/>
  <c r="D462" i="19"/>
  <c r="D470" i="19"/>
  <c r="D478" i="19"/>
  <c r="D486" i="19"/>
  <c r="D494" i="19"/>
  <c r="D502" i="19"/>
  <c r="D510" i="19"/>
  <c r="D518" i="19"/>
  <c r="D526" i="19"/>
  <c r="D64" i="19"/>
  <c r="D108" i="19"/>
  <c r="D140" i="19"/>
  <c r="D172" i="19"/>
  <c r="D204" i="19"/>
  <c r="D236" i="19"/>
  <c r="D268" i="19"/>
  <c r="D300" i="19"/>
  <c r="D332" i="19"/>
  <c r="D364" i="19"/>
  <c r="D396" i="19"/>
  <c r="D428" i="19"/>
  <c r="D441" i="19"/>
  <c r="D449" i="19"/>
  <c r="D457" i="19"/>
  <c r="D465" i="19"/>
  <c r="D473" i="19"/>
  <c r="D481" i="19"/>
  <c r="D489" i="19"/>
  <c r="D497" i="19"/>
  <c r="D505" i="19"/>
  <c r="D513" i="19"/>
  <c r="D521" i="19"/>
  <c r="D529" i="19"/>
  <c r="D110" i="19"/>
  <c r="D366" i="19"/>
  <c r="D476" i="19"/>
  <c r="D490" i="19"/>
  <c r="D525" i="19"/>
  <c r="D3" i="19"/>
  <c r="D206" i="19"/>
  <c r="D484" i="19"/>
  <c r="D498" i="19"/>
  <c r="D436" i="19"/>
  <c r="D302" i="19"/>
  <c r="D444" i="19"/>
  <c r="D468" i="19"/>
  <c r="D477" i="19"/>
  <c r="D492" i="19"/>
  <c r="D506" i="19"/>
  <c r="D270" i="19"/>
  <c r="D142" i="19"/>
  <c r="D398" i="19"/>
  <c r="D469" i="19"/>
  <c r="D485" i="19"/>
  <c r="D500" i="19"/>
  <c r="D514" i="19"/>
  <c r="D482" i="19"/>
  <c r="D238" i="19"/>
  <c r="D460" i="19"/>
  <c r="D493" i="19"/>
  <c r="D508" i="19"/>
  <c r="D522" i="19"/>
  <c r="D334" i="19"/>
  <c r="D461" i="19"/>
  <c r="D501" i="19"/>
  <c r="D516" i="19"/>
  <c r="D530" i="19"/>
  <c r="D453" i="19"/>
  <c r="D517" i="19"/>
  <c r="D72" i="19"/>
  <c r="D174" i="19"/>
  <c r="D430" i="19"/>
  <c r="D452" i="19"/>
  <c r="D509" i="19"/>
  <c r="D524" i="19"/>
  <c r="H14" i="8"/>
  <c r="I14" i="8" s="1"/>
  <c r="L10" i="19"/>
  <c r="L18" i="19"/>
  <c r="L26" i="19"/>
  <c r="L34" i="19"/>
  <c r="L42" i="19"/>
  <c r="L50" i="19"/>
  <c r="L58" i="19"/>
  <c r="L66" i="19"/>
  <c r="L74" i="19"/>
  <c r="L82" i="19"/>
  <c r="L90" i="19"/>
  <c r="L98" i="19"/>
  <c r="L106" i="19"/>
  <c r="L114" i="19"/>
  <c r="L122" i="19"/>
  <c r="L130" i="19"/>
  <c r="L138" i="19"/>
  <c r="L146" i="19"/>
  <c r="L154" i="19"/>
  <c r="L162" i="19"/>
  <c r="L170" i="19"/>
  <c r="L178" i="19"/>
  <c r="L186" i="19"/>
  <c r="L194" i="19"/>
  <c r="L202" i="19"/>
  <c r="L210" i="19"/>
  <c r="L218" i="19"/>
  <c r="L226" i="19"/>
  <c r="L234" i="19"/>
  <c r="L242" i="19"/>
  <c r="L250" i="19"/>
  <c r="L258" i="19"/>
  <c r="L266" i="19"/>
  <c r="L274" i="19"/>
  <c r="L282" i="19"/>
  <c r="L290" i="19"/>
  <c r="L298" i="19"/>
  <c r="L306" i="19"/>
  <c r="L314" i="19"/>
  <c r="L322" i="19"/>
  <c r="L330" i="19"/>
  <c r="L338" i="19"/>
  <c r="L346" i="19"/>
  <c r="L354" i="19"/>
  <c r="L362" i="19"/>
  <c r="L370" i="19"/>
  <c r="L378" i="19"/>
  <c r="L386" i="19"/>
  <c r="L394" i="19"/>
  <c r="L11" i="19"/>
  <c r="L19" i="19"/>
  <c r="L27" i="19"/>
  <c r="L35" i="19"/>
  <c r="L43" i="19"/>
  <c r="L51" i="19"/>
  <c r="L59" i="19"/>
  <c r="L67" i="19"/>
  <c r="L75" i="19"/>
  <c r="L83" i="19"/>
  <c r="L91" i="19"/>
  <c r="L99" i="19"/>
  <c r="L107" i="19"/>
  <c r="L115" i="19"/>
  <c r="L123" i="19"/>
  <c r="L131" i="19"/>
  <c r="L139" i="19"/>
  <c r="L147" i="19"/>
  <c r="L155" i="19"/>
  <c r="L163" i="19"/>
  <c r="L171" i="19"/>
  <c r="L179" i="19"/>
  <c r="L187" i="19"/>
  <c r="L195" i="19"/>
  <c r="L203" i="19"/>
  <c r="L211" i="19"/>
  <c r="L219" i="19"/>
  <c r="L227" i="19"/>
  <c r="L235" i="19"/>
  <c r="L243" i="19"/>
  <c r="L251" i="19"/>
  <c r="L259" i="19"/>
  <c r="L267" i="19"/>
  <c r="L275" i="19"/>
  <c r="L283" i="19"/>
  <c r="L291" i="19"/>
  <c r="L299" i="19"/>
  <c r="L307" i="19"/>
  <c r="L315" i="19"/>
  <c r="L323" i="19"/>
  <c r="L331" i="19"/>
  <c r="L339" i="19"/>
  <c r="L347" i="19"/>
  <c r="L355" i="19"/>
  <c r="L363" i="19"/>
  <c r="L371" i="19"/>
  <c r="L379" i="19"/>
  <c r="L387" i="19"/>
  <c r="L395" i="19"/>
  <c r="L403" i="19"/>
  <c r="L411" i="19"/>
  <c r="L4" i="19"/>
  <c r="L12" i="19"/>
  <c r="L20" i="19"/>
  <c r="L28" i="19"/>
  <c r="L36" i="19"/>
  <c r="L44" i="19"/>
  <c r="L52" i="19"/>
  <c r="L60" i="19"/>
  <c r="L68" i="19"/>
  <c r="L76" i="19"/>
  <c r="L84" i="19"/>
  <c r="L92" i="19"/>
  <c r="L100" i="19"/>
  <c r="L108" i="19"/>
  <c r="L116" i="19"/>
  <c r="L124" i="19"/>
  <c r="L132" i="19"/>
  <c r="L140" i="19"/>
  <c r="L148" i="19"/>
  <c r="L156" i="19"/>
  <c r="L164" i="19"/>
  <c r="L172" i="19"/>
  <c r="L180" i="19"/>
  <c r="L188" i="19"/>
  <c r="L196" i="19"/>
  <c r="L204" i="19"/>
  <c r="L212" i="19"/>
  <c r="L220" i="19"/>
  <c r="L228" i="19"/>
  <c r="L236" i="19"/>
  <c r="L244" i="19"/>
  <c r="L252" i="19"/>
  <c r="L260" i="19"/>
  <c r="L268" i="19"/>
  <c r="L276" i="19"/>
  <c r="L284" i="19"/>
  <c r="L292" i="19"/>
  <c r="L300" i="19"/>
  <c r="L308" i="19"/>
  <c r="L316" i="19"/>
  <c r="L324" i="19"/>
  <c r="L332" i="19"/>
  <c r="L340" i="19"/>
  <c r="L348" i="19"/>
  <c r="L356" i="19"/>
  <c r="L364" i="19"/>
  <c r="L372" i="19"/>
  <c r="L380" i="19"/>
  <c r="L388" i="19"/>
  <c r="L396" i="19"/>
  <c r="L404" i="19"/>
  <c r="L412" i="19"/>
  <c r="L5" i="19"/>
  <c r="L13" i="19"/>
  <c r="L21" i="19"/>
  <c r="L29" i="19"/>
  <c r="L37" i="19"/>
  <c r="L45" i="19"/>
  <c r="L53" i="19"/>
  <c r="L61" i="19"/>
  <c r="L69" i="19"/>
  <c r="L77" i="19"/>
  <c r="L85" i="19"/>
  <c r="L93" i="19"/>
  <c r="L101" i="19"/>
  <c r="L109" i="19"/>
  <c r="L117" i="19"/>
  <c r="L125" i="19"/>
  <c r="L133" i="19"/>
  <c r="L141" i="19"/>
  <c r="L149" i="19"/>
  <c r="L157" i="19"/>
  <c r="L165" i="19"/>
  <c r="L173" i="19"/>
  <c r="L181" i="19"/>
  <c r="L189" i="19"/>
  <c r="L197" i="19"/>
  <c r="L205" i="19"/>
  <c r="L213" i="19"/>
  <c r="L221" i="19"/>
  <c r="L229" i="19"/>
  <c r="L237" i="19"/>
  <c r="L245" i="19"/>
  <c r="L253" i="19"/>
  <c r="L261" i="19"/>
  <c r="L269" i="19"/>
  <c r="L277" i="19"/>
  <c r="L285" i="19"/>
  <c r="L293" i="19"/>
  <c r="L6" i="19"/>
  <c r="L14" i="19"/>
  <c r="L22" i="19"/>
  <c r="L30" i="19"/>
  <c r="L38" i="19"/>
  <c r="L46" i="19"/>
  <c r="L54" i="19"/>
  <c r="L62" i="19"/>
  <c r="L70" i="19"/>
  <c r="L78" i="19"/>
  <c r="L86" i="19"/>
  <c r="L94" i="19"/>
  <c r="L102" i="19"/>
  <c r="L110" i="19"/>
  <c r="L118" i="19"/>
  <c r="L126" i="19"/>
  <c r="L134" i="19"/>
  <c r="L142" i="19"/>
  <c r="L150" i="19"/>
  <c r="L158" i="19"/>
  <c r="L166" i="19"/>
  <c r="L174" i="19"/>
  <c r="L182" i="19"/>
  <c r="L190" i="19"/>
  <c r="L198" i="19"/>
  <c r="L206" i="19"/>
  <c r="L214" i="19"/>
  <c r="L222" i="19"/>
  <c r="L230" i="19"/>
  <c r="L238" i="19"/>
  <c r="L246" i="19"/>
  <c r="L254" i="19"/>
  <c r="L262" i="19"/>
  <c r="L270" i="19"/>
  <c r="L278" i="19"/>
  <c r="L286" i="19"/>
  <c r="L294" i="19"/>
  <c r="L302" i="19"/>
  <c r="L310" i="19"/>
  <c r="L318" i="19"/>
  <c r="L326" i="19"/>
  <c r="L334" i="19"/>
  <c r="L342" i="19"/>
  <c r="L350" i="19"/>
  <c r="L358" i="19"/>
  <c r="L366" i="19"/>
  <c r="L374" i="19"/>
  <c r="L382" i="19"/>
  <c r="L390" i="19"/>
  <c r="L398" i="19"/>
  <c r="L406" i="19"/>
  <c r="L8" i="19"/>
  <c r="L16" i="19"/>
  <c r="L24" i="19"/>
  <c r="L32" i="19"/>
  <c r="L40" i="19"/>
  <c r="L48" i="19"/>
  <c r="L56" i="19"/>
  <c r="L64" i="19"/>
  <c r="L72" i="19"/>
  <c r="L80" i="19"/>
  <c r="L88" i="19"/>
  <c r="L96" i="19"/>
  <c r="L104" i="19"/>
  <c r="L112" i="19"/>
  <c r="L120" i="19"/>
  <c r="L128" i="19"/>
  <c r="L136" i="19"/>
  <c r="L144" i="19"/>
  <c r="L152" i="19"/>
  <c r="L160" i="19"/>
  <c r="L168" i="19"/>
  <c r="L176" i="19"/>
  <c r="L184" i="19"/>
  <c r="L192" i="19"/>
  <c r="L200" i="19"/>
  <c r="L208" i="19"/>
  <c r="L216" i="19"/>
  <c r="L224" i="19"/>
  <c r="L232" i="19"/>
  <c r="L240" i="19"/>
  <c r="L248" i="19"/>
  <c r="L256" i="19"/>
  <c r="L264" i="19"/>
  <c r="L272" i="19"/>
  <c r="L280" i="19"/>
  <c r="L288" i="19"/>
  <c r="L296" i="19"/>
  <c r="L304" i="19"/>
  <c r="L312" i="19"/>
  <c r="L320" i="19"/>
  <c r="L328" i="19"/>
  <c r="L336" i="19"/>
  <c r="L344" i="19"/>
  <c r="L352" i="19"/>
  <c r="L360" i="19"/>
  <c r="L368" i="19"/>
  <c r="L376" i="19"/>
  <c r="L384" i="19"/>
  <c r="L392" i="19"/>
  <c r="L400" i="19"/>
  <c r="L408" i="19"/>
  <c r="L17" i="19"/>
  <c r="L49" i="19"/>
  <c r="L81" i="19"/>
  <c r="L113" i="19"/>
  <c r="L145" i="19"/>
  <c r="L177" i="19"/>
  <c r="L209" i="19"/>
  <c r="L241" i="19"/>
  <c r="L273" i="19"/>
  <c r="L303" i="19"/>
  <c r="L325" i="19"/>
  <c r="L345" i="19"/>
  <c r="L367" i="19"/>
  <c r="L389" i="19"/>
  <c r="L407" i="19"/>
  <c r="L418" i="19"/>
  <c r="L426" i="19"/>
  <c r="L434" i="19"/>
  <c r="L442" i="19"/>
  <c r="L450" i="19"/>
  <c r="L458" i="19"/>
  <c r="L466" i="19"/>
  <c r="L474" i="19"/>
  <c r="L482" i="19"/>
  <c r="L490" i="19"/>
  <c r="L498" i="19"/>
  <c r="L506" i="19"/>
  <c r="L514" i="19"/>
  <c r="L522" i="19"/>
  <c r="L530" i="19"/>
  <c r="L25" i="19"/>
  <c r="L57" i="19"/>
  <c r="L89" i="19"/>
  <c r="L121" i="19"/>
  <c r="L153" i="19"/>
  <c r="L185" i="19"/>
  <c r="L217" i="19"/>
  <c r="L249" i="19"/>
  <c r="L281" i="19"/>
  <c r="L309" i="19"/>
  <c r="L329" i="19"/>
  <c r="L351" i="19"/>
  <c r="L373" i="19"/>
  <c r="L393" i="19"/>
  <c r="L410" i="19"/>
  <c r="L420" i="19"/>
  <c r="L428" i="19"/>
  <c r="L436" i="19"/>
  <c r="L444" i="19"/>
  <c r="L452" i="19"/>
  <c r="L460" i="19"/>
  <c r="L468" i="19"/>
  <c r="L476" i="19"/>
  <c r="L484" i="19"/>
  <c r="L492" i="19"/>
  <c r="L500" i="19"/>
  <c r="L508" i="19"/>
  <c r="L516" i="19"/>
  <c r="L524" i="19"/>
  <c r="L3" i="19"/>
  <c r="L31" i="19"/>
  <c r="L63" i="19"/>
  <c r="L95" i="19"/>
  <c r="L127" i="19"/>
  <c r="L159" i="19"/>
  <c r="L191" i="19"/>
  <c r="L223" i="19"/>
  <c r="L255" i="19"/>
  <c r="L287" i="19"/>
  <c r="L311" i="19"/>
  <c r="L333" i="19"/>
  <c r="L353" i="19"/>
  <c r="L375" i="19"/>
  <c r="L397" i="19"/>
  <c r="L413" i="19"/>
  <c r="L421" i="19"/>
  <c r="L429" i="19"/>
  <c r="L437" i="19"/>
  <c r="L445" i="19"/>
  <c r="L453" i="19"/>
  <c r="L461" i="19"/>
  <c r="L469" i="19"/>
  <c r="L477" i="19"/>
  <c r="L485" i="19"/>
  <c r="L493" i="19"/>
  <c r="L501" i="19"/>
  <c r="L509" i="19"/>
  <c r="L517" i="19"/>
  <c r="L525" i="19"/>
  <c r="L33" i="19"/>
  <c r="L65" i="19"/>
  <c r="L97" i="19"/>
  <c r="L129" i="19"/>
  <c r="L161" i="19"/>
  <c r="L193" i="19"/>
  <c r="L225" i="19"/>
  <c r="L257" i="19"/>
  <c r="L289" i="19"/>
  <c r="L313" i="19"/>
  <c r="L335" i="19"/>
  <c r="L357" i="19"/>
  <c r="L377" i="19"/>
  <c r="L399" i="19"/>
  <c r="L414" i="19"/>
  <c r="L422" i="19"/>
  <c r="L430" i="19"/>
  <c r="L438" i="19"/>
  <c r="L446" i="19"/>
  <c r="L454" i="19"/>
  <c r="L462" i="19"/>
  <c r="L470" i="19"/>
  <c r="L478" i="19"/>
  <c r="L486" i="19"/>
  <c r="L494" i="19"/>
  <c r="L502" i="19"/>
  <c r="L510" i="19"/>
  <c r="L518" i="19"/>
  <c r="L526" i="19"/>
  <c r="L41" i="19"/>
  <c r="L105" i="19"/>
  <c r="L169" i="19"/>
  <c r="L233" i="19"/>
  <c r="L297" i="19"/>
  <c r="L341" i="19"/>
  <c r="L383" i="19"/>
  <c r="L416" i="19"/>
  <c r="L432" i="19"/>
  <c r="L448" i="19"/>
  <c r="L464" i="19"/>
  <c r="L480" i="19"/>
  <c r="L496" i="19"/>
  <c r="L512" i="19"/>
  <c r="L528" i="19"/>
  <c r="L47" i="19"/>
  <c r="L111" i="19"/>
  <c r="L175" i="19"/>
  <c r="L239" i="19"/>
  <c r="L301" i="19"/>
  <c r="L343" i="19"/>
  <c r="L385" i="19"/>
  <c r="L417" i="19"/>
  <c r="L433" i="19"/>
  <c r="L449" i="19"/>
  <c r="L465" i="19"/>
  <c r="L481" i="19"/>
  <c r="L497" i="19"/>
  <c r="L513" i="19"/>
  <c r="L529" i="19"/>
  <c r="L55" i="19"/>
  <c r="L119" i="19"/>
  <c r="L183" i="19"/>
  <c r="L247" i="19"/>
  <c r="L305" i="19"/>
  <c r="L349" i="19"/>
  <c r="L391" i="19"/>
  <c r="L419" i="19"/>
  <c r="L435" i="19"/>
  <c r="L451" i="19"/>
  <c r="L467" i="19"/>
  <c r="L483" i="19"/>
  <c r="L499" i="19"/>
  <c r="L515" i="19"/>
  <c r="L531" i="19"/>
  <c r="L7" i="19"/>
  <c r="L71" i="19"/>
  <c r="L135" i="19"/>
  <c r="L199" i="19"/>
  <c r="L263" i="19"/>
  <c r="L317" i="19"/>
  <c r="L359" i="19"/>
  <c r="L401" i="19"/>
  <c r="L423" i="19"/>
  <c r="L439" i="19"/>
  <c r="L455" i="19"/>
  <c r="L471" i="19"/>
  <c r="L487" i="19"/>
  <c r="L503" i="19"/>
  <c r="L519" i="19"/>
  <c r="L15" i="19"/>
  <c r="L79" i="19"/>
  <c r="L143" i="19"/>
  <c r="L207" i="19"/>
  <c r="L271" i="19"/>
  <c r="L321" i="19"/>
  <c r="L365" i="19"/>
  <c r="L405" i="19"/>
  <c r="L425" i="19"/>
  <c r="L441" i="19"/>
  <c r="L457" i="19"/>
  <c r="L473" i="19"/>
  <c r="L489" i="19"/>
  <c r="L505" i="19"/>
  <c r="L521" i="19"/>
  <c r="L23" i="19"/>
  <c r="L87" i="19"/>
  <c r="L151" i="19"/>
  <c r="L215" i="19"/>
  <c r="L279" i="19"/>
  <c r="L327" i="19"/>
  <c r="L369" i="19"/>
  <c r="L409" i="19"/>
  <c r="L427" i="19"/>
  <c r="L443" i="19"/>
  <c r="L459" i="19"/>
  <c r="L475" i="19"/>
  <c r="L491" i="19"/>
  <c r="L507" i="19"/>
  <c r="L523" i="19"/>
  <c r="L201" i="19"/>
  <c r="L402" i="19"/>
  <c r="L472" i="19"/>
  <c r="L231" i="19"/>
  <c r="L415" i="19"/>
  <c r="L479" i="19"/>
  <c r="L9" i="19"/>
  <c r="L265" i="19"/>
  <c r="L424" i="19"/>
  <c r="L488" i="19"/>
  <c r="L39" i="19"/>
  <c r="L295" i="19"/>
  <c r="L431" i="19"/>
  <c r="L495" i="19"/>
  <c r="L73" i="19"/>
  <c r="L319" i="19"/>
  <c r="L440" i="19"/>
  <c r="L504" i="19"/>
  <c r="L137" i="19"/>
  <c r="L361" i="19"/>
  <c r="L456" i="19"/>
  <c r="L520" i="19"/>
  <c r="L447" i="19"/>
  <c r="L463" i="19"/>
  <c r="L511" i="19"/>
  <c r="L527" i="19"/>
  <c r="L103" i="19"/>
  <c r="L337" i="19"/>
  <c r="L167" i="19"/>
  <c r="L381" i="19"/>
  <c r="H5" i="8"/>
  <c r="I5" i="8" s="1"/>
  <c r="C10" i="19"/>
  <c r="C18" i="19"/>
  <c r="C26" i="19"/>
  <c r="C34" i="19"/>
  <c r="C42" i="19"/>
  <c r="C50" i="19"/>
  <c r="C58" i="19"/>
  <c r="C66" i="19"/>
  <c r="C74" i="19"/>
  <c r="C82" i="19"/>
  <c r="C90" i="19"/>
  <c r="C98" i="19"/>
  <c r="C106" i="19"/>
  <c r="C114" i="19"/>
  <c r="C122" i="19"/>
  <c r="C130" i="19"/>
  <c r="C138" i="19"/>
  <c r="C146" i="19"/>
  <c r="C154" i="19"/>
  <c r="C162" i="19"/>
  <c r="C170" i="19"/>
  <c r="C178" i="19"/>
  <c r="C186" i="19"/>
  <c r="C194" i="19"/>
  <c r="C202" i="19"/>
  <c r="C210" i="19"/>
  <c r="C218" i="19"/>
  <c r="C226" i="19"/>
  <c r="C234" i="19"/>
  <c r="C242" i="19"/>
  <c r="C250" i="19"/>
  <c r="C258" i="19"/>
  <c r="C266" i="19"/>
  <c r="C274" i="19"/>
  <c r="C282" i="19"/>
  <c r="C290" i="19"/>
  <c r="C298" i="19"/>
  <c r="C306" i="19"/>
  <c r="C314" i="19"/>
  <c r="C322" i="19"/>
  <c r="C330" i="19"/>
  <c r="C338" i="19"/>
  <c r="C346" i="19"/>
  <c r="C354" i="19"/>
  <c r="C362" i="19"/>
  <c r="C370" i="19"/>
  <c r="C378" i="19"/>
  <c r="C386" i="19"/>
  <c r="C394" i="19"/>
  <c r="C402" i="19"/>
  <c r="C410" i="19"/>
  <c r="C418" i="19"/>
  <c r="C426" i="19"/>
  <c r="C434" i="19"/>
  <c r="C442" i="19"/>
  <c r="C450" i="19"/>
  <c r="C458" i="19"/>
  <c r="C466" i="19"/>
  <c r="C474" i="19"/>
  <c r="C482" i="19"/>
  <c r="C490" i="19"/>
  <c r="C498" i="19"/>
  <c r="C506" i="19"/>
  <c r="C514" i="19"/>
  <c r="C522" i="19"/>
  <c r="C530" i="19"/>
  <c r="C5" i="19"/>
  <c r="C13" i="19"/>
  <c r="C21" i="19"/>
  <c r="C29" i="19"/>
  <c r="C37" i="19"/>
  <c r="C45" i="19"/>
  <c r="C53" i="19"/>
  <c r="C61" i="19"/>
  <c r="C69" i="19"/>
  <c r="C77" i="19"/>
  <c r="C85" i="19"/>
  <c r="C93" i="19"/>
  <c r="C101" i="19"/>
  <c r="C109" i="19"/>
  <c r="C117" i="19"/>
  <c r="C125" i="19"/>
  <c r="C133" i="19"/>
  <c r="C141" i="19"/>
  <c r="C149" i="19"/>
  <c r="C157" i="19"/>
  <c r="C165" i="19"/>
  <c r="C173" i="19"/>
  <c r="C181" i="19"/>
  <c r="C189" i="19"/>
  <c r="C197" i="19"/>
  <c r="C205" i="19"/>
  <c r="C213" i="19"/>
  <c r="C221" i="19"/>
  <c r="C229" i="19"/>
  <c r="C237" i="19"/>
  <c r="C245" i="19"/>
  <c r="C253" i="19"/>
  <c r="C261" i="19"/>
  <c r="C269" i="19"/>
  <c r="C277" i="19"/>
  <c r="C285" i="19"/>
  <c r="C293" i="19"/>
  <c r="C301" i="19"/>
  <c r="C309" i="19"/>
  <c r="C317" i="19"/>
  <c r="C325" i="19"/>
  <c r="C333" i="19"/>
  <c r="C341" i="19"/>
  <c r="C349" i="19"/>
  <c r="C357" i="19"/>
  <c r="C365" i="19"/>
  <c r="C373" i="19"/>
  <c r="C381" i="19"/>
  <c r="C389" i="19"/>
  <c r="C397" i="19"/>
  <c r="C405" i="19"/>
  <c r="C413" i="19"/>
  <c r="C421" i="19"/>
  <c r="C429" i="19"/>
  <c r="C437" i="19"/>
  <c r="C445" i="19"/>
  <c r="C453" i="19"/>
  <c r="C461" i="19"/>
  <c r="C469" i="19"/>
  <c r="C477" i="19"/>
  <c r="C485" i="19"/>
  <c r="C493" i="19"/>
  <c r="C501" i="19"/>
  <c r="C509" i="19"/>
  <c r="C517" i="19"/>
  <c r="C525" i="19"/>
  <c r="C6" i="19"/>
  <c r="C14" i="19"/>
  <c r="C22" i="19"/>
  <c r="C30" i="19"/>
  <c r="C38" i="19"/>
  <c r="C46" i="19"/>
  <c r="C54" i="19"/>
  <c r="C62" i="19"/>
  <c r="C70" i="19"/>
  <c r="C78" i="19"/>
  <c r="C86" i="19"/>
  <c r="C94" i="19"/>
  <c r="C102" i="19"/>
  <c r="C110" i="19"/>
  <c r="C118" i="19"/>
  <c r="C126" i="19"/>
  <c r="C134" i="19"/>
  <c r="C142" i="19"/>
  <c r="C150" i="19"/>
  <c r="C158" i="19"/>
  <c r="C166" i="19"/>
  <c r="C174" i="19"/>
  <c r="C182" i="19"/>
  <c r="C190" i="19"/>
  <c r="C198" i="19"/>
  <c r="C206" i="19"/>
  <c r="C214" i="19"/>
  <c r="C222" i="19"/>
  <c r="C230" i="19"/>
  <c r="C238" i="19"/>
  <c r="C246" i="19"/>
  <c r="C254" i="19"/>
  <c r="C262" i="19"/>
  <c r="C270" i="19"/>
  <c r="C278" i="19"/>
  <c r="C286" i="19"/>
  <c r="C294" i="19"/>
  <c r="C302" i="19"/>
  <c r="C310" i="19"/>
  <c r="C318" i="19"/>
  <c r="C326" i="19"/>
  <c r="C334" i="19"/>
  <c r="C342" i="19"/>
  <c r="C350" i="19"/>
  <c r="C358" i="19"/>
  <c r="C366" i="19"/>
  <c r="C374" i="19"/>
  <c r="C382" i="19"/>
  <c r="C390" i="19"/>
  <c r="C7" i="19"/>
  <c r="C15" i="19"/>
  <c r="C23" i="19"/>
  <c r="C31" i="19"/>
  <c r="C39" i="19"/>
  <c r="C47" i="19"/>
  <c r="C55" i="19"/>
  <c r="C63" i="19"/>
  <c r="C71" i="19"/>
  <c r="C79" i="19"/>
  <c r="C87" i="19"/>
  <c r="C95" i="19"/>
  <c r="C103" i="19"/>
  <c r="C111" i="19"/>
  <c r="C119" i="19"/>
  <c r="C127" i="19"/>
  <c r="C135" i="19"/>
  <c r="C143" i="19"/>
  <c r="C151" i="19"/>
  <c r="C159" i="19"/>
  <c r="C167" i="19"/>
  <c r="C175" i="19"/>
  <c r="C183" i="19"/>
  <c r="C191" i="19"/>
  <c r="C199" i="19"/>
  <c r="C207" i="19"/>
  <c r="C215" i="19"/>
  <c r="C223" i="19"/>
  <c r="C231" i="19"/>
  <c r="C239" i="19"/>
  <c r="C247" i="19"/>
  <c r="C255" i="19"/>
  <c r="C263" i="19"/>
  <c r="C271" i="19"/>
  <c r="C279" i="19"/>
  <c r="C287" i="19"/>
  <c r="C295" i="19"/>
  <c r="C303" i="19"/>
  <c r="C311" i="19"/>
  <c r="C319" i="19"/>
  <c r="C327" i="19"/>
  <c r="C335" i="19"/>
  <c r="C343" i="19"/>
  <c r="C351" i="19"/>
  <c r="C359" i="19"/>
  <c r="C367" i="19"/>
  <c r="C375" i="19"/>
  <c r="C383" i="19"/>
  <c r="C391" i="19"/>
  <c r="C399" i="19"/>
  <c r="C407" i="19"/>
  <c r="C415" i="19"/>
  <c r="C423" i="19"/>
  <c r="C431" i="19"/>
  <c r="C439" i="19"/>
  <c r="C447" i="19"/>
  <c r="C455" i="19"/>
  <c r="C463" i="19"/>
  <c r="C471" i="19"/>
  <c r="C479" i="19"/>
  <c r="C487" i="19"/>
  <c r="C495" i="19"/>
  <c r="C503" i="19"/>
  <c r="C511" i="19"/>
  <c r="C519" i="19"/>
  <c r="C527" i="19"/>
  <c r="C8" i="19"/>
  <c r="C16" i="19"/>
  <c r="C24" i="19"/>
  <c r="C32" i="19"/>
  <c r="C40" i="19"/>
  <c r="C48" i="19"/>
  <c r="C56" i="19"/>
  <c r="C64" i="19"/>
  <c r="C72" i="19"/>
  <c r="C80" i="19"/>
  <c r="C88" i="19"/>
  <c r="C96" i="19"/>
  <c r="C104" i="19"/>
  <c r="C112" i="19"/>
  <c r="C120" i="19"/>
  <c r="C128" i="19"/>
  <c r="C136" i="19"/>
  <c r="C144" i="19"/>
  <c r="C152" i="19"/>
  <c r="C160" i="19"/>
  <c r="C168" i="19"/>
  <c r="C176" i="19"/>
  <c r="C184" i="19"/>
  <c r="C192" i="19"/>
  <c r="C200" i="19"/>
  <c r="C208" i="19"/>
  <c r="C216" i="19"/>
  <c r="C224" i="19"/>
  <c r="C232" i="19"/>
  <c r="C240" i="19"/>
  <c r="C248" i="19"/>
  <c r="C256" i="19"/>
  <c r="C264" i="19"/>
  <c r="C272" i="19"/>
  <c r="C280" i="19"/>
  <c r="C288" i="19"/>
  <c r="C296" i="19"/>
  <c r="C304" i="19"/>
  <c r="C312" i="19"/>
  <c r="C320" i="19"/>
  <c r="C328" i="19"/>
  <c r="C336" i="19"/>
  <c r="C344" i="19"/>
  <c r="C352" i="19"/>
  <c r="C360" i="19"/>
  <c r="C368" i="19"/>
  <c r="C376" i="19"/>
  <c r="C384" i="19"/>
  <c r="C392" i="19"/>
  <c r="C400" i="19"/>
  <c r="C408" i="19"/>
  <c r="C416" i="19"/>
  <c r="C424" i="19"/>
  <c r="C432" i="19"/>
  <c r="C440" i="19"/>
  <c r="C448" i="19"/>
  <c r="C456" i="19"/>
  <c r="C464" i="19"/>
  <c r="C472" i="19"/>
  <c r="C480" i="19"/>
  <c r="C488" i="19"/>
  <c r="C496" i="19"/>
  <c r="C504" i="19"/>
  <c r="C512" i="19"/>
  <c r="C520" i="19"/>
  <c r="C528" i="19"/>
  <c r="C25" i="19"/>
  <c r="C44" i="19"/>
  <c r="C67" i="19"/>
  <c r="C89" i="19"/>
  <c r="C108" i="19"/>
  <c r="C131" i="19"/>
  <c r="C153" i="19"/>
  <c r="C172" i="19"/>
  <c r="C195" i="19"/>
  <c r="C217" i="19"/>
  <c r="C236" i="19"/>
  <c r="C259" i="19"/>
  <c r="C281" i="19"/>
  <c r="C300" i="19"/>
  <c r="C323" i="19"/>
  <c r="C345" i="19"/>
  <c r="C364" i="19"/>
  <c r="C387" i="19"/>
  <c r="C404" i="19"/>
  <c r="C420" i="19"/>
  <c r="C436" i="19"/>
  <c r="C452" i="19"/>
  <c r="C468" i="19"/>
  <c r="C484" i="19"/>
  <c r="C500" i="19"/>
  <c r="C516" i="19"/>
  <c r="C3" i="19"/>
  <c r="C299" i="19"/>
  <c r="C467" i="19"/>
  <c r="C4" i="19"/>
  <c r="C27" i="19"/>
  <c r="C49" i="19"/>
  <c r="C68" i="19"/>
  <c r="C91" i="19"/>
  <c r="C113" i="19"/>
  <c r="C132" i="19"/>
  <c r="C155" i="19"/>
  <c r="C177" i="19"/>
  <c r="C196" i="19"/>
  <c r="C219" i="19"/>
  <c r="C241" i="19"/>
  <c r="C260" i="19"/>
  <c r="C283" i="19"/>
  <c r="C305" i="19"/>
  <c r="C324" i="19"/>
  <c r="C347" i="19"/>
  <c r="C369" i="19"/>
  <c r="C388" i="19"/>
  <c r="C406" i="19"/>
  <c r="C422" i="19"/>
  <c r="C438" i="19"/>
  <c r="C454" i="19"/>
  <c r="C470" i="19"/>
  <c r="C486" i="19"/>
  <c r="C502" i="19"/>
  <c r="C518" i="19"/>
  <c r="C84" i="19"/>
  <c r="C193" i="19"/>
  <c r="C276" i="19"/>
  <c r="C363" i="19"/>
  <c r="C419" i="19"/>
  <c r="C483" i="19"/>
  <c r="C531" i="19"/>
  <c r="C9" i="19"/>
  <c r="C28" i="19"/>
  <c r="C51" i="19"/>
  <c r="C73" i="19"/>
  <c r="C92" i="19"/>
  <c r="C115" i="19"/>
  <c r="C137" i="19"/>
  <c r="C156" i="19"/>
  <c r="C179" i="19"/>
  <c r="C201" i="19"/>
  <c r="C220" i="19"/>
  <c r="C243" i="19"/>
  <c r="C265" i="19"/>
  <c r="C284" i="19"/>
  <c r="C307" i="19"/>
  <c r="C329" i="19"/>
  <c r="C348" i="19"/>
  <c r="C371" i="19"/>
  <c r="C393" i="19"/>
  <c r="C409" i="19"/>
  <c r="C425" i="19"/>
  <c r="C441" i="19"/>
  <c r="C457" i="19"/>
  <c r="C473" i="19"/>
  <c r="C489" i="19"/>
  <c r="C505" i="19"/>
  <c r="C521" i="19"/>
  <c r="C65" i="19"/>
  <c r="C129" i="19"/>
  <c r="C235" i="19"/>
  <c r="C385" i="19"/>
  <c r="C499" i="19"/>
  <c r="C11" i="19"/>
  <c r="C33" i="19"/>
  <c r="C52" i="19"/>
  <c r="C75" i="19"/>
  <c r="C97" i="19"/>
  <c r="C116" i="19"/>
  <c r="C139" i="19"/>
  <c r="C161" i="19"/>
  <c r="C180" i="19"/>
  <c r="C203" i="19"/>
  <c r="C225" i="19"/>
  <c r="C244" i="19"/>
  <c r="C267" i="19"/>
  <c r="C289" i="19"/>
  <c r="C308" i="19"/>
  <c r="C331" i="19"/>
  <c r="C353" i="19"/>
  <c r="C372" i="19"/>
  <c r="C395" i="19"/>
  <c r="C411" i="19"/>
  <c r="C427" i="19"/>
  <c r="C443" i="19"/>
  <c r="C459" i="19"/>
  <c r="C475" i="19"/>
  <c r="C491" i="19"/>
  <c r="C507" i="19"/>
  <c r="C523" i="19"/>
  <c r="C20" i="19"/>
  <c r="C148" i="19"/>
  <c r="C212" i="19"/>
  <c r="C340" i="19"/>
  <c r="C435" i="19"/>
  <c r="C12" i="19"/>
  <c r="C35" i="19"/>
  <c r="C57" i="19"/>
  <c r="C76" i="19"/>
  <c r="C99" i="19"/>
  <c r="C121" i="19"/>
  <c r="C140" i="19"/>
  <c r="C163" i="19"/>
  <c r="C185" i="19"/>
  <c r="C204" i="19"/>
  <c r="C227" i="19"/>
  <c r="C249" i="19"/>
  <c r="C268" i="19"/>
  <c r="C291" i="19"/>
  <c r="C313" i="19"/>
  <c r="C332" i="19"/>
  <c r="C355" i="19"/>
  <c r="C377" i="19"/>
  <c r="C396" i="19"/>
  <c r="C412" i="19"/>
  <c r="C428" i="19"/>
  <c r="C444" i="19"/>
  <c r="C460" i="19"/>
  <c r="C476" i="19"/>
  <c r="C492" i="19"/>
  <c r="C508" i="19"/>
  <c r="C524" i="19"/>
  <c r="C17" i="19"/>
  <c r="C36" i="19"/>
  <c r="C59" i="19"/>
  <c r="C81" i="19"/>
  <c r="C100" i="19"/>
  <c r="C123" i="19"/>
  <c r="C145" i="19"/>
  <c r="C164" i="19"/>
  <c r="C187" i="19"/>
  <c r="C209" i="19"/>
  <c r="C228" i="19"/>
  <c r="C251" i="19"/>
  <c r="C273" i="19"/>
  <c r="C292" i="19"/>
  <c r="C315" i="19"/>
  <c r="C337" i="19"/>
  <c r="C356" i="19"/>
  <c r="C379" i="19"/>
  <c r="C398" i="19"/>
  <c r="C414" i="19"/>
  <c r="C430" i="19"/>
  <c r="C446" i="19"/>
  <c r="C462" i="19"/>
  <c r="C478" i="19"/>
  <c r="C494" i="19"/>
  <c r="C510" i="19"/>
  <c r="C526" i="19"/>
  <c r="C43" i="19"/>
  <c r="C107" i="19"/>
  <c r="C171" i="19"/>
  <c r="C257" i="19"/>
  <c r="C321" i="19"/>
  <c r="C403" i="19"/>
  <c r="C451" i="19"/>
  <c r="C515" i="19"/>
  <c r="C19" i="19"/>
  <c r="C41" i="19"/>
  <c r="C60" i="19"/>
  <c r="C83" i="19"/>
  <c r="C105" i="19"/>
  <c r="C124" i="19"/>
  <c r="C147" i="19"/>
  <c r="C169" i="19"/>
  <c r="C188" i="19"/>
  <c r="C211" i="19"/>
  <c r="C233" i="19"/>
  <c r="C252" i="19"/>
  <c r="C275" i="19"/>
  <c r="C297" i="19"/>
  <c r="C316" i="19"/>
  <c r="C339" i="19"/>
  <c r="C361" i="19"/>
  <c r="C380" i="19"/>
  <c r="C401" i="19"/>
  <c r="C417" i="19"/>
  <c r="C433" i="19"/>
  <c r="C449" i="19"/>
  <c r="C465" i="19"/>
  <c r="C481" i="19"/>
  <c r="C497" i="19"/>
  <c r="C513" i="19"/>
  <c r="C529" i="19"/>
  <c r="H13" i="8"/>
  <c r="K9" i="19"/>
  <c r="K17" i="19"/>
  <c r="K25" i="19"/>
  <c r="K33" i="19"/>
  <c r="K41" i="19"/>
  <c r="K49" i="19"/>
  <c r="K57" i="19"/>
  <c r="K65" i="19"/>
  <c r="K73" i="19"/>
  <c r="K81" i="19"/>
  <c r="K89" i="19"/>
  <c r="K97" i="19"/>
  <c r="K105" i="19"/>
  <c r="K113" i="19"/>
  <c r="K121" i="19"/>
  <c r="K129" i="19"/>
  <c r="K137" i="19"/>
  <c r="K145" i="19"/>
  <c r="K153" i="19"/>
  <c r="K161" i="19"/>
  <c r="K169" i="19"/>
  <c r="K177" i="19"/>
  <c r="K185" i="19"/>
  <c r="K193" i="19"/>
  <c r="K201" i="19"/>
  <c r="K209" i="19"/>
  <c r="K217" i="19"/>
  <c r="K225" i="19"/>
  <c r="K233" i="19"/>
  <c r="K241" i="19"/>
  <c r="K249" i="19"/>
  <c r="K257" i="19"/>
  <c r="K265" i="19"/>
  <c r="K273" i="19"/>
  <c r="K281" i="19"/>
  <c r="K289" i="19"/>
  <c r="K297" i="19"/>
  <c r="K305" i="19"/>
  <c r="K313" i="19"/>
  <c r="K321" i="19"/>
  <c r="K329" i="19"/>
  <c r="K337" i="19"/>
  <c r="K345" i="19"/>
  <c r="K353" i="19"/>
  <c r="K361" i="19"/>
  <c r="K369" i="19"/>
  <c r="K377" i="19"/>
  <c r="K385" i="19"/>
  <c r="K393" i="19"/>
  <c r="K11" i="19"/>
  <c r="K19" i="19"/>
  <c r="K27" i="19"/>
  <c r="K35" i="19"/>
  <c r="K43" i="19"/>
  <c r="K51" i="19"/>
  <c r="K59" i="19"/>
  <c r="K67" i="19"/>
  <c r="K75" i="19"/>
  <c r="K83" i="19"/>
  <c r="K91" i="19"/>
  <c r="K99" i="19"/>
  <c r="K107" i="19"/>
  <c r="K115" i="19"/>
  <c r="K123" i="19"/>
  <c r="K131" i="19"/>
  <c r="K139" i="19"/>
  <c r="K147" i="19"/>
  <c r="K155" i="19"/>
  <c r="K163" i="19"/>
  <c r="K171" i="19"/>
  <c r="K179" i="19"/>
  <c r="K187" i="19"/>
  <c r="K195" i="19"/>
  <c r="K203" i="19"/>
  <c r="K211" i="19"/>
  <c r="K219" i="19"/>
  <c r="K227" i="19"/>
  <c r="K235" i="19"/>
  <c r="K243" i="19"/>
  <c r="K251" i="19"/>
  <c r="K259" i="19"/>
  <c r="K267" i="19"/>
  <c r="K275" i="19"/>
  <c r="K283" i="19"/>
  <c r="K291" i="19"/>
  <c r="K299" i="19"/>
  <c r="K307" i="19"/>
  <c r="K315" i="19"/>
  <c r="K323" i="19"/>
  <c r="K331" i="19"/>
  <c r="K339" i="19"/>
  <c r="K347" i="19"/>
  <c r="K355" i="19"/>
  <c r="K363" i="19"/>
  <c r="K371" i="19"/>
  <c r="K4" i="19"/>
  <c r="K12" i="19"/>
  <c r="K20" i="19"/>
  <c r="K28" i="19"/>
  <c r="K36" i="19"/>
  <c r="K44" i="19"/>
  <c r="K52" i="19"/>
  <c r="K60" i="19"/>
  <c r="K68" i="19"/>
  <c r="K76" i="19"/>
  <c r="K84" i="19"/>
  <c r="K92" i="19"/>
  <c r="K100" i="19"/>
  <c r="K108" i="19"/>
  <c r="K116" i="19"/>
  <c r="K124" i="19"/>
  <c r="K132" i="19"/>
  <c r="K140" i="19"/>
  <c r="K148" i="19"/>
  <c r="K156" i="19"/>
  <c r="K164" i="19"/>
  <c r="K172" i="19"/>
  <c r="K180" i="19"/>
  <c r="K188" i="19"/>
  <c r="K196" i="19"/>
  <c r="K204" i="19"/>
  <c r="K212" i="19"/>
  <c r="K220" i="19"/>
  <c r="K228" i="19"/>
  <c r="K236" i="19"/>
  <c r="K244" i="19"/>
  <c r="K252" i="19"/>
  <c r="K260" i="19"/>
  <c r="K268" i="19"/>
  <c r="K276" i="19"/>
  <c r="K284" i="19"/>
  <c r="K292" i="19"/>
  <c r="K300" i="19"/>
  <c r="K308" i="19"/>
  <c r="K316" i="19"/>
  <c r="K324" i="19"/>
  <c r="K332" i="19"/>
  <c r="K340" i="19"/>
  <c r="K348" i="19"/>
  <c r="K356" i="19"/>
  <c r="K364" i="19"/>
  <c r="K372" i="19"/>
  <c r="K380" i="19"/>
  <c r="K388" i="19"/>
  <c r="K5" i="19"/>
  <c r="K13" i="19"/>
  <c r="K21" i="19"/>
  <c r="K29" i="19"/>
  <c r="K37" i="19"/>
  <c r="K45" i="19"/>
  <c r="K53" i="19"/>
  <c r="K61" i="19"/>
  <c r="K69" i="19"/>
  <c r="K77" i="19"/>
  <c r="K85" i="19"/>
  <c r="K93" i="19"/>
  <c r="K101" i="19"/>
  <c r="K109" i="19"/>
  <c r="K117" i="19"/>
  <c r="K125" i="19"/>
  <c r="K133" i="19"/>
  <c r="K141" i="19"/>
  <c r="K149" i="19"/>
  <c r="K157" i="19"/>
  <c r="K165" i="19"/>
  <c r="K15" i="19"/>
  <c r="K31" i="19"/>
  <c r="K47" i="19"/>
  <c r="K63" i="19"/>
  <c r="K79" i="19"/>
  <c r="K95" i="19"/>
  <c r="K111" i="19"/>
  <c r="K127" i="19"/>
  <c r="K143" i="19"/>
  <c r="K159" i="19"/>
  <c r="K174" i="19"/>
  <c r="K186" i="19"/>
  <c r="K199" i="19"/>
  <c r="K213" i="19"/>
  <c r="K224" i="19"/>
  <c r="K238" i="19"/>
  <c r="K250" i="19"/>
  <c r="K263" i="19"/>
  <c r="K277" i="19"/>
  <c r="K288" i="19"/>
  <c r="K302" i="19"/>
  <c r="K314" i="19"/>
  <c r="K327" i="19"/>
  <c r="K341" i="19"/>
  <c r="K352" i="19"/>
  <c r="K366" i="19"/>
  <c r="K378" i="19"/>
  <c r="K389" i="19"/>
  <c r="K398" i="19"/>
  <c r="K406" i="19"/>
  <c r="K414" i="19"/>
  <c r="K422" i="19"/>
  <c r="K430" i="19"/>
  <c r="K438" i="19"/>
  <c r="K446" i="19"/>
  <c r="K454" i="19"/>
  <c r="K462" i="19"/>
  <c r="K470" i="19"/>
  <c r="K478" i="19"/>
  <c r="K486" i="19"/>
  <c r="K494" i="19"/>
  <c r="K502" i="19"/>
  <c r="K510" i="19"/>
  <c r="K518" i="19"/>
  <c r="K526" i="19"/>
  <c r="K16" i="19"/>
  <c r="K32" i="19"/>
  <c r="K48" i="19"/>
  <c r="K64" i="19"/>
  <c r="K80" i="19"/>
  <c r="K96" i="19"/>
  <c r="K112" i="19"/>
  <c r="K128" i="19"/>
  <c r="K144" i="19"/>
  <c r="K160" i="19"/>
  <c r="K175" i="19"/>
  <c r="K189" i="19"/>
  <c r="K200" i="19"/>
  <c r="K214" i="19"/>
  <c r="K226" i="19"/>
  <c r="K239" i="19"/>
  <c r="K253" i="19"/>
  <c r="K264" i="19"/>
  <c r="K278" i="19"/>
  <c r="K290" i="19"/>
  <c r="K303" i="19"/>
  <c r="K317" i="19"/>
  <c r="K328" i="19"/>
  <c r="K342" i="19"/>
  <c r="K354" i="19"/>
  <c r="K367" i="19"/>
  <c r="K379" i="19"/>
  <c r="K390" i="19"/>
  <c r="K399" i="19"/>
  <c r="K407" i="19"/>
  <c r="K415" i="19"/>
  <c r="K423" i="19"/>
  <c r="K431" i="19"/>
  <c r="K439" i="19"/>
  <c r="K447" i="19"/>
  <c r="K455" i="19"/>
  <c r="K463" i="19"/>
  <c r="K471" i="19"/>
  <c r="K479" i="19"/>
  <c r="K487" i="19"/>
  <c r="K495" i="19"/>
  <c r="K503" i="19"/>
  <c r="K511" i="19"/>
  <c r="K519" i="19"/>
  <c r="K527" i="19"/>
  <c r="K18" i="19"/>
  <c r="K34" i="19"/>
  <c r="K50" i="19"/>
  <c r="K66" i="19"/>
  <c r="K82" i="19"/>
  <c r="K98" i="19"/>
  <c r="K114" i="19"/>
  <c r="K130" i="19"/>
  <c r="K146" i="19"/>
  <c r="K162" i="19"/>
  <c r="K176" i="19"/>
  <c r="K190" i="19"/>
  <c r="K202" i="19"/>
  <c r="K215" i="19"/>
  <c r="K229" i="19"/>
  <c r="K240" i="19"/>
  <c r="K254" i="19"/>
  <c r="K266" i="19"/>
  <c r="K279" i="19"/>
  <c r="K293" i="19"/>
  <c r="K304" i="19"/>
  <c r="K318" i="19"/>
  <c r="K330" i="19"/>
  <c r="K343" i="19"/>
  <c r="K357" i="19"/>
  <c r="K368" i="19"/>
  <c r="K381" i="19"/>
  <c r="K391" i="19"/>
  <c r="K400" i="19"/>
  <c r="K408" i="19"/>
  <c r="K416" i="19"/>
  <c r="K424" i="19"/>
  <c r="K432" i="19"/>
  <c r="K440" i="19"/>
  <c r="K448" i="19"/>
  <c r="K456" i="19"/>
  <c r="K464" i="19"/>
  <c r="K472" i="19"/>
  <c r="K480" i="19"/>
  <c r="K488" i="19"/>
  <c r="K496" i="19"/>
  <c r="K504" i="19"/>
  <c r="K512" i="19"/>
  <c r="K520" i="19"/>
  <c r="K528" i="19"/>
  <c r="K6" i="19"/>
  <c r="K22" i="19"/>
  <c r="K38" i="19"/>
  <c r="K54" i="19"/>
  <c r="K70" i="19"/>
  <c r="K86" i="19"/>
  <c r="K102" i="19"/>
  <c r="K118" i="19"/>
  <c r="K134" i="19"/>
  <c r="K150" i="19"/>
  <c r="K166" i="19"/>
  <c r="K178" i="19"/>
  <c r="K191" i="19"/>
  <c r="K205" i="19"/>
  <c r="K216" i="19"/>
  <c r="K230" i="19"/>
  <c r="K242" i="19"/>
  <c r="K255" i="19"/>
  <c r="K269" i="19"/>
  <c r="K280" i="19"/>
  <c r="K294" i="19"/>
  <c r="K306" i="19"/>
  <c r="K319" i="19"/>
  <c r="K333" i="19"/>
  <c r="K344" i="19"/>
  <c r="K358" i="19"/>
  <c r="K370" i="19"/>
  <c r="K382" i="19"/>
  <c r="K392" i="19"/>
  <c r="K401" i="19"/>
  <c r="K409" i="19"/>
  <c r="K417" i="19"/>
  <c r="K425" i="19"/>
  <c r="K433" i="19"/>
  <c r="K441" i="19"/>
  <c r="K449" i="19"/>
  <c r="K457" i="19"/>
  <c r="K465" i="19"/>
  <c r="K473" i="19"/>
  <c r="K481" i="19"/>
  <c r="K489" i="19"/>
  <c r="K497" i="19"/>
  <c r="K505" i="19"/>
  <c r="K513" i="19"/>
  <c r="K521" i="19"/>
  <c r="K529" i="19"/>
  <c r="K8" i="19"/>
  <c r="K24" i="19"/>
  <c r="K40" i="19"/>
  <c r="K56" i="19"/>
  <c r="K72" i="19"/>
  <c r="K88" i="19"/>
  <c r="K104" i="19"/>
  <c r="K120" i="19"/>
  <c r="K136" i="19"/>
  <c r="K152" i="19"/>
  <c r="K168" i="19"/>
  <c r="K182" i="19"/>
  <c r="K194" i="19"/>
  <c r="K207" i="19"/>
  <c r="K221" i="19"/>
  <c r="K232" i="19"/>
  <c r="K246" i="19"/>
  <c r="K258" i="19"/>
  <c r="K271" i="19"/>
  <c r="K285" i="19"/>
  <c r="K296" i="19"/>
  <c r="K310" i="19"/>
  <c r="K322" i="19"/>
  <c r="K335" i="19"/>
  <c r="K349" i="19"/>
  <c r="K360" i="19"/>
  <c r="K374" i="19"/>
  <c r="K384" i="19"/>
  <c r="K395" i="19"/>
  <c r="K403" i="19"/>
  <c r="K411" i="19"/>
  <c r="K419" i="19"/>
  <c r="K427" i="19"/>
  <c r="K435" i="19"/>
  <c r="K443" i="19"/>
  <c r="K451" i="19"/>
  <c r="K459" i="19"/>
  <c r="K467" i="19"/>
  <c r="K475" i="19"/>
  <c r="K483" i="19"/>
  <c r="K491" i="19"/>
  <c r="K499" i="19"/>
  <c r="K507" i="19"/>
  <c r="K515" i="19"/>
  <c r="K523" i="19"/>
  <c r="K531" i="19"/>
  <c r="K10" i="19"/>
  <c r="K26" i="19"/>
  <c r="K42" i="19"/>
  <c r="K58" i="19"/>
  <c r="K74" i="19"/>
  <c r="K90" i="19"/>
  <c r="K106" i="19"/>
  <c r="K122" i="19"/>
  <c r="K138" i="19"/>
  <c r="K154" i="19"/>
  <c r="K170" i="19"/>
  <c r="K183" i="19"/>
  <c r="K197" i="19"/>
  <c r="K208" i="19"/>
  <c r="K222" i="19"/>
  <c r="K234" i="19"/>
  <c r="K247" i="19"/>
  <c r="K261" i="19"/>
  <c r="K272" i="19"/>
  <c r="K286" i="19"/>
  <c r="K298" i="19"/>
  <c r="K311" i="19"/>
  <c r="K325" i="19"/>
  <c r="K336" i="19"/>
  <c r="K350" i="19"/>
  <c r="K362" i="19"/>
  <c r="K375" i="19"/>
  <c r="K386" i="19"/>
  <c r="K396" i="19"/>
  <c r="K404" i="19"/>
  <c r="K412" i="19"/>
  <c r="K420" i="19"/>
  <c r="K428" i="19"/>
  <c r="K436" i="19"/>
  <c r="K444" i="19"/>
  <c r="K452" i="19"/>
  <c r="K460" i="19"/>
  <c r="K468" i="19"/>
  <c r="K476" i="19"/>
  <c r="K484" i="19"/>
  <c r="K492" i="19"/>
  <c r="K500" i="19"/>
  <c r="K508" i="19"/>
  <c r="K516" i="19"/>
  <c r="K524" i="19"/>
  <c r="K3" i="19"/>
  <c r="K7" i="19"/>
  <c r="K71" i="19"/>
  <c r="K135" i="19"/>
  <c r="K192" i="19"/>
  <c r="K245" i="19"/>
  <c r="K295" i="19"/>
  <c r="K346" i="19"/>
  <c r="K394" i="19"/>
  <c r="K426" i="19"/>
  <c r="K458" i="19"/>
  <c r="K490" i="19"/>
  <c r="K522" i="19"/>
  <c r="K14" i="19"/>
  <c r="K78" i="19"/>
  <c r="K142" i="19"/>
  <c r="K198" i="19"/>
  <c r="K248" i="19"/>
  <c r="K301" i="19"/>
  <c r="K351" i="19"/>
  <c r="K397" i="19"/>
  <c r="K429" i="19"/>
  <c r="K461" i="19"/>
  <c r="K493" i="19"/>
  <c r="K525" i="19"/>
  <c r="K23" i="19"/>
  <c r="K87" i="19"/>
  <c r="K151" i="19"/>
  <c r="K206" i="19"/>
  <c r="K256" i="19"/>
  <c r="K309" i="19"/>
  <c r="K359" i="19"/>
  <c r="K402" i="19"/>
  <c r="K434" i="19"/>
  <c r="K466" i="19"/>
  <c r="K498" i="19"/>
  <c r="K530" i="19"/>
  <c r="K30" i="19"/>
  <c r="K94" i="19"/>
  <c r="K158" i="19"/>
  <c r="K210" i="19"/>
  <c r="K262" i="19"/>
  <c r="K312" i="19"/>
  <c r="K365" i="19"/>
  <c r="K405" i="19"/>
  <c r="K437" i="19"/>
  <c r="K469" i="19"/>
  <c r="K501" i="19"/>
  <c r="K39" i="19"/>
  <c r="K103" i="19"/>
  <c r="K167" i="19"/>
  <c r="K218" i="19"/>
  <c r="K270" i="19"/>
  <c r="K320" i="19"/>
  <c r="K373" i="19"/>
  <c r="K410" i="19"/>
  <c r="K442" i="19"/>
  <c r="K474" i="19"/>
  <c r="K506" i="19"/>
  <c r="K55" i="19"/>
  <c r="K119" i="19"/>
  <c r="K181" i="19"/>
  <c r="K231" i="19"/>
  <c r="K282" i="19"/>
  <c r="K334" i="19"/>
  <c r="K383" i="19"/>
  <c r="K418" i="19"/>
  <c r="K450" i="19"/>
  <c r="K482" i="19"/>
  <c r="K514" i="19"/>
  <c r="K173" i="19"/>
  <c r="K376" i="19"/>
  <c r="K509" i="19"/>
  <c r="K184" i="19"/>
  <c r="K387" i="19"/>
  <c r="K517" i="19"/>
  <c r="K223" i="19"/>
  <c r="K413" i="19"/>
  <c r="K237" i="19"/>
  <c r="K421" i="19"/>
  <c r="K46" i="19"/>
  <c r="K274" i="19"/>
  <c r="K445" i="19"/>
  <c r="K110" i="19"/>
  <c r="K326" i="19"/>
  <c r="K477" i="19"/>
  <c r="K453" i="19"/>
  <c r="K485" i="19"/>
  <c r="K62" i="19"/>
  <c r="K287" i="19"/>
  <c r="K338" i="19"/>
  <c r="K126" i="19"/>
  <c r="B8" i="19"/>
  <c r="B16" i="19"/>
  <c r="B24" i="19"/>
  <c r="B32" i="19"/>
  <c r="B40" i="19"/>
  <c r="B48" i="19"/>
  <c r="B56" i="19"/>
  <c r="B64" i="19"/>
  <c r="B72" i="19"/>
  <c r="B80" i="19"/>
  <c r="B88" i="19"/>
  <c r="B96" i="19"/>
  <c r="B104" i="19"/>
  <c r="B112" i="19"/>
  <c r="B120" i="19"/>
  <c r="B128" i="19"/>
  <c r="B136" i="19"/>
  <c r="B144" i="19"/>
  <c r="B152" i="19"/>
  <c r="B160" i="19"/>
  <c r="B168" i="19"/>
  <c r="B176" i="19"/>
  <c r="B184" i="19"/>
  <c r="B192" i="19"/>
  <c r="B200" i="19"/>
  <c r="B208" i="19"/>
  <c r="B216" i="19"/>
  <c r="B224" i="19"/>
  <c r="B3" i="19"/>
  <c r="B11" i="19"/>
  <c r="B19" i="19"/>
  <c r="B27" i="19"/>
  <c r="B35" i="19"/>
  <c r="B43" i="19"/>
  <c r="B51" i="19"/>
  <c r="B59" i="19"/>
  <c r="B67" i="19"/>
  <c r="B75" i="19"/>
  <c r="B83" i="19"/>
  <c r="B91" i="19"/>
  <c r="B99" i="19"/>
  <c r="B107" i="19"/>
  <c r="B115" i="19"/>
  <c r="B123" i="19"/>
  <c r="B131" i="19"/>
  <c r="B139" i="19"/>
  <c r="B147" i="19"/>
  <c r="B155" i="19"/>
  <c r="B163" i="19"/>
  <c r="B171" i="19"/>
  <c r="B179" i="19"/>
  <c r="B187" i="19"/>
  <c r="B195" i="19"/>
  <c r="B203" i="19"/>
  <c r="B211" i="19"/>
  <c r="B219" i="19"/>
  <c r="B227" i="19"/>
  <c r="B5" i="19"/>
  <c r="B13" i="19"/>
  <c r="B21" i="19"/>
  <c r="B29" i="19"/>
  <c r="B37" i="19"/>
  <c r="B45" i="19"/>
  <c r="B53" i="19"/>
  <c r="B61" i="19"/>
  <c r="B69" i="19"/>
  <c r="B77" i="19"/>
  <c r="B85" i="19"/>
  <c r="B93" i="19"/>
  <c r="B101" i="19"/>
  <c r="B109" i="19"/>
  <c r="B117" i="19"/>
  <c r="B125" i="19"/>
  <c r="B133" i="19"/>
  <c r="B141" i="19"/>
  <c r="B149" i="19"/>
  <c r="B157" i="19"/>
  <c r="B165" i="19"/>
  <c r="B173" i="19"/>
  <c r="B181" i="19"/>
  <c r="B189" i="19"/>
  <c r="B197" i="19"/>
  <c r="B205" i="19"/>
  <c r="B213" i="19"/>
  <c r="B221" i="19"/>
  <c r="B6" i="19"/>
  <c r="B14" i="19"/>
  <c r="B22" i="19"/>
  <c r="B30" i="19"/>
  <c r="B38" i="19"/>
  <c r="B46" i="19"/>
  <c r="B54" i="19"/>
  <c r="B62" i="19"/>
  <c r="B70" i="19"/>
  <c r="B78" i="19"/>
  <c r="B86" i="19"/>
  <c r="B94" i="19"/>
  <c r="B102" i="19"/>
  <c r="B110" i="19"/>
  <c r="B118" i="19"/>
  <c r="B126" i="19"/>
  <c r="B134" i="19"/>
  <c r="B142" i="19"/>
  <c r="B150" i="19"/>
  <c r="B158" i="19"/>
  <c r="B166" i="19"/>
  <c r="B174" i="19"/>
  <c r="B182" i="19"/>
  <c r="B190" i="19"/>
  <c r="B198" i="19"/>
  <c r="B206" i="19"/>
  <c r="B214" i="19"/>
  <c r="B222" i="19"/>
  <c r="B230" i="19"/>
  <c r="B18" i="19"/>
  <c r="B34" i="19"/>
  <c r="B50" i="19"/>
  <c r="B66" i="19"/>
  <c r="B82" i="19"/>
  <c r="B98" i="19"/>
  <c r="B114" i="19"/>
  <c r="B130" i="19"/>
  <c r="B146" i="19"/>
  <c r="B162" i="19"/>
  <c r="B178" i="19"/>
  <c r="B194" i="19"/>
  <c r="B210" i="19"/>
  <c r="B226" i="19"/>
  <c r="B236" i="19"/>
  <c r="B244" i="19"/>
  <c r="B252" i="19"/>
  <c r="B260" i="19"/>
  <c r="B268" i="19"/>
  <c r="B276" i="19"/>
  <c r="B284" i="19"/>
  <c r="B292" i="19"/>
  <c r="B300" i="19"/>
  <c r="B308" i="19"/>
  <c r="B316" i="19"/>
  <c r="B324" i="19"/>
  <c r="B332" i="19"/>
  <c r="B340" i="19"/>
  <c r="B348" i="19"/>
  <c r="B356" i="19"/>
  <c r="B364" i="19"/>
  <c r="B372" i="19"/>
  <c r="B380" i="19"/>
  <c r="B388" i="19"/>
  <c r="B396" i="19"/>
  <c r="B404" i="19"/>
  <c r="B412" i="19"/>
  <c r="B420" i="19"/>
  <c r="B428" i="19"/>
  <c r="B436" i="19"/>
  <c r="B444" i="19"/>
  <c r="B452" i="19"/>
  <c r="B460" i="19"/>
  <c r="B468" i="19"/>
  <c r="B476" i="19"/>
  <c r="B484" i="19"/>
  <c r="B492" i="19"/>
  <c r="B500" i="19"/>
  <c r="B508" i="19"/>
  <c r="B516" i="19"/>
  <c r="B524" i="19"/>
  <c r="B33" i="19"/>
  <c r="B129" i="19"/>
  <c r="B209" i="19"/>
  <c r="B259" i="19"/>
  <c r="B291" i="19"/>
  <c r="B323" i="19"/>
  <c r="B363" i="19"/>
  <c r="B403" i="19"/>
  <c r="B435" i="19"/>
  <c r="B475" i="19"/>
  <c r="B523" i="19"/>
  <c r="B4" i="19"/>
  <c r="B20" i="19"/>
  <c r="B36" i="19"/>
  <c r="B52" i="19"/>
  <c r="B68" i="19"/>
  <c r="B84" i="19"/>
  <c r="B100" i="19"/>
  <c r="B116" i="19"/>
  <c r="B132" i="19"/>
  <c r="B148" i="19"/>
  <c r="B164" i="19"/>
  <c r="B180" i="19"/>
  <c r="B196" i="19"/>
  <c r="B212" i="19"/>
  <c r="B228" i="19"/>
  <c r="B237" i="19"/>
  <c r="B245" i="19"/>
  <c r="B253" i="19"/>
  <c r="B261" i="19"/>
  <c r="B269" i="19"/>
  <c r="B277" i="19"/>
  <c r="B285" i="19"/>
  <c r="B293" i="19"/>
  <c r="B301" i="19"/>
  <c r="B309" i="19"/>
  <c r="B317" i="19"/>
  <c r="B325" i="19"/>
  <c r="B333" i="19"/>
  <c r="B341" i="19"/>
  <c r="B349" i="19"/>
  <c r="B357" i="19"/>
  <c r="B365" i="19"/>
  <c r="B373" i="19"/>
  <c r="B381" i="19"/>
  <c r="B389" i="19"/>
  <c r="B397" i="19"/>
  <c r="B405" i="19"/>
  <c r="B413" i="19"/>
  <c r="B421" i="19"/>
  <c r="B429" i="19"/>
  <c r="B437" i="19"/>
  <c r="B445" i="19"/>
  <c r="B453" i="19"/>
  <c r="B461" i="19"/>
  <c r="B469" i="19"/>
  <c r="B477" i="19"/>
  <c r="B485" i="19"/>
  <c r="B493" i="19"/>
  <c r="B501" i="19"/>
  <c r="B509" i="19"/>
  <c r="B517" i="19"/>
  <c r="B525" i="19"/>
  <c r="B256" i="19"/>
  <c r="B312" i="19"/>
  <c r="B352" i="19"/>
  <c r="B384" i="19"/>
  <c r="B416" i="19"/>
  <c r="B440" i="19"/>
  <c r="B464" i="19"/>
  <c r="B488" i="19"/>
  <c r="B520" i="19"/>
  <c r="B330" i="19"/>
  <c r="B378" i="19"/>
  <c r="B426" i="19"/>
  <c r="B466" i="19"/>
  <c r="B498" i="19"/>
  <c r="B65" i="19"/>
  <c r="B161" i="19"/>
  <c r="B235" i="19"/>
  <c r="B267" i="19"/>
  <c r="B307" i="19"/>
  <c r="B331" i="19"/>
  <c r="B371" i="19"/>
  <c r="B411" i="19"/>
  <c r="B451" i="19"/>
  <c r="B491" i="19"/>
  <c r="B531" i="19"/>
  <c r="B7" i="19"/>
  <c r="B23" i="19"/>
  <c r="B39" i="19"/>
  <c r="B55" i="19"/>
  <c r="B71" i="19"/>
  <c r="B87" i="19"/>
  <c r="B103" i="19"/>
  <c r="B119" i="19"/>
  <c r="B135" i="19"/>
  <c r="B151" i="19"/>
  <c r="B167" i="19"/>
  <c r="B183" i="19"/>
  <c r="B199" i="19"/>
  <c r="B215" i="19"/>
  <c r="B229" i="19"/>
  <c r="B238" i="19"/>
  <c r="B246" i="19"/>
  <c r="B254" i="19"/>
  <c r="B262" i="19"/>
  <c r="B270" i="19"/>
  <c r="B278" i="19"/>
  <c r="B286" i="19"/>
  <c r="B294" i="19"/>
  <c r="B302" i="19"/>
  <c r="B310" i="19"/>
  <c r="B318" i="19"/>
  <c r="B326" i="19"/>
  <c r="B334" i="19"/>
  <c r="B342" i="19"/>
  <c r="B350" i="19"/>
  <c r="B358" i="19"/>
  <c r="B366" i="19"/>
  <c r="B374" i="19"/>
  <c r="B382" i="19"/>
  <c r="B390" i="19"/>
  <c r="B398" i="19"/>
  <c r="B406" i="19"/>
  <c r="B414" i="19"/>
  <c r="B422" i="19"/>
  <c r="B430" i="19"/>
  <c r="B438" i="19"/>
  <c r="B446" i="19"/>
  <c r="B454" i="19"/>
  <c r="B462" i="19"/>
  <c r="B470" i="19"/>
  <c r="B478" i="19"/>
  <c r="B486" i="19"/>
  <c r="B494" i="19"/>
  <c r="B502" i="19"/>
  <c r="B510" i="19"/>
  <c r="B518" i="19"/>
  <c r="B526" i="19"/>
  <c r="B74" i="19"/>
  <c r="B106" i="19"/>
  <c r="B122" i="19"/>
  <c r="B138" i="19"/>
  <c r="B170" i="19"/>
  <c r="B186" i="19"/>
  <c r="B218" i="19"/>
  <c r="B240" i="19"/>
  <c r="B248" i="19"/>
  <c r="B272" i="19"/>
  <c r="B280" i="19"/>
  <c r="B296" i="19"/>
  <c r="B320" i="19"/>
  <c r="B336" i="19"/>
  <c r="B360" i="19"/>
  <c r="B392" i="19"/>
  <c r="B408" i="19"/>
  <c r="B432" i="19"/>
  <c r="B456" i="19"/>
  <c r="B480" i="19"/>
  <c r="B512" i="19"/>
  <c r="B314" i="19"/>
  <c r="B354" i="19"/>
  <c r="B386" i="19"/>
  <c r="B418" i="19"/>
  <c r="B442" i="19"/>
  <c r="B474" i="19"/>
  <c r="B514" i="19"/>
  <c r="B49" i="19"/>
  <c r="B97" i="19"/>
  <c r="B177" i="19"/>
  <c r="B243" i="19"/>
  <c r="B275" i="19"/>
  <c r="B315" i="19"/>
  <c r="B355" i="19"/>
  <c r="B387" i="19"/>
  <c r="B427" i="19"/>
  <c r="B467" i="19"/>
  <c r="B507" i="19"/>
  <c r="B9" i="19"/>
  <c r="B25" i="19"/>
  <c r="B41" i="19"/>
  <c r="B57" i="19"/>
  <c r="B73" i="19"/>
  <c r="B89" i="19"/>
  <c r="B105" i="19"/>
  <c r="B121" i="19"/>
  <c r="B137" i="19"/>
  <c r="B153" i="19"/>
  <c r="B169" i="19"/>
  <c r="B185" i="19"/>
  <c r="B201" i="19"/>
  <c r="B217" i="19"/>
  <c r="B231" i="19"/>
  <c r="B239" i="19"/>
  <c r="B247" i="19"/>
  <c r="B255" i="19"/>
  <c r="B263" i="19"/>
  <c r="B271" i="19"/>
  <c r="B279" i="19"/>
  <c r="B287" i="19"/>
  <c r="B295" i="19"/>
  <c r="B303" i="19"/>
  <c r="B311" i="19"/>
  <c r="B319" i="19"/>
  <c r="B327" i="19"/>
  <c r="B335" i="19"/>
  <c r="B343" i="19"/>
  <c r="B351" i="19"/>
  <c r="B359" i="19"/>
  <c r="B367" i="19"/>
  <c r="B375" i="19"/>
  <c r="B383" i="19"/>
  <c r="B391" i="19"/>
  <c r="B399" i="19"/>
  <c r="B407" i="19"/>
  <c r="B415" i="19"/>
  <c r="B423" i="19"/>
  <c r="B431" i="19"/>
  <c r="B439" i="19"/>
  <c r="B447" i="19"/>
  <c r="B455" i="19"/>
  <c r="B463" i="19"/>
  <c r="B471" i="19"/>
  <c r="B479" i="19"/>
  <c r="B487" i="19"/>
  <c r="B495" i="19"/>
  <c r="B503" i="19"/>
  <c r="B511" i="19"/>
  <c r="B519" i="19"/>
  <c r="B527" i="19"/>
  <c r="B90" i="19"/>
  <c r="B154" i="19"/>
  <c r="B202" i="19"/>
  <c r="B232" i="19"/>
  <c r="B264" i="19"/>
  <c r="B288" i="19"/>
  <c r="B304" i="19"/>
  <c r="B328" i="19"/>
  <c r="B344" i="19"/>
  <c r="B368" i="19"/>
  <c r="B400" i="19"/>
  <c r="B424" i="19"/>
  <c r="B448" i="19"/>
  <c r="B472" i="19"/>
  <c r="B504" i="19"/>
  <c r="B528" i="19"/>
  <c r="B322" i="19"/>
  <c r="B370" i="19"/>
  <c r="B410" i="19"/>
  <c r="B458" i="19"/>
  <c r="B490" i="19"/>
  <c r="B530" i="19"/>
  <c r="B17" i="19"/>
  <c r="B113" i="19"/>
  <c r="B225" i="19"/>
  <c r="B283" i="19"/>
  <c r="B339" i="19"/>
  <c r="B395" i="19"/>
  <c r="B443" i="19"/>
  <c r="B483" i="19"/>
  <c r="B515" i="19"/>
  <c r="B10" i="19"/>
  <c r="B26" i="19"/>
  <c r="B42" i="19"/>
  <c r="B58" i="19"/>
  <c r="B376" i="19"/>
  <c r="B496" i="19"/>
  <c r="B346" i="19"/>
  <c r="B402" i="19"/>
  <c r="B450" i="19"/>
  <c r="B506" i="19"/>
  <c r="B12" i="19"/>
  <c r="B28" i="19"/>
  <c r="B44" i="19"/>
  <c r="B60" i="19"/>
  <c r="B76" i="19"/>
  <c r="B92" i="19"/>
  <c r="B108" i="19"/>
  <c r="B124" i="19"/>
  <c r="B140" i="19"/>
  <c r="B156" i="19"/>
  <c r="B172" i="19"/>
  <c r="B188" i="19"/>
  <c r="B204" i="19"/>
  <c r="B220" i="19"/>
  <c r="B233" i="19"/>
  <c r="B241" i="19"/>
  <c r="B249" i="19"/>
  <c r="B257" i="19"/>
  <c r="B265" i="19"/>
  <c r="B273" i="19"/>
  <c r="B281" i="19"/>
  <c r="B289" i="19"/>
  <c r="B297" i="19"/>
  <c r="B305" i="19"/>
  <c r="B313" i="19"/>
  <c r="B321" i="19"/>
  <c r="B329" i="19"/>
  <c r="B337" i="19"/>
  <c r="B345" i="19"/>
  <c r="B353" i="19"/>
  <c r="B361" i="19"/>
  <c r="B369" i="19"/>
  <c r="B377" i="19"/>
  <c r="B385" i="19"/>
  <c r="B393" i="19"/>
  <c r="B401" i="19"/>
  <c r="B409" i="19"/>
  <c r="B417" i="19"/>
  <c r="B425" i="19"/>
  <c r="B433" i="19"/>
  <c r="B441" i="19"/>
  <c r="B449" i="19"/>
  <c r="B457" i="19"/>
  <c r="B465" i="19"/>
  <c r="B473" i="19"/>
  <c r="B481" i="19"/>
  <c r="B489" i="19"/>
  <c r="B497" i="19"/>
  <c r="B505" i="19"/>
  <c r="B513" i="19"/>
  <c r="B521" i="19"/>
  <c r="B529" i="19"/>
  <c r="B191" i="19"/>
  <c r="B207" i="19"/>
  <c r="B223" i="19"/>
  <c r="B234" i="19"/>
  <c r="B242" i="19"/>
  <c r="B250" i="19"/>
  <c r="B258" i="19"/>
  <c r="B266" i="19"/>
  <c r="B274" i="19"/>
  <c r="B282" i="19"/>
  <c r="B290" i="19"/>
  <c r="B298" i="19"/>
  <c r="B306" i="19"/>
  <c r="B338" i="19"/>
  <c r="B362" i="19"/>
  <c r="B394" i="19"/>
  <c r="B434" i="19"/>
  <c r="B482" i="19"/>
  <c r="B522" i="19"/>
  <c r="B81" i="19"/>
  <c r="B145" i="19"/>
  <c r="B193" i="19"/>
  <c r="B251" i="19"/>
  <c r="B299" i="19"/>
  <c r="B347" i="19"/>
  <c r="B379" i="19"/>
  <c r="B419" i="19"/>
  <c r="B459" i="19"/>
  <c r="B499" i="19"/>
  <c r="B15" i="19"/>
  <c r="B31" i="19"/>
  <c r="B47" i="19"/>
  <c r="B63" i="19"/>
  <c r="B79" i="19"/>
  <c r="B95" i="19"/>
  <c r="B111" i="19"/>
  <c r="B127" i="19"/>
  <c r="B143" i="19"/>
  <c r="B159" i="19"/>
  <c r="B175" i="19"/>
  <c r="J5" i="19"/>
  <c r="J13" i="19"/>
  <c r="J21" i="19"/>
  <c r="J29" i="19"/>
  <c r="J37" i="19"/>
  <c r="J45" i="19"/>
  <c r="J53" i="19"/>
  <c r="J61" i="19"/>
  <c r="J69" i="19"/>
  <c r="J77" i="19"/>
  <c r="J85" i="19"/>
  <c r="J93" i="19"/>
  <c r="J101" i="19"/>
  <c r="J109" i="19"/>
  <c r="J117" i="19"/>
  <c r="J125" i="19"/>
  <c r="J133" i="19"/>
  <c r="J141" i="19"/>
  <c r="J149" i="19"/>
  <c r="J157" i="19"/>
  <c r="J165" i="19"/>
  <c r="J173" i="19"/>
  <c r="J181" i="19"/>
  <c r="J189" i="19"/>
  <c r="J197" i="19"/>
  <c r="J205" i="19"/>
  <c r="J213" i="19"/>
  <c r="J221" i="19"/>
  <c r="J229" i="19"/>
  <c r="J6" i="19"/>
  <c r="J14" i="19"/>
  <c r="J22" i="19"/>
  <c r="J30" i="19"/>
  <c r="J38" i="19"/>
  <c r="J46" i="19"/>
  <c r="J54" i="19"/>
  <c r="J62" i="19"/>
  <c r="J70" i="19"/>
  <c r="J78" i="19"/>
  <c r="J86" i="19"/>
  <c r="J94" i="19"/>
  <c r="J102" i="19"/>
  <c r="J110" i="19"/>
  <c r="J118" i="19"/>
  <c r="J126" i="19"/>
  <c r="J134" i="19"/>
  <c r="J142" i="19"/>
  <c r="J150" i="19"/>
  <c r="J158" i="19"/>
  <c r="J166" i="19"/>
  <c r="J174" i="19"/>
  <c r="J182" i="19"/>
  <c r="J190" i="19"/>
  <c r="J198" i="19"/>
  <c r="J206" i="19"/>
  <c r="J214" i="19"/>
  <c r="J222" i="19"/>
  <c r="J230" i="19"/>
  <c r="J7" i="19"/>
  <c r="J15" i="19"/>
  <c r="J23" i="19"/>
  <c r="J31" i="19"/>
  <c r="J39" i="19"/>
  <c r="J47" i="19"/>
  <c r="J55" i="19"/>
  <c r="J63" i="19"/>
  <c r="J71" i="19"/>
  <c r="J79" i="19"/>
  <c r="J87" i="19"/>
  <c r="J95" i="19"/>
  <c r="J103" i="19"/>
  <c r="J111" i="19"/>
  <c r="J119" i="19"/>
  <c r="J127" i="19"/>
  <c r="J135" i="19"/>
  <c r="J143" i="19"/>
  <c r="J151" i="19"/>
  <c r="J159" i="19"/>
  <c r="J167" i="19"/>
  <c r="J175" i="19"/>
  <c r="J183" i="19"/>
  <c r="J191" i="19"/>
  <c r="J199" i="19"/>
  <c r="J207" i="19"/>
  <c r="J215" i="19"/>
  <c r="J223" i="19"/>
  <c r="J231" i="19"/>
  <c r="J239" i="19"/>
  <c r="J8" i="19"/>
  <c r="J16" i="19"/>
  <c r="J24" i="19"/>
  <c r="J32" i="19"/>
  <c r="J40" i="19"/>
  <c r="J48" i="19"/>
  <c r="J56" i="19"/>
  <c r="J64" i="19"/>
  <c r="J72" i="19"/>
  <c r="J80" i="19"/>
  <c r="J88" i="19"/>
  <c r="J96" i="19"/>
  <c r="J104" i="19"/>
  <c r="J112" i="19"/>
  <c r="J120" i="19"/>
  <c r="J128" i="19"/>
  <c r="J136" i="19"/>
  <c r="J144" i="19"/>
  <c r="J152" i="19"/>
  <c r="J160" i="19"/>
  <c r="J168" i="19"/>
  <c r="J176" i="19"/>
  <c r="J184" i="19"/>
  <c r="J192" i="19"/>
  <c r="J200" i="19"/>
  <c r="J208" i="19"/>
  <c r="J216" i="19"/>
  <c r="J224" i="19"/>
  <c r="J232" i="19"/>
  <c r="J240" i="19"/>
  <c r="J10" i="19"/>
  <c r="J18" i="19"/>
  <c r="J26" i="19"/>
  <c r="J34" i="19"/>
  <c r="J42" i="19"/>
  <c r="J50" i="19"/>
  <c r="J58" i="19"/>
  <c r="J66" i="19"/>
  <c r="J74" i="19"/>
  <c r="J82" i="19"/>
  <c r="J90" i="19"/>
  <c r="J98" i="19"/>
  <c r="J106" i="19"/>
  <c r="J114" i="19"/>
  <c r="J122" i="19"/>
  <c r="J130" i="19"/>
  <c r="J138" i="19"/>
  <c r="J146" i="19"/>
  <c r="J154" i="19"/>
  <c r="J162" i="19"/>
  <c r="J11" i="19"/>
  <c r="J19" i="19"/>
  <c r="J27" i="19"/>
  <c r="J35" i="19"/>
  <c r="J43" i="19"/>
  <c r="J51" i="19"/>
  <c r="J59" i="19"/>
  <c r="J67" i="19"/>
  <c r="J75" i="19"/>
  <c r="J83" i="19"/>
  <c r="J91" i="19"/>
  <c r="J99" i="19"/>
  <c r="J107" i="19"/>
  <c r="J115" i="19"/>
  <c r="J123" i="19"/>
  <c r="J131" i="19"/>
  <c r="J139" i="19"/>
  <c r="J147" i="19"/>
  <c r="J155" i="19"/>
  <c r="J163" i="19"/>
  <c r="J171" i="19"/>
  <c r="J179" i="19"/>
  <c r="J187" i="19"/>
  <c r="J195" i="19"/>
  <c r="J203" i="19"/>
  <c r="J211" i="19"/>
  <c r="J219" i="19"/>
  <c r="J227" i="19"/>
  <c r="J25" i="19"/>
  <c r="J57" i="19"/>
  <c r="J89" i="19"/>
  <c r="J121" i="19"/>
  <c r="J153" i="19"/>
  <c r="J178" i="19"/>
  <c r="J201" i="19"/>
  <c r="J220" i="19"/>
  <c r="J237" i="19"/>
  <c r="J247" i="19"/>
  <c r="J255" i="19"/>
  <c r="J263" i="19"/>
  <c r="J271" i="19"/>
  <c r="J279" i="19"/>
  <c r="J287" i="19"/>
  <c r="J295" i="19"/>
  <c r="J303" i="19"/>
  <c r="J311" i="19"/>
  <c r="J319" i="19"/>
  <c r="J327" i="19"/>
  <c r="J335" i="19"/>
  <c r="J343" i="19"/>
  <c r="J351" i="19"/>
  <c r="J359" i="19"/>
  <c r="J367" i="19"/>
  <c r="J375" i="19"/>
  <c r="J383" i="19"/>
  <c r="J391" i="19"/>
  <c r="J399" i="19"/>
  <c r="J407" i="19"/>
  <c r="J415" i="19"/>
  <c r="J423" i="19"/>
  <c r="J431" i="19"/>
  <c r="J439" i="19"/>
  <c r="J447" i="19"/>
  <c r="J455" i="19"/>
  <c r="J463" i="19"/>
  <c r="J471" i="19"/>
  <c r="J479" i="19"/>
  <c r="J487" i="19"/>
  <c r="J495" i="19"/>
  <c r="J503" i="19"/>
  <c r="J511" i="19"/>
  <c r="J519" i="19"/>
  <c r="J527" i="19"/>
  <c r="J28" i="19"/>
  <c r="J60" i="19"/>
  <c r="J92" i="19"/>
  <c r="J124" i="19"/>
  <c r="J156" i="19"/>
  <c r="J180" i="19"/>
  <c r="J202" i="19"/>
  <c r="J225" i="19"/>
  <c r="J238" i="19"/>
  <c r="J248" i="19"/>
  <c r="J256" i="19"/>
  <c r="J264" i="19"/>
  <c r="J272" i="19"/>
  <c r="J280" i="19"/>
  <c r="J288" i="19"/>
  <c r="J296" i="19"/>
  <c r="J304" i="19"/>
  <c r="J312" i="19"/>
  <c r="J320" i="19"/>
  <c r="J328" i="19"/>
  <c r="J336" i="19"/>
  <c r="J344" i="19"/>
  <c r="J352" i="19"/>
  <c r="J360" i="19"/>
  <c r="J368" i="19"/>
  <c r="J376" i="19"/>
  <c r="J384" i="19"/>
  <c r="J392" i="19"/>
  <c r="J400" i="19"/>
  <c r="J408" i="19"/>
  <c r="J416" i="19"/>
  <c r="J424" i="19"/>
  <c r="J432" i="19"/>
  <c r="J440" i="19"/>
  <c r="J448" i="19"/>
  <c r="J456" i="19"/>
  <c r="J464" i="19"/>
  <c r="J472" i="19"/>
  <c r="J480" i="19"/>
  <c r="J488" i="19"/>
  <c r="J496" i="19"/>
  <c r="J504" i="19"/>
  <c r="J512" i="19"/>
  <c r="J520" i="19"/>
  <c r="J528" i="19"/>
  <c r="J33" i="19"/>
  <c r="J65" i="19"/>
  <c r="J97" i="19"/>
  <c r="J129" i="19"/>
  <c r="J161" i="19"/>
  <c r="J185" i="19"/>
  <c r="J204" i="19"/>
  <c r="J226" i="19"/>
  <c r="J241" i="19"/>
  <c r="J249" i="19"/>
  <c r="J257" i="19"/>
  <c r="J265" i="19"/>
  <c r="J273" i="19"/>
  <c r="J281" i="19"/>
  <c r="J289" i="19"/>
  <c r="J297" i="19"/>
  <c r="J305" i="19"/>
  <c r="J313" i="19"/>
  <c r="J321" i="19"/>
  <c r="J329" i="19"/>
  <c r="J337" i="19"/>
  <c r="J345" i="19"/>
  <c r="J353" i="19"/>
  <c r="J361" i="19"/>
  <c r="J369" i="19"/>
  <c r="J377" i="19"/>
  <c r="J385" i="19"/>
  <c r="J393" i="19"/>
  <c r="J401" i="19"/>
  <c r="J409" i="19"/>
  <c r="J417" i="19"/>
  <c r="J425" i="19"/>
  <c r="J433" i="19"/>
  <c r="J441" i="19"/>
  <c r="J449" i="19"/>
  <c r="J457" i="19"/>
  <c r="J465" i="19"/>
  <c r="J473" i="19"/>
  <c r="J481" i="19"/>
  <c r="J489" i="19"/>
  <c r="J497" i="19"/>
  <c r="J505" i="19"/>
  <c r="J513" i="19"/>
  <c r="J521" i="19"/>
  <c r="J529" i="19"/>
  <c r="J4" i="19"/>
  <c r="J36" i="19"/>
  <c r="J68" i="19"/>
  <c r="J100" i="19"/>
  <c r="J132" i="19"/>
  <c r="J164" i="19"/>
  <c r="J186" i="19"/>
  <c r="J209" i="19"/>
  <c r="J228" i="19"/>
  <c r="J242" i="19"/>
  <c r="J250" i="19"/>
  <c r="J258" i="19"/>
  <c r="J266" i="19"/>
  <c r="J274" i="19"/>
  <c r="J282" i="19"/>
  <c r="J290" i="19"/>
  <c r="J298" i="19"/>
  <c r="J306" i="19"/>
  <c r="J314" i="19"/>
  <c r="J322" i="19"/>
  <c r="J330" i="19"/>
  <c r="J338" i="19"/>
  <c r="J346" i="19"/>
  <c r="J354" i="19"/>
  <c r="J362" i="19"/>
  <c r="J370" i="19"/>
  <c r="J378" i="19"/>
  <c r="J386" i="19"/>
  <c r="J394" i="19"/>
  <c r="J402" i="19"/>
  <c r="J410" i="19"/>
  <c r="J418" i="19"/>
  <c r="J426" i="19"/>
  <c r="J434" i="19"/>
  <c r="J442" i="19"/>
  <c r="J450" i="19"/>
  <c r="J458" i="19"/>
  <c r="J466" i="19"/>
  <c r="J474" i="19"/>
  <c r="J482" i="19"/>
  <c r="J490" i="19"/>
  <c r="J498" i="19"/>
  <c r="J506" i="19"/>
  <c r="J514" i="19"/>
  <c r="J522" i="19"/>
  <c r="J530" i="19"/>
  <c r="J9" i="19"/>
  <c r="J41" i="19"/>
  <c r="J73" i="19"/>
  <c r="J105" i="19"/>
  <c r="J137" i="19"/>
  <c r="J169" i="19"/>
  <c r="J188" i="19"/>
  <c r="J210" i="19"/>
  <c r="J233" i="19"/>
  <c r="J243" i="19"/>
  <c r="J251" i="19"/>
  <c r="J259" i="19"/>
  <c r="J267" i="19"/>
  <c r="J275" i="19"/>
  <c r="J283" i="19"/>
  <c r="J291" i="19"/>
  <c r="J299" i="19"/>
  <c r="J307" i="19"/>
  <c r="J315" i="19"/>
  <c r="J323" i="19"/>
  <c r="J331" i="19"/>
  <c r="J339" i="19"/>
  <c r="J347" i="19"/>
  <c r="J355" i="19"/>
  <c r="J363" i="19"/>
  <c r="J371" i="19"/>
  <c r="J379" i="19"/>
  <c r="J387" i="19"/>
  <c r="J395" i="19"/>
  <c r="J403" i="19"/>
  <c r="J411" i="19"/>
  <c r="J419" i="19"/>
  <c r="J427" i="19"/>
  <c r="J435" i="19"/>
  <c r="J443" i="19"/>
  <c r="J451" i="19"/>
  <c r="J459" i="19"/>
  <c r="J467" i="19"/>
  <c r="J475" i="19"/>
  <c r="J483" i="19"/>
  <c r="J491" i="19"/>
  <c r="J499" i="19"/>
  <c r="J507" i="19"/>
  <c r="J515" i="19"/>
  <c r="J523" i="19"/>
  <c r="J3" i="19"/>
  <c r="J17" i="19"/>
  <c r="J49" i="19"/>
  <c r="J81" i="19"/>
  <c r="J113" i="19"/>
  <c r="J145" i="19"/>
  <c r="J172" i="19"/>
  <c r="J194" i="19"/>
  <c r="J217" i="19"/>
  <c r="J235" i="19"/>
  <c r="J245" i="19"/>
  <c r="J253" i="19"/>
  <c r="J261" i="19"/>
  <c r="J269" i="19"/>
  <c r="J277" i="19"/>
  <c r="J285" i="19"/>
  <c r="J293" i="19"/>
  <c r="J301" i="19"/>
  <c r="J309" i="19"/>
  <c r="J317" i="19"/>
  <c r="J325" i="19"/>
  <c r="J333" i="19"/>
  <c r="J341" i="19"/>
  <c r="J349" i="19"/>
  <c r="J357" i="19"/>
  <c r="J365" i="19"/>
  <c r="J373" i="19"/>
  <c r="J381" i="19"/>
  <c r="J389" i="19"/>
  <c r="J397" i="19"/>
  <c r="J405" i="19"/>
  <c r="J413" i="19"/>
  <c r="J421" i="19"/>
  <c r="J429" i="19"/>
  <c r="J437" i="19"/>
  <c r="J445" i="19"/>
  <c r="J453" i="19"/>
  <c r="J461" i="19"/>
  <c r="J469" i="19"/>
  <c r="J477" i="19"/>
  <c r="J485" i="19"/>
  <c r="J493" i="19"/>
  <c r="J501" i="19"/>
  <c r="J509" i="19"/>
  <c r="J517" i="19"/>
  <c r="J525" i="19"/>
  <c r="J108" i="19"/>
  <c r="J212" i="19"/>
  <c r="J260" i="19"/>
  <c r="J292" i="19"/>
  <c r="J324" i="19"/>
  <c r="J356" i="19"/>
  <c r="J388" i="19"/>
  <c r="J420" i="19"/>
  <c r="J452" i="19"/>
  <c r="J484" i="19"/>
  <c r="J516" i="19"/>
  <c r="J116" i="19"/>
  <c r="J218" i="19"/>
  <c r="J262" i="19"/>
  <c r="J294" i="19"/>
  <c r="J326" i="19"/>
  <c r="J358" i="19"/>
  <c r="J390" i="19"/>
  <c r="J422" i="19"/>
  <c r="J454" i="19"/>
  <c r="J486" i="19"/>
  <c r="J518" i="19"/>
  <c r="J12" i="19"/>
  <c r="J140" i="19"/>
  <c r="J234" i="19"/>
  <c r="J268" i="19"/>
  <c r="J300" i="19"/>
  <c r="J332" i="19"/>
  <c r="J364" i="19"/>
  <c r="J396" i="19"/>
  <c r="J428" i="19"/>
  <c r="J460" i="19"/>
  <c r="J492" i="19"/>
  <c r="J524" i="19"/>
  <c r="J20" i="19"/>
  <c r="J148" i="19"/>
  <c r="J236" i="19"/>
  <c r="J270" i="19"/>
  <c r="J302" i="19"/>
  <c r="J334" i="19"/>
  <c r="J366" i="19"/>
  <c r="J398" i="19"/>
  <c r="J430" i="19"/>
  <c r="J462" i="19"/>
  <c r="J494" i="19"/>
  <c r="J526" i="19"/>
  <c r="J44" i="19"/>
  <c r="J170" i="19"/>
  <c r="J244" i="19"/>
  <c r="J276" i="19"/>
  <c r="J308" i="19"/>
  <c r="J340" i="19"/>
  <c r="J372" i="19"/>
  <c r="J404" i="19"/>
  <c r="J436" i="19"/>
  <c r="J468" i="19"/>
  <c r="J500" i="19"/>
  <c r="J76" i="19"/>
  <c r="J193" i="19"/>
  <c r="J252" i="19"/>
  <c r="J284" i="19"/>
  <c r="J316" i="19"/>
  <c r="J348" i="19"/>
  <c r="J380" i="19"/>
  <c r="J412" i="19"/>
  <c r="J444" i="19"/>
  <c r="J476" i="19"/>
  <c r="J508" i="19"/>
  <c r="J278" i="19"/>
  <c r="J406" i="19"/>
  <c r="J286" i="19"/>
  <c r="J414" i="19"/>
  <c r="J52" i="19"/>
  <c r="J310" i="19"/>
  <c r="J438" i="19"/>
  <c r="J84" i="19"/>
  <c r="J318" i="19"/>
  <c r="J446" i="19"/>
  <c r="J177" i="19"/>
  <c r="J342" i="19"/>
  <c r="J470" i="19"/>
  <c r="J246" i="19"/>
  <c r="J374" i="19"/>
  <c r="J502" i="19"/>
  <c r="J254" i="19"/>
  <c r="J382" i="19"/>
  <c r="J510" i="19"/>
  <c r="J196" i="19"/>
  <c r="J350" i="19"/>
  <c r="J478" i="19"/>
  <c r="J17" i="8"/>
  <c r="I7" i="19"/>
  <c r="I15" i="19"/>
  <c r="I23" i="19"/>
  <c r="I31" i="19"/>
  <c r="I39" i="19"/>
  <c r="I47" i="19"/>
  <c r="I55" i="19"/>
  <c r="I63" i="19"/>
  <c r="I71" i="19"/>
  <c r="I79" i="19"/>
  <c r="I87" i="19"/>
  <c r="I95" i="19"/>
  <c r="I103" i="19"/>
  <c r="I111" i="19"/>
  <c r="I119" i="19"/>
  <c r="I127" i="19"/>
  <c r="I135" i="19"/>
  <c r="I143" i="19"/>
  <c r="I151" i="19"/>
  <c r="I159" i="19"/>
  <c r="I167" i="19"/>
  <c r="I175" i="19"/>
  <c r="I183" i="19"/>
  <c r="I191" i="19"/>
  <c r="I199" i="19"/>
  <c r="I207" i="19"/>
  <c r="I215" i="19"/>
  <c r="I223" i="19"/>
  <c r="I231" i="19"/>
  <c r="I239" i="19"/>
  <c r="I247" i="19"/>
  <c r="I255" i="19"/>
  <c r="I263" i="19"/>
  <c r="I271" i="19"/>
  <c r="I279" i="19"/>
  <c r="I287" i="19"/>
  <c r="I295" i="19"/>
  <c r="I303" i="19"/>
  <c r="I311" i="19"/>
  <c r="I319" i="19"/>
  <c r="I327" i="19"/>
  <c r="I335" i="19"/>
  <c r="I343" i="19"/>
  <c r="I351" i="19"/>
  <c r="I359" i="19"/>
  <c r="I367" i="19"/>
  <c r="I375" i="19"/>
  <c r="I383" i="19"/>
  <c r="I391" i="19"/>
  <c r="I399" i="19"/>
  <c r="I407" i="19"/>
  <c r="I415" i="19"/>
  <c r="I423" i="19"/>
  <c r="I431" i="19"/>
  <c r="I439" i="19"/>
  <c r="I447" i="19"/>
  <c r="I455" i="19"/>
  <c r="I463" i="19"/>
  <c r="I471" i="19"/>
  <c r="I479" i="19"/>
  <c r="I487" i="19"/>
  <c r="I495" i="19"/>
  <c r="I503" i="19"/>
  <c r="I511" i="19"/>
  <c r="I519" i="19"/>
  <c r="I527" i="19"/>
  <c r="I8" i="19"/>
  <c r="I16" i="19"/>
  <c r="I24" i="19"/>
  <c r="I32" i="19"/>
  <c r="I40" i="19"/>
  <c r="I48" i="19"/>
  <c r="I56" i="19"/>
  <c r="I64" i="19"/>
  <c r="I72" i="19"/>
  <c r="I80" i="19"/>
  <c r="I88" i="19"/>
  <c r="I96" i="19"/>
  <c r="I104" i="19"/>
  <c r="I112" i="19"/>
  <c r="I120" i="19"/>
  <c r="I128" i="19"/>
  <c r="I136" i="19"/>
  <c r="I144" i="19"/>
  <c r="I152" i="19"/>
  <c r="I160" i="19"/>
  <c r="I168" i="19"/>
  <c r="I176" i="19"/>
  <c r="I184" i="19"/>
  <c r="I192" i="19"/>
  <c r="I200" i="19"/>
  <c r="I208" i="19"/>
  <c r="I216" i="19"/>
  <c r="I224" i="19"/>
  <c r="I232" i="19"/>
  <c r="I240" i="19"/>
  <c r="I248" i="19"/>
  <c r="I256" i="19"/>
  <c r="I264" i="19"/>
  <c r="I272" i="19"/>
  <c r="I280" i="19"/>
  <c r="I288" i="19"/>
  <c r="I296" i="19"/>
  <c r="I304" i="19"/>
  <c r="I312" i="19"/>
  <c r="I320" i="19"/>
  <c r="I328" i="19"/>
  <c r="I336" i="19"/>
  <c r="I344" i="19"/>
  <c r="I352" i="19"/>
  <c r="I360" i="19"/>
  <c r="I368" i="19"/>
  <c r="I376" i="19"/>
  <c r="I384" i="19"/>
  <c r="I392" i="19"/>
  <c r="I400" i="19"/>
  <c r="I408" i="19"/>
  <c r="I416" i="19"/>
  <c r="I424" i="19"/>
  <c r="I432" i="19"/>
  <c r="I440" i="19"/>
  <c r="I448" i="19"/>
  <c r="I456" i="19"/>
  <c r="I464" i="19"/>
  <c r="I472" i="19"/>
  <c r="I480" i="19"/>
  <c r="I488" i="19"/>
  <c r="I496" i="19"/>
  <c r="I504" i="19"/>
  <c r="I512" i="19"/>
  <c r="I520" i="19"/>
  <c r="I528" i="19"/>
  <c r="I9" i="19"/>
  <c r="I17" i="19"/>
  <c r="I25" i="19"/>
  <c r="I33" i="19"/>
  <c r="I41" i="19"/>
  <c r="I49" i="19"/>
  <c r="I57" i="19"/>
  <c r="I65" i="19"/>
  <c r="I73" i="19"/>
  <c r="I81" i="19"/>
  <c r="I89" i="19"/>
  <c r="I97" i="19"/>
  <c r="I105" i="19"/>
  <c r="I113" i="19"/>
  <c r="I121" i="19"/>
  <c r="I129" i="19"/>
  <c r="I137" i="19"/>
  <c r="I145" i="19"/>
  <c r="I153" i="19"/>
  <c r="I161" i="19"/>
  <c r="I169" i="19"/>
  <c r="I177" i="19"/>
  <c r="I185" i="19"/>
  <c r="I193" i="19"/>
  <c r="I201" i="19"/>
  <c r="I209" i="19"/>
  <c r="I217" i="19"/>
  <c r="I225" i="19"/>
  <c r="I233" i="19"/>
  <c r="I241" i="19"/>
  <c r="I249" i="19"/>
  <c r="I257" i="19"/>
  <c r="I265" i="19"/>
  <c r="I273" i="19"/>
  <c r="I281" i="19"/>
  <c r="I289" i="19"/>
  <c r="I297" i="19"/>
  <c r="I305" i="19"/>
  <c r="I313" i="19"/>
  <c r="I321" i="19"/>
  <c r="I329" i="19"/>
  <c r="I337" i="19"/>
  <c r="I345" i="19"/>
  <c r="I353" i="19"/>
  <c r="I361" i="19"/>
  <c r="I369" i="19"/>
  <c r="I377" i="19"/>
  <c r="I385" i="19"/>
  <c r="I393" i="19"/>
  <c r="I401" i="19"/>
  <c r="I409" i="19"/>
  <c r="I417" i="19"/>
  <c r="I425" i="19"/>
  <c r="I433" i="19"/>
  <c r="I441" i="19"/>
  <c r="I449" i="19"/>
  <c r="I457" i="19"/>
  <c r="I465" i="19"/>
  <c r="I473" i="19"/>
  <c r="I481" i="19"/>
  <c r="I489" i="19"/>
  <c r="I497" i="19"/>
  <c r="I505" i="19"/>
  <c r="I513" i="19"/>
  <c r="I521" i="19"/>
  <c r="I529" i="19"/>
  <c r="I10" i="19"/>
  <c r="I18" i="19"/>
  <c r="I26" i="19"/>
  <c r="I34" i="19"/>
  <c r="I42" i="19"/>
  <c r="I50" i="19"/>
  <c r="I58" i="19"/>
  <c r="I66" i="19"/>
  <c r="I74" i="19"/>
  <c r="I82" i="19"/>
  <c r="I90" i="19"/>
  <c r="I98" i="19"/>
  <c r="I106" i="19"/>
  <c r="I114" i="19"/>
  <c r="I122" i="19"/>
  <c r="I130" i="19"/>
  <c r="I138" i="19"/>
  <c r="I146" i="19"/>
  <c r="I154" i="19"/>
  <c r="I162" i="19"/>
  <c r="I170" i="19"/>
  <c r="I178" i="19"/>
  <c r="I186" i="19"/>
  <c r="I194" i="19"/>
  <c r="I202" i="19"/>
  <c r="I210" i="19"/>
  <c r="I218" i="19"/>
  <c r="I226" i="19"/>
  <c r="I234" i="19"/>
  <c r="I242" i="19"/>
  <c r="I250" i="19"/>
  <c r="I258" i="19"/>
  <c r="I266" i="19"/>
  <c r="I274" i="19"/>
  <c r="I282" i="19"/>
  <c r="I290" i="19"/>
  <c r="I298" i="19"/>
  <c r="I306" i="19"/>
  <c r="I314" i="19"/>
  <c r="I322" i="19"/>
  <c r="I330" i="19"/>
  <c r="I338" i="19"/>
  <c r="I346" i="19"/>
  <c r="I354" i="19"/>
  <c r="I362" i="19"/>
  <c r="I370" i="19"/>
  <c r="I378" i="19"/>
  <c r="I386" i="19"/>
  <c r="I394" i="19"/>
  <c r="I402" i="19"/>
  <c r="I410" i="19"/>
  <c r="I418" i="19"/>
  <c r="I426" i="19"/>
  <c r="I434" i="19"/>
  <c r="I442" i="19"/>
  <c r="I450" i="19"/>
  <c r="I458" i="19"/>
  <c r="I466" i="19"/>
  <c r="I474" i="19"/>
  <c r="I482" i="19"/>
  <c r="I490" i="19"/>
  <c r="I498" i="19"/>
  <c r="I506" i="19"/>
  <c r="I514" i="19"/>
  <c r="I522" i="19"/>
  <c r="I530" i="19"/>
  <c r="I11" i="19"/>
  <c r="I19" i="19"/>
  <c r="I27" i="19"/>
  <c r="I35" i="19"/>
  <c r="I43" i="19"/>
  <c r="I51" i="19"/>
  <c r="I59" i="19"/>
  <c r="I67" i="19"/>
  <c r="I75" i="19"/>
  <c r="I83" i="19"/>
  <c r="I91" i="19"/>
  <c r="I99" i="19"/>
  <c r="I107" i="19"/>
  <c r="I115" i="19"/>
  <c r="I123" i="19"/>
  <c r="I131" i="19"/>
  <c r="I139" i="19"/>
  <c r="I147" i="19"/>
  <c r="I155" i="19"/>
  <c r="I163" i="19"/>
  <c r="I171" i="19"/>
  <c r="I179" i="19"/>
  <c r="I187" i="19"/>
  <c r="I195" i="19"/>
  <c r="I203" i="19"/>
  <c r="I211" i="19"/>
  <c r="I219" i="19"/>
  <c r="I227" i="19"/>
  <c r="I235" i="19"/>
  <c r="I243" i="19"/>
  <c r="I251" i="19"/>
  <c r="I259" i="19"/>
  <c r="I267" i="19"/>
  <c r="I275" i="19"/>
  <c r="I283" i="19"/>
  <c r="I291" i="19"/>
  <c r="I299" i="19"/>
  <c r="I307" i="19"/>
  <c r="I315" i="19"/>
  <c r="I323" i="19"/>
  <c r="I331" i="19"/>
  <c r="I339" i="19"/>
  <c r="I347" i="19"/>
  <c r="I355" i="19"/>
  <c r="I363" i="19"/>
  <c r="I371" i="19"/>
  <c r="I379" i="19"/>
  <c r="I387" i="19"/>
  <c r="I395" i="19"/>
  <c r="I403" i="19"/>
  <c r="I411" i="19"/>
  <c r="I419" i="19"/>
  <c r="I427" i="19"/>
  <c r="I435" i="19"/>
  <c r="I443" i="19"/>
  <c r="I451" i="19"/>
  <c r="I459" i="19"/>
  <c r="I467" i="19"/>
  <c r="I475" i="19"/>
  <c r="I483" i="19"/>
  <c r="I491" i="19"/>
  <c r="I499" i="19"/>
  <c r="I507" i="19"/>
  <c r="I515" i="19"/>
  <c r="I523" i="19"/>
  <c r="I531" i="19"/>
  <c r="I5" i="19"/>
  <c r="I13" i="19"/>
  <c r="I21" i="19"/>
  <c r="I29" i="19"/>
  <c r="I37" i="19"/>
  <c r="I45" i="19"/>
  <c r="I53" i="19"/>
  <c r="I61" i="19"/>
  <c r="I69" i="19"/>
  <c r="I77" i="19"/>
  <c r="I85" i="19"/>
  <c r="I93" i="19"/>
  <c r="I101" i="19"/>
  <c r="I109" i="19"/>
  <c r="I117" i="19"/>
  <c r="I125" i="19"/>
  <c r="I133" i="19"/>
  <c r="I141" i="19"/>
  <c r="I149" i="19"/>
  <c r="I157" i="19"/>
  <c r="I165" i="19"/>
  <c r="I173" i="19"/>
  <c r="I181" i="19"/>
  <c r="I189" i="19"/>
  <c r="I197" i="19"/>
  <c r="I205" i="19"/>
  <c r="I213" i="19"/>
  <c r="I221" i="19"/>
  <c r="I229" i="19"/>
  <c r="I237" i="19"/>
  <c r="I245" i="19"/>
  <c r="I253" i="19"/>
  <c r="I261" i="19"/>
  <c r="I269" i="19"/>
  <c r="I277" i="19"/>
  <c r="I285" i="19"/>
  <c r="I293" i="19"/>
  <c r="I301" i="19"/>
  <c r="I309" i="19"/>
  <c r="I317" i="19"/>
  <c r="I325" i="19"/>
  <c r="I333" i="19"/>
  <c r="I341" i="19"/>
  <c r="I349" i="19"/>
  <c r="I357" i="19"/>
  <c r="I365" i="19"/>
  <c r="I373" i="19"/>
  <c r="I381" i="19"/>
  <c r="I389" i="19"/>
  <c r="I397" i="19"/>
  <c r="I405" i="19"/>
  <c r="I413" i="19"/>
  <c r="I421" i="19"/>
  <c r="I429" i="19"/>
  <c r="I437" i="19"/>
  <c r="I445" i="19"/>
  <c r="I453" i="19"/>
  <c r="I461" i="19"/>
  <c r="I469" i="19"/>
  <c r="I477" i="19"/>
  <c r="I485" i="19"/>
  <c r="I493" i="19"/>
  <c r="I501" i="19"/>
  <c r="I509" i="19"/>
  <c r="I517" i="19"/>
  <c r="I525" i="19"/>
  <c r="I20" i="19"/>
  <c r="I52" i="19"/>
  <c r="I84" i="19"/>
  <c r="I116" i="19"/>
  <c r="I148" i="19"/>
  <c r="I180" i="19"/>
  <c r="I212" i="19"/>
  <c r="I244" i="19"/>
  <c r="I276" i="19"/>
  <c r="I308" i="19"/>
  <c r="I340" i="19"/>
  <c r="I372" i="19"/>
  <c r="I404" i="19"/>
  <c r="I436" i="19"/>
  <c r="I468" i="19"/>
  <c r="I500" i="19"/>
  <c r="I3" i="19"/>
  <c r="I22" i="19"/>
  <c r="I54" i="19"/>
  <c r="I86" i="19"/>
  <c r="I118" i="19"/>
  <c r="I150" i="19"/>
  <c r="I182" i="19"/>
  <c r="I214" i="19"/>
  <c r="I246" i="19"/>
  <c r="I278" i="19"/>
  <c r="I310" i="19"/>
  <c r="I342" i="19"/>
  <c r="I374" i="19"/>
  <c r="I406" i="19"/>
  <c r="I438" i="19"/>
  <c r="I470" i="19"/>
  <c r="I502" i="19"/>
  <c r="I28" i="19"/>
  <c r="I60" i="19"/>
  <c r="I92" i="19"/>
  <c r="I124" i="19"/>
  <c r="I156" i="19"/>
  <c r="I188" i="19"/>
  <c r="I220" i="19"/>
  <c r="I252" i="19"/>
  <c r="I284" i="19"/>
  <c r="I316" i="19"/>
  <c r="I348" i="19"/>
  <c r="I380" i="19"/>
  <c r="I412" i="19"/>
  <c r="I444" i="19"/>
  <c r="I476" i="19"/>
  <c r="I508" i="19"/>
  <c r="I30" i="19"/>
  <c r="I62" i="19"/>
  <c r="I94" i="19"/>
  <c r="I126" i="19"/>
  <c r="I158" i="19"/>
  <c r="I190" i="19"/>
  <c r="I222" i="19"/>
  <c r="I254" i="19"/>
  <c r="I286" i="19"/>
  <c r="I318" i="19"/>
  <c r="I350" i="19"/>
  <c r="I382" i="19"/>
  <c r="I414" i="19"/>
  <c r="I446" i="19"/>
  <c r="I478" i="19"/>
  <c r="I510" i="19"/>
  <c r="I4" i="19"/>
  <c r="I36" i="19"/>
  <c r="I68" i="19"/>
  <c r="I100" i="19"/>
  <c r="I132" i="19"/>
  <c r="I164" i="19"/>
  <c r="I196" i="19"/>
  <c r="I228" i="19"/>
  <c r="I260" i="19"/>
  <c r="I292" i="19"/>
  <c r="I324" i="19"/>
  <c r="I356" i="19"/>
  <c r="I388" i="19"/>
  <c r="I420" i="19"/>
  <c r="I452" i="19"/>
  <c r="I484" i="19"/>
  <c r="I516" i="19"/>
  <c r="I12" i="19"/>
  <c r="I44" i="19"/>
  <c r="I76" i="19"/>
  <c r="I108" i="19"/>
  <c r="I140" i="19"/>
  <c r="I172" i="19"/>
  <c r="I204" i="19"/>
  <c r="I236" i="19"/>
  <c r="I268" i="19"/>
  <c r="I300" i="19"/>
  <c r="I332" i="19"/>
  <c r="I364" i="19"/>
  <c r="I396" i="19"/>
  <c r="I428" i="19"/>
  <c r="I460" i="19"/>
  <c r="I492" i="19"/>
  <c r="I524" i="19"/>
  <c r="I6" i="19"/>
  <c r="I134" i="19"/>
  <c r="I262" i="19"/>
  <c r="I390" i="19"/>
  <c r="I518" i="19"/>
  <c r="I14" i="19"/>
  <c r="I142" i="19"/>
  <c r="I270" i="19"/>
  <c r="I398" i="19"/>
  <c r="I526" i="19"/>
  <c r="I38" i="19"/>
  <c r="I166" i="19"/>
  <c r="I294" i="19"/>
  <c r="I422" i="19"/>
  <c r="I46" i="19"/>
  <c r="I174" i="19"/>
  <c r="I302" i="19"/>
  <c r="I430" i="19"/>
  <c r="I70" i="19"/>
  <c r="I198" i="19"/>
  <c r="I326" i="19"/>
  <c r="I454" i="19"/>
  <c r="I102" i="19"/>
  <c r="I230" i="19"/>
  <c r="I358" i="19"/>
  <c r="I486" i="19"/>
  <c r="I110" i="19"/>
  <c r="I238" i="19"/>
  <c r="I366" i="19"/>
  <c r="I494" i="19"/>
  <c r="I334" i="19"/>
  <c r="I462" i="19"/>
  <c r="I78" i="19"/>
  <c r="I206" i="19"/>
  <c r="E8" i="19"/>
  <c r="E16" i="19"/>
  <c r="E24" i="19"/>
  <c r="E32" i="19"/>
  <c r="E40" i="19"/>
  <c r="E48" i="19"/>
  <c r="E56" i="19"/>
  <c r="E64" i="19"/>
  <c r="E72" i="19"/>
  <c r="E80" i="19"/>
  <c r="E88" i="19"/>
  <c r="E11" i="19"/>
  <c r="E19" i="19"/>
  <c r="E27" i="19"/>
  <c r="E35" i="19"/>
  <c r="E43" i="19"/>
  <c r="E51" i="19"/>
  <c r="E59" i="19"/>
  <c r="E67" i="19"/>
  <c r="E75" i="19"/>
  <c r="E83" i="19"/>
  <c r="E91" i="19"/>
  <c r="E6" i="19"/>
  <c r="E14" i="19"/>
  <c r="E22" i="19"/>
  <c r="E30" i="19"/>
  <c r="E38" i="19"/>
  <c r="E46" i="19"/>
  <c r="E54" i="19"/>
  <c r="E62" i="19"/>
  <c r="E70" i="19"/>
  <c r="E78" i="19"/>
  <c r="E86" i="19"/>
  <c r="E94" i="19"/>
  <c r="E9" i="19"/>
  <c r="E17" i="19"/>
  <c r="E25" i="19"/>
  <c r="E33" i="19"/>
  <c r="E41" i="19"/>
  <c r="E49" i="19"/>
  <c r="E57" i="19"/>
  <c r="E65" i="19"/>
  <c r="E73" i="19"/>
  <c r="E81" i="19"/>
  <c r="E89" i="19"/>
  <c r="E4" i="19"/>
  <c r="E12" i="19"/>
  <c r="E20" i="19"/>
  <c r="E28" i="19"/>
  <c r="E36" i="19"/>
  <c r="E44" i="19"/>
  <c r="E52" i="19"/>
  <c r="E60" i="19"/>
  <c r="E68" i="19"/>
  <c r="E76" i="19"/>
  <c r="E84" i="19"/>
  <c r="E92" i="19"/>
  <c r="E10" i="19"/>
  <c r="E18" i="19"/>
  <c r="E26" i="19"/>
  <c r="E34" i="19"/>
  <c r="E42" i="19"/>
  <c r="E50" i="19"/>
  <c r="E58" i="19"/>
  <c r="E66" i="19"/>
  <c r="E74" i="19"/>
  <c r="E82" i="19"/>
  <c r="E90" i="19"/>
  <c r="E23" i="19"/>
  <c r="E55" i="19"/>
  <c r="E87" i="19"/>
  <c r="E100" i="19"/>
  <c r="E108" i="19"/>
  <c r="E116" i="19"/>
  <c r="E124" i="19"/>
  <c r="E132" i="19"/>
  <c r="E140" i="19"/>
  <c r="E148" i="19"/>
  <c r="E156" i="19"/>
  <c r="E164" i="19"/>
  <c r="E172" i="19"/>
  <c r="E180" i="19"/>
  <c r="E188" i="19"/>
  <c r="E196" i="19"/>
  <c r="E204" i="19"/>
  <c r="E212" i="19"/>
  <c r="E220" i="19"/>
  <c r="E228" i="19"/>
  <c r="E236" i="19"/>
  <c r="E244" i="19"/>
  <c r="E252" i="19"/>
  <c r="E260" i="19"/>
  <c r="E268" i="19"/>
  <c r="E276" i="19"/>
  <c r="E284" i="19"/>
  <c r="E292" i="19"/>
  <c r="E300" i="19"/>
  <c r="E308" i="19"/>
  <c r="E316" i="19"/>
  <c r="E324" i="19"/>
  <c r="E332" i="19"/>
  <c r="E340" i="19"/>
  <c r="E348" i="19"/>
  <c r="E356" i="19"/>
  <c r="E364" i="19"/>
  <c r="E372" i="19"/>
  <c r="E380" i="19"/>
  <c r="E388" i="19"/>
  <c r="E396" i="19"/>
  <c r="E404" i="19"/>
  <c r="E412" i="19"/>
  <c r="E420" i="19"/>
  <c r="E428" i="19"/>
  <c r="E13" i="19"/>
  <c r="E45" i="19"/>
  <c r="E77" i="19"/>
  <c r="E95" i="19"/>
  <c r="E103" i="19"/>
  <c r="E111" i="19"/>
  <c r="E119" i="19"/>
  <c r="E127" i="19"/>
  <c r="E135" i="19"/>
  <c r="E143" i="19"/>
  <c r="E151" i="19"/>
  <c r="E159" i="19"/>
  <c r="E167" i="19"/>
  <c r="E175" i="19"/>
  <c r="E183" i="19"/>
  <c r="E191" i="19"/>
  <c r="E199" i="19"/>
  <c r="E207" i="19"/>
  <c r="E215" i="19"/>
  <c r="E223" i="19"/>
  <c r="E231" i="19"/>
  <c r="E239" i="19"/>
  <c r="E247" i="19"/>
  <c r="E255" i="19"/>
  <c r="E263" i="19"/>
  <c r="E271" i="19"/>
  <c r="E279" i="19"/>
  <c r="E287" i="19"/>
  <c r="E295" i="19"/>
  <c r="E303" i="19"/>
  <c r="E311" i="19"/>
  <c r="E319" i="19"/>
  <c r="E327" i="19"/>
  <c r="E335" i="19"/>
  <c r="E343" i="19"/>
  <c r="E351" i="19"/>
  <c r="E359" i="19"/>
  <c r="E367" i="19"/>
  <c r="E375" i="19"/>
  <c r="E383" i="19"/>
  <c r="E391" i="19"/>
  <c r="E399" i="19"/>
  <c r="E407" i="19"/>
  <c r="E415" i="19"/>
  <c r="E423" i="19"/>
  <c r="E431" i="19"/>
  <c r="E15" i="19"/>
  <c r="E47" i="19"/>
  <c r="E79" i="19"/>
  <c r="E98" i="19"/>
  <c r="E106" i="19"/>
  <c r="E114" i="19"/>
  <c r="E122" i="19"/>
  <c r="E130" i="19"/>
  <c r="E138" i="19"/>
  <c r="E146" i="19"/>
  <c r="E154" i="19"/>
  <c r="E162" i="19"/>
  <c r="E170" i="19"/>
  <c r="E178" i="19"/>
  <c r="E186" i="19"/>
  <c r="E194" i="19"/>
  <c r="E202" i="19"/>
  <c r="E210" i="19"/>
  <c r="E218" i="19"/>
  <c r="E226" i="19"/>
  <c r="E234" i="19"/>
  <c r="E242" i="19"/>
  <c r="E250" i="19"/>
  <c r="E258" i="19"/>
  <c r="E266" i="19"/>
  <c r="E274" i="19"/>
  <c r="E282" i="19"/>
  <c r="E290" i="19"/>
  <c r="E298" i="19"/>
  <c r="E306" i="19"/>
  <c r="E314" i="19"/>
  <c r="E322" i="19"/>
  <c r="E330" i="19"/>
  <c r="E338" i="19"/>
  <c r="E346" i="19"/>
  <c r="E354" i="19"/>
  <c r="E362" i="19"/>
  <c r="E370" i="19"/>
  <c r="E378" i="19"/>
  <c r="E386" i="19"/>
  <c r="E394" i="19"/>
  <c r="E402" i="19"/>
  <c r="E410" i="19"/>
  <c r="E418" i="19"/>
  <c r="E426" i="19"/>
  <c r="E434" i="19"/>
  <c r="E5" i="19"/>
  <c r="E37" i="19"/>
  <c r="E69" i="19"/>
  <c r="E101" i="19"/>
  <c r="E109" i="19"/>
  <c r="E117" i="19"/>
  <c r="E125" i="19"/>
  <c r="E133" i="19"/>
  <c r="E141" i="19"/>
  <c r="E149" i="19"/>
  <c r="E157" i="19"/>
  <c r="E165" i="19"/>
  <c r="E173" i="19"/>
  <c r="E181" i="19"/>
  <c r="E189" i="19"/>
  <c r="E197" i="19"/>
  <c r="E205" i="19"/>
  <c r="E213" i="19"/>
  <c r="E221" i="19"/>
  <c r="E229" i="19"/>
  <c r="E237" i="19"/>
  <c r="E245" i="19"/>
  <c r="E253" i="19"/>
  <c r="E261" i="19"/>
  <c r="E269" i="19"/>
  <c r="E277" i="19"/>
  <c r="E285" i="19"/>
  <c r="E293" i="19"/>
  <c r="E301" i="19"/>
  <c r="E309" i="19"/>
  <c r="E317" i="19"/>
  <c r="E325" i="19"/>
  <c r="E333" i="19"/>
  <c r="E341" i="19"/>
  <c r="E349" i="19"/>
  <c r="E357" i="19"/>
  <c r="E365" i="19"/>
  <c r="E373" i="19"/>
  <c r="E381" i="19"/>
  <c r="E389" i="19"/>
  <c r="E397" i="19"/>
  <c r="E405" i="19"/>
  <c r="E413" i="19"/>
  <c r="E421" i="19"/>
  <c r="E429" i="19"/>
  <c r="E7" i="19"/>
  <c r="E39" i="19"/>
  <c r="E71" i="19"/>
  <c r="E96" i="19"/>
  <c r="E104" i="19"/>
  <c r="E112" i="19"/>
  <c r="E120" i="19"/>
  <c r="E128" i="19"/>
  <c r="E136" i="19"/>
  <c r="E144" i="19"/>
  <c r="E152" i="19"/>
  <c r="E160" i="19"/>
  <c r="E168" i="19"/>
  <c r="E176" i="19"/>
  <c r="E184" i="19"/>
  <c r="E192" i="19"/>
  <c r="E200" i="19"/>
  <c r="E208" i="19"/>
  <c r="E216" i="19"/>
  <c r="E224" i="19"/>
  <c r="E232" i="19"/>
  <c r="E240" i="19"/>
  <c r="E248" i="19"/>
  <c r="E256" i="19"/>
  <c r="E264" i="19"/>
  <c r="E272" i="19"/>
  <c r="E280" i="19"/>
  <c r="E288" i="19"/>
  <c r="E296" i="19"/>
  <c r="E304" i="19"/>
  <c r="E312" i="19"/>
  <c r="E320" i="19"/>
  <c r="E328" i="19"/>
  <c r="E336" i="19"/>
  <c r="E344" i="19"/>
  <c r="E352" i="19"/>
  <c r="E360" i="19"/>
  <c r="E368" i="19"/>
  <c r="E376" i="19"/>
  <c r="E384" i="19"/>
  <c r="E392" i="19"/>
  <c r="E400" i="19"/>
  <c r="E408" i="19"/>
  <c r="E416" i="19"/>
  <c r="E424" i="19"/>
  <c r="E432" i="19"/>
  <c r="E31" i="19"/>
  <c r="E63" i="19"/>
  <c r="E93" i="19"/>
  <c r="E102" i="19"/>
  <c r="E110" i="19"/>
  <c r="E118" i="19"/>
  <c r="E126" i="19"/>
  <c r="E134" i="19"/>
  <c r="E142" i="19"/>
  <c r="E150" i="19"/>
  <c r="E158" i="19"/>
  <c r="E166" i="19"/>
  <c r="E174" i="19"/>
  <c r="E182" i="19"/>
  <c r="E190" i="19"/>
  <c r="E198" i="19"/>
  <c r="E206" i="19"/>
  <c r="E214" i="19"/>
  <c r="E222" i="19"/>
  <c r="E230" i="19"/>
  <c r="E238" i="19"/>
  <c r="E246" i="19"/>
  <c r="E254" i="19"/>
  <c r="E262" i="19"/>
  <c r="E270" i="19"/>
  <c r="E278" i="19"/>
  <c r="E286" i="19"/>
  <c r="E294" i="19"/>
  <c r="E302" i="19"/>
  <c r="E310" i="19"/>
  <c r="E318" i="19"/>
  <c r="E326" i="19"/>
  <c r="E334" i="19"/>
  <c r="E342" i="19"/>
  <c r="E350" i="19"/>
  <c r="E358" i="19"/>
  <c r="E366" i="19"/>
  <c r="E374" i="19"/>
  <c r="E382" i="19"/>
  <c r="E390" i="19"/>
  <c r="E398" i="19"/>
  <c r="E406" i="19"/>
  <c r="E414" i="19"/>
  <c r="E422" i="19"/>
  <c r="E430" i="19"/>
  <c r="E121" i="19"/>
  <c r="E153" i="19"/>
  <c r="E185" i="19"/>
  <c r="E217" i="19"/>
  <c r="E249" i="19"/>
  <c r="E281" i="19"/>
  <c r="E313" i="19"/>
  <c r="E345" i="19"/>
  <c r="E377" i="19"/>
  <c r="E409" i="19"/>
  <c r="E436" i="19"/>
  <c r="E444" i="19"/>
  <c r="E452" i="19"/>
  <c r="E460" i="19"/>
  <c r="E468" i="19"/>
  <c r="E476" i="19"/>
  <c r="E484" i="19"/>
  <c r="E492" i="19"/>
  <c r="E500" i="19"/>
  <c r="E508" i="19"/>
  <c r="E516" i="19"/>
  <c r="E524" i="19"/>
  <c r="E3" i="19"/>
  <c r="E123" i="19"/>
  <c r="E155" i="19"/>
  <c r="E187" i="19"/>
  <c r="E219" i="19"/>
  <c r="E251" i="19"/>
  <c r="E283" i="19"/>
  <c r="E315" i="19"/>
  <c r="E347" i="19"/>
  <c r="E379" i="19"/>
  <c r="E411" i="19"/>
  <c r="E439" i="19"/>
  <c r="E447" i="19"/>
  <c r="E455" i="19"/>
  <c r="E463" i="19"/>
  <c r="E471" i="19"/>
  <c r="E85" i="19"/>
  <c r="E113" i="19"/>
  <c r="E145" i="19"/>
  <c r="E177" i="19"/>
  <c r="E209" i="19"/>
  <c r="E241" i="19"/>
  <c r="E273" i="19"/>
  <c r="E305" i="19"/>
  <c r="E337" i="19"/>
  <c r="E369" i="19"/>
  <c r="E401" i="19"/>
  <c r="E433" i="19"/>
  <c r="E442" i="19"/>
  <c r="E115" i="19"/>
  <c r="E147" i="19"/>
  <c r="E179" i="19"/>
  <c r="E211" i="19"/>
  <c r="E243" i="19"/>
  <c r="E275" i="19"/>
  <c r="E307" i="19"/>
  <c r="E339" i="19"/>
  <c r="E371" i="19"/>
  <c r="E403" i="19"/>
  <c r="E437" i="19"/>
  <c r="E445" i="19"/>
  <c r="E453" i="19"/>
  <c r="E461" i="19"/>
  <c r="E469" i="19"/>
  <c r="E477" i="19"/>
  <c r="E485" i="19"/>
  <c r="E493" i="19"/>
  <c r="E501" i="19"/>
  <c r="E509" i="19"/>
  <c r="E517" i="19"/>
  <c r="E525" i="19"/>
  <c r="E53" i="19"/>
  <c r="E105" i="19"/>
  <c r="E137" i="19"/>
  <c r="E169" i="19"/>
  <c r="E201" i="19"/>
  <c r="E233" i="19"/>
  <c r="E265" i="19"/>
  <c r="E297" i="19"/>
  <c r="E329" i="19"/>
  <c r="E361" i="19"/>
  <c r="E393" i="19"/>
  <c r="E425" i="19"/>
  <c r="E440" i="19"/>
  <c r="E448" i="19"/>
  <c r="E456" i="19"/>
  <c r="E464" i="19"/>
  <c r="E472" i="19"/>
  <c r="E480" i="19"/>
  <c r="E488" i="19"/>
  <c r="E496" i="19"/>
  <c r="E504" i="19"/>
  <c r="E512" i="19"/>
  <c r="E520" i="19"/>
  <c r="E528" i="19"/>
  <c r="E61" i="19"/>
  <c r="E107" i="19"/>
  <c r="E139" i="19"/>
  <c r="E171" i="19"/>
  <c r="E203" i="19"/>
  <c r="E235" i="19"/>
  <c r="E267" i="19"/>
  <c r="E299" i="19"/>
  <c r="E331" i="19"/>
  <c r="E363" i="19"/>
  <c r="E395" i="19"/>
  <c r="E427" i="19"/>
  <c r="E435" i="19"/>
  <c r="E443" i="19"/>
  <c r="E451" i="19"/>
  <c r="E459" i="19"/>
  <c r="E467" i="19"/>
  <c r="E475" i="19"/>
  <c r="E483" i="19"/>
  <c r="E491" i="19"/>
  <c r="E499" i="19"/>
  <c r="E507" i="19"/>
  <c r="E515" i="19"/>
  <c r="E523" i="19"/>
  <c r="E531" i="19"/>
  <c r="E21" i="19"/>
  <c r="E97" i="19"/>
  <c r="E129" i="19"/>
  <c r="E161" i="19"/>
  <c r="E193" i="19"/>
  <c r="E225" i="19"/>
  <c r="E257" i="19"/>
  <c r="E289" i="19"/>
  <c r="E321" i="19"/>
  <c r="E353" i="19"/>
  <c r="E385" i="19"/>
  <c r="E417" i="19"/>
  <c r="E438" i="19"/>
  <c r="E446" i="19"/>
  <c r="E454" i="19"/>
  <c r="E462" i="19"/>
  <c r="E470" i="19"/>
  <c r="E478" i="19"/>
  <c r="E486" i="19"/>
  <c r="E494" i="19"/>
  <c r="E502" i="19"/>
  <c r="E510" i="19"/>
  <c r="E518" i="19"/>
  <c r="E526" i="19"/>
  <c r="E195" i="19"/>
  <c r="E465" i="19"/>
  <c r="E482" i="19"/>
  <c r="E497" i="19"/>
  <c r="E511" i="19"/>
  <c r="E489" i="19"/>
  <c r="E291" i="19"/>
  <c r="E441" i="19"/>
  <c r="E466" i="19"/>
  <c r="E490" i="19"/>
  <c r="E505" i="19"/>
  <c r="E519" i="19"/>
  <c r="E355" i="19"/>
  <c r="E474" i="19"/>
  <c r="E131" i="19"/>
  <c r="E387" i="19"/>
  <c r="E457" i="19"/>
  <c r="E498" i="19"/>
  <c r="E513" i="19"/>
  <c r="E527" i="19"/>
  <c r="E503" i="19"/>
  <c r="E227" i="19"/>
  <c r="E458" i="19"/>
  <c r="E506" i="19"/>
  <c r="E521" i="19"/>
  <c r="E99" i="19"/>
  <c r="E323" i="19"/>
  <c r="E449" i="19"/>
  <c r="E479" i="19"/>
  <c r="E514" i="19"/>
  <c r="E529" i="19"/>
  <c r="E29" i="19"/>
  <c r="E163" i="19"/>
  <c r="E419" i="19"/>
  <c r="E450" i="19"/>
  <c r="E487" i="19"/>
  <c r="E522" i="19"/>
  <c r="E259" i="19"/>
  <c r="E473" i="19"/>
  <c r="E481" i="19"/>
  <c r="E495" i="19"/>
  <c r="E530" i="19"/>
  <c r="H16" i="8"/>
  <c r="I16" i="8" s="1"/>
  <c r="N3" i="19"/>
  <c r="O17" i="8"/>
  <c r="M17" i="8"/>
  <c r="K17" i="8"/>
  <c r="I17" i="8"/>
  <c r="K16" i="8"/>
  <c r="O16" i="8"/>
  <c r="M16" i="8"/>
  <c r="O10" i="8"/>
  <c r="O9" i="8"/>
  <c r="O8" i="8"/>
  <c r="O15" i="8"/>
  <c r="M15" i="8"/>
  <c r="K15" i="8"/>
  <c r="O7" i="8"/>
  <c r="O11" i="8"/>
  <c r="K14" i="8"/>
  <c r="O14" i="8"/>
  <c r="M14" i="8"/>
  <c r="O6" i="8"/>
  <c r="O13" i="8"/>
  <c r="M13" i="8"/>
  <c r="K13" i="8"/>
  <c r="I13" i="8"/>
  <c r="O5" i="8"/>
  <c r="O12" i="8"/>
  <c r="S26" i="1"/>
  <c r="R63" i="1"/>
  <c r="Q72" i="1" s="1"/>
  <c r="Q71" i="1"/>
  <c r="Q70" i="1"/>
  <c r="Q69" i="1"/>
  <c r="N1" i="19" l="1"/>
  <c r="R16" i="8" s="1"/>
  <c r="C1" i="19"/>
  <c r="D1" i="19"/>
  <c r="H1" i="19"/>
  <c r="R10" i="8" s="1"/>
  <c r="B1" i="19"/>
  <c r="K1" i="19"/>
  <c r="M1" i="19"/>
  <c r="R15" i="8" s="1"/>
  <c r="O1" i="19"/>
  <c r="R17" i="8" s="1"/>
  <c r="E1" i="19"/>
  <c r="R7" i="8" s="1"/>
  <c r="F1" i="19"/>
  <c r="R8" i="8" s="1"/>
  <c r="G1" i="19"/>
  <c r="R9" i="8" s="1"/>
  <c r="I1" i="19"/>
  <c r="R11" i="8" s="1"/>
  <c r="J1" i="19"/>
  <c r="R12" i="8" s="1"/>
  <c r="L1" i="19"/>
  <c r="R14" i="8" s="1"/>
  <c r="R71" i="1"/>
  <c r="S71" i="1" s="1"/>
  <c r="R69" i="1"/>
  <c r="S69" i="1" s="1"/>
  <c r="T70" i="1" l="1"/>
  <c r="Y24" i="1" s="1"/>
  <c r="U70" i="1" l="1"/>
  <c r="K24" i="1" s="1"/>
  <c r="L12" i="8"/>
  <c r="M12" i="8" s="1"/>
  <c r="J12" i="8"/>
  <c r="K12" i="8" s="1"/>
  <c r="H12" i="8"/>
  <c r="I12" i="8" s="1"/>
  <c r="L11" i="8"/>
  <c r="M11" i="8" s="1"/>
  <c r="J11" i="8"/>
  <c r="K11" i="8" s="1"/>
  <c r="H11" i="8"/>
  <c r="I11" i="8" s="1"/>
  <c r="L10" i="8"/>
  <c r="M10" i="8" s="1"/>
  <c r="J10" i="8"/>
  <c r="K10" i="8" s="1"/>
  <c r="H10" i="8"/>
  <c r="I10" i="8" s="1"/>
  <c r="L9" i="8"/>
  <c r="M9" i="8" s="1"/>
  <c r="J9" i="8"/>
  <c r="K9" i="8" s="1"/>
  <c r="H9" i="8"/>
  <c r="I9" i="8" s="1"/>
  <c r="L8" i="8"/>
  <c r="M8" i="8" s="1"/>
  <c r="J8" i="8"/>
  <c r="K8" i="8" s="1"/>
  <c r="H8" i="8"/>
  <c r="I8" i="8" s="1"/>
  <c r="L7" i="8"/>
  <c r="M7" i="8" s="1"/>
  <c r="J7" i="8"/>
  <c r="K7" i="8" s="1"/>
  <c r="H7" i="8"/>
  <c r="I7" i="8" s="1"/>
  <c r="L6" i="8"/>
  <c r="M6" i="8" s="1"/>
  <c r="J6" i="8"/>
  <c r="K6" i="8" s="1"/>
  <c r="H6" i="8"/>
  <c r="I6" i="8" s="1"/>
  <c r="L5" i="8"/>
  <c r="M5" i="8" s="1"/>
  <c r="J5" i="8"/>
  <c r="K5" i="8" s="1"/>
  <c r="B4" i="8" l="1"/>
  <c r="J4" i="8"/>
  <c r="K4" i="8" s="1"/>
  <c r="L4" i="8"/>
  <c r="M4" i="8" s="1"/>
  <c r="N4" i="8"/>
  <c r="O4" i="8" s="1"/>
  <c r="H4" i="8"/>
  <c r="I4" i="8" s="1"/>
  <c r="G4" i="8"/>
</calcChain>
</file>

<file path=xl/sharedStrings.xml><?xml version="1.0" encoding="utf-8"?>
<sst xmlns="http://schemas.openxmlformats.org/spreadsheetml/2006/main" count="40973" uniqueCount="12682">
  <si>
    <t>－</t>
    <phoneticPr fontId="3"/>
  </si>
  <si>
    <t>喫食者アンケート申請書</t>
    <rPh sb="0" eb="2">
      <t>キッショク</t>
    </rPh>
    <rPh sb="2" eb="3">
      <t>シャ</t>
    </rPh>
    <rPh sb="8" eb="11">
      <t>シンセイショ</t>
    </rPh>
    <phoneticPr fontId="3"/>
  </si>
  <si>
    <t>店舗コード</t>
    <rPh sb="0" eb="2">
      <t>テンポ</t>
    </rPh>
    <phoneticPr fontId="3"/>
  </si>
  <si>
    <t>担当支店</t>
    <rPh sb="0" eb="2">
      <t>タントウ</t>
    </rPh>
    <rPh sb="2" eb="4">
      <t>シテン</t>
    </rPh>
    <phoneticPr fontId="3"/>
  </si>
  <si>
    <t>実施期間</t>
    <rPh sb="0" eb="2">
      <t>ジッシ</t>
    </rPh>
    <rPh sb="2" eb="4">
      <t>キカン</t>
    </rPh>
    <phoneticPr fontId="3"/>
  </si>
  <si>
    <t>～</t>
    <phoneticPr fontId="3"/>
  </si>
  <si>
    <t>アンケート管理No</t>
    <rPh sb="5" eb="7">
      <t>カンリ</t>
    </rPh>
    <phoneticPr fontId="3"/>
  </si>
  <si>
    <t>大分類</t>
    <rPh sb="0" eb="3">
      <t>ダイブンルイ</t>
    </rPh>
    <phoneticPr fontId="12"/>
  </si>
  <si>
    <t>小分類</t>
    <rPh sb="0" eb="3">
      <t>ショウブンルイ</t>
    </rPh>
    <phoneticPr fontId="12"/>
  </si>
  <si>
    <t>回答形式</t>
    <rPh sb="0" eb="2">
      <t>カイトウ</t>
    </rPh>
    <rPh sb="2" eb="4">
      <t>ケイシキ</t>
    </rPh>
    <phoneticPr fontId="12"/>
  </si>
  <si>
    <t>設問</t>
    <rPh sb="0" eb="2">
      <t>セツモン</t>
    </rPh>
    <phoneticPr fontId="12"/>
  </si>
  <si>
    <t>回答選択肢</t>
    <rPh sb="0" eb="2">
      <t>カイトウ</t>
    </rPh>
    <rPh sb="2" eb="5">
      <t>センタクシ</t>
    </rPh>
    <phoneticPr fontId="12"/>
  </si>
  <si>
    <t>管理部署記入欄</t>
    <rPh sb="0" eb="2">
      <t>カンリ</t>
    </rPh>
    <rPh sb="2" eb="4">
      <t>ブショ</t>
    </rPh>
    <rPh sb="4" eb="6">
      <t>キニュウ</t>
    </rPh>
    <rPh sb="6" eb="7">
      <t>ラン</t>
    </rPh>
    <phoneticPr fontId="3"/>
  </si>
  <si>
    <t>No</t>
    <phoneticPr fontId="3"/>
  </si>
  <si>
    <t>アンケート情報</t>
    <rPh sb="5" eb="7">
      <t>ジョウホウ</t>
    </rPh>
    <phoneticPr fontId="3"/>
  </si>
  <si>
    <t>NPS
(10段階)</t>
    <rPh sb="7" eb="9">
      <t>ダンカイ</t>
    </rPh>
    <phoneticPr fontId="3"/>
  </si>
  <si>
    <t>フリー
記載</t>
    <rPh sb="4" eb="6">
      <t>キサイ</t>
    </rPh>
    <phoneticPr fontId="3"/>
  </si>
  <si>
    <t>実施理由/経緯、及び内容　（詳細記入のこと）</t>
    <rPh sb="0" eb="2">
      <t>ジッシ</t>
    </rPh>
    <rPh sb="2" eb="4">
      <t>リユウ</t>
    </rPh>
    <rPh sb="5" eb="7">
      <t>ケイイ</t>
    </rPh>
    <rPh sb="8" eb="9">
      <t>オヨ</t>
    </rPh>
    <rPh sb="10" eb="12">
      <t>ナイヨウ</t>
    </rPh>
    <rPh sb="14" eb="16">
      <t>ショウサイ</t>
    </rPh>
    <rPh sb="16" eb="18">
      <t>キニュウ</t>
    </rPh>
    <phoneticPr fontId="3"/>
  </si>
  <si>
    <t>申請日：</t>
    <rPh sb="0" eb="2">
      <t>シンセイ</t>
    </rPh>
    <rPh sb="2" eb="3">
      <t>ビ</t>
    </rPh>
    <phoneticPr fontId="3"/>
  </si>
  <si>
    <t>大変満足</t>
  </si>
  <si>
    <t>大変満足</t>
    <rPh sb="0" eb="2">
      <t>タイヘン</t>
    </rPh>
    <rPh sb="2" eb="4">
      <t>マンゾク</t>
    </rPh>
    <phoneticPr fontId="3"/>
  </si>
  <si>
    <t>やや満足</t>
  </si>
  <si>
    <t>やや満足</t>
    <rPh sb="2" eb="4">
      <t>マンゾク</t>
    </rPh>
    <phoneticPr fontId="3"/>
  </si>
  <si>
    <t>やや不満</t>
  </si>
  <si>
    <t>やや不満</t>
    <rPh sb="2" eb="4">
      <t>フマン</t>
    </rPh>
    <phoneticPr fontId="3"/>
  </si>
  <si>
    <t>不満</t>
  </si>
  <si>
    <t>不満</t>
    <rPh sb="0" eb="2">
      <t>フマン</t>
    </rPh>
    <phoneticPr fontId="3"/>
  </si>
  <si>
    <t>平素は、当食堂をご利用頂きまして誠に有難う御座います。
シダックスでは、お客様の満足度向上を目指す為、アンケート調査を実施しておりますので、
何卒ご協力を御願い申し上げます。</t>
    <phoneticPr fontId="3"/>
  </si>
  <si>
    <t>選択式
(複数不可)</t>
    <rPh sb="0" eb="2">
      <t>センタク</t>
    </rPh>
    <rPh sb="2" eb="3">
      <t>シキ</t>
    </rPh>
    <rPh sb="5" eb="7">
      <t>フクスウ</t>
    </rPh>
    <rPh sb="7" eb="9">
      <t>フカ</t>
    </rPh>
    <phoneticPr fontId="3"/>
  </si>
  <si>
    <t>選択式
(複数回答)</t>
    <rPh sb="0" eb="2">
      <t>センタク</t>
    </rPh>
    <rPh sb="2" eb="3">
      <t>シキ</t>
    </rPh>
    <rPh sb="5" eb="7">
      <t>フクスウ</t>
    </rPh>
    <rPh sb="7" eb="9">
      <t>カイトウ</t>
    </rPh>
    <phoneticPr fontId="3"/>
  </si>
  <si>
    <t>①</t>
    <phoneticPr fontId="3"/>
  </si>
  <si>
    <t>②</t>
    <phoneticPr fontId="3"/>
  </si>
  <si>
    <t>③</t>
    <phoneticPr fontId="3"/>
  </si>
  <si>
    <t>④</t>
    <phoneticPr fontId="3"/>
  </si>
  <si>
    <t>⑤</t>
    <phoneticPr fontId="3"/>
  </si>
  <si>
    <t>⑥</t>
    <phoneticPr fontId="3"/>
  </si>
  <si>
    <t>デザイン
(パターンより選択)</t>
    <rPh sb="12" eb="14">
      <t>センタク</t>
    </rPh>
    <phoneticPr fontId="3"/>
  </si>
  <si>
    <t>丁度良い</t>
    <rPh sb="0" eb="2">
      <t>チョウド</t>
    </rPh>
    <rPh sb="2" eb="3">
      <t>ヨ</t>
    </rPh>
    <phoneticPr fontId="3"/>
  </si>
  <si>
    <t>サマリー</t>
    <phoneticPr fontId="3"/>
  </si>
  <si>
    <t>選択肢1</t>
    <rPh sb="0" eb="3">
      <t>センタクシ</t>
    </rPh>
    <phoneticPr fontId="3"/>
  </si>
  <si>
    <t>選択肢2</t>
    <rPh sb="0" eb="3">
      <t>センタクシ</t>
    </rPh>
    <phoneticPr fontId="3"/>
  </si>
  <si>
    <t>選択肢3</t>
    <rPh sb="0" eb="3">
      <t>センタクシ</t>
    </rPh>
    <phoneticPr fontId="3"/>
  </si>
  <si>
    <t>選択肢4</t>
    <rPh sb="0" eb="3">
      <t>センタクシ</t>
    </rPh>
    <phoneticPr fontId="3"/>
  </si>
  <si>
    <t>選択肢5</t>
    <rPh sb="0" eb="3">
      <t>センタクシ</t>
    </rPh>
    <phoneticPr fontId="3"/>
  </si>
  <si>
    <t>アンケート集計結果</t>
    <rPh sb="5" eb="7">
      <t>シュウケイ</t>
    </rPh>
    <rPh sb="7" eb="9">
      <t>ケッカ</t>
    </rPh>
    <phoneticPr fontId="3"/>
  </si>
  <si>
    <t>印刷パターン</t>
    <rPh sb="0" eb="2">
      <t>インサツ</t>
    </rPh>
    <phoneticPr fontId="3"/>
  </si>
  <si>
    <t>平均喫食数/日</t>
    <rPh sb="0" eb="2">
      <t>ヘイキン</t>
    </rPh>
    <rPh sb="2" eb="4">
      <t>キッショク</t>
    </rPh>
    <rPh sb="4" eb="5">
      <t>スウ</t>
    </rPh>
    <rPh sb="6" eb="7">
      <t>ヒ</t>
    </rPh>
    <phoneticPr fontId="3"/>
  </si>
  <si>
    <t>目標回収率</t>
    <rPh sb="0" eb="2">
      <t>モクヒョウ</t>
    </rPh>
    <rPh sb="2" eb="4">
      <t>カイシュウ</t>
    </rPh>
    <rPh sb="4" eb="5">
      <t>リツ</t>
    </rPh>
    <phoneticPr fontId="3"/>
  </si>
  <si>
    <t>実施期間(日)</t>
    <rPh sb="0" eb="2">
      <t>ジッシ</t>
    </rPh>
    <rPh sb="2" eb="4">
      <t>キカン</t>
    </rPh>
    <rPh sb="5" eb="6">
      <t>ヒ</t>
    </rPh>
    <phoneticPr fontId="3"/>
  </si>
  <si>
    <t>目標回収数</t>
    <rPh sb="0" eb="2">
      <t>モクヒョウ</t>
    </rPh>
    <rPh sb="2" eb="4">
      <t>カイシュウ</t>
    </rPh>
    <rPh sb="4" eb="5">
      <t>スウ</t>
    </rPh>
    <phoneticPr fontId="3"/>
  </si>
  <si>
    <t>事業本部</t>
  </si>
  <si>
    <t>担当SV</t>
  </si>
  <si>
    <t>ゆで卵</t>
    <rPh sb="2" eb="3">
      <t>タマゴ</t>
    </rPh>
    <phoneticPr fontId="3"/>
  </si>
  <si>
    <t>下記フェアメニュー(案)の中で、最も食べたいと思うメニューをお選びください</t>
    <rPh sb="0" eb="2">
      <t>カキ</t>
    </rPh>
    <rPh sb="10" eb="11">
      <t>アン</t>
    </rPh>
    <rPh sb="13" eb="14">
      <t>ナカ</t>
    </rPh>
    <rPh sb="16" eb="17">
      <t>モット</t>
    </rPh>
    <rPh sb="18" eb="19">
      <t>タ</t>
    </rPh>
    <rPh sb="23" eb="24">
      <t>オモ</t>
    </rPh>
    <rPh sb="31" eb="32">
      <t>エラ</t>
    </rPh>
    <phoneticPr fontId="3"/>
  </si>
  <si>
    <t>下記の中で、最も好きなカレーのトッピングをお選びください</t>
    <rPh sb="0" eb="2">
      <t>カキ</t>
    </rPh>
    <rPh sb="3" eb="4">
      <t>ナカ</t>
    </rPh>
    <rPh sb="6" eb="7">
      <t>モット</t>
    </rPh>
    <rPh sb="8" eb="9">
      <t>ス</t>
    </rPh>
    <rPh sb="22" eb="23">
      <t>エラ</t>
    </rPh>
    <phoneticPr fontId="3"/>
  </si>
  <si>
    <t>好み</t>
    <rPh sb="0" eb="1">
      <t>コノ</t>
    </rPh>
    <phoneticPr fontId="3"/>
  </si>
  <si>
    <t>今後のメニュー開発の参考にさせていただきます。下記の中で、最も好きなカテゴリーをお選びください</t>
    <rPh sb="0" eb="2">
      <t>コンゴ</t>
    </rPh>
    <rPh sb="7" eb="9">
      <t>カイハツ</t>
    </rPh>
    <rPh sb="10" eb="12">
      <t>サンコウ</t>
    </rPh>
    <rPh sb="23" eb="25">
      <t>カキ</t>
    </rPh>
    <rPh sb="26" eb="27">
      <t>ナカ</t>
    </rPh>
    <rPh sb="29" eb="30">
      <t>モット</t>
    </rPh>
    <rPh sb="31" eb="32">
      <t>ス</t>
    </rPh>
    <rPh sb="41" eb="42">
      <t>エラ</t>
    </rPh>
    <phoneticPr fontId="3"/>
  </si>
  <si>
    <t>和食</t>
    <rPh sb="0" eb="2">
      <t>ワショク</t>
    </rPh>
    <phoneticPr fontId="3"/>
  </si>
  <si>
    <t>洋食</t>
    <rPh sb="0" eb="2">
      <t>ヨウショク</t>
    </rPh>
    <phoneticPr fontId="3"/>
  </si>
  <si>
    <t>中華</t>
    <rPh sb="0" eb="2">
      <t>チュウカ</t>
    </rPh>
    <phoneticPr fontId="3"/>
  </si>
  <si>
    <t>下記の中で、最も好きなメニューカテゴリーをお選びください</t>
    <rPh sb="0" eb="2">
      <t>カキ</t>
    </rPh>
    <rPh sb="3" eb="4">
      <t>ナカ</t>
    </rPh>
    <rPh sb="6" eb="7">
      <t>モット</t>
    </rPh>
    <rPh sb="8" eb="9">
      <t>ス</t>
    </rPh>
    <rPh sb="22" eb="23">
      <t>エラ</t>
    </rPh>
    <phoneticPr fontId="3"/>
  </si>
  <si>
    <t>麺系</t>
    <rPh sb="0" eb="1">
      <t>メン</t>
    </rPh>
    <rPh sb="1" eb="2">
      <t>ケイ</t>
    </rPh>
    <phoneticPr fontId="3"/>
  </si>
  <si>
    <t>肉系</t>
    <rPh sb="0" eb="1">
      <t>ニク</t>
    </rPh>
    <rPh sb="1" eb="2">
      <t>ケイ</t>
    </rPh>
    <phoneticPr fontId="3"/>
  </si>
  <si>
    <t>魚系</t>
    <rPh sb="0" eb="1">
      <t>サカナ</t>
    </rPh>
    <rPh sb="1" eb="2">
      <t>ケイ</t>
    </rPh>
    <phoneticPr fontId="3"/>
  </si>
  <si>
    <t>丼もの系</t>
    <rPh sb="0" eb="1">
      <t>ドン</t>
    </rPh>
    <rPh sb="3" eb="4">
      <t>ケイ</t>
    </rPh>
    <phoneticPr fontId="3"/>
  </si>
  <si>
    <t>下記麺系の中で、最も好きなカテゴリーをお選びください</t>
    <rPh sb="0" eb="2">
      <t>カキ</t>
    </rPh>
    <rPh sb="2" eb="3">
      <t>メン</t>
    </rPh>
    <rPh sb="3" eb="4">
      <t>ケイ</t>
    </rPh>
    <rPh sb="5" eb="6">
      <t>ナカ</t>
    </rPh>
    <rPh sb="8" eb="9">
      <t>モット</t>
    </rPh>
    <rPh sb="10" eb="11">
      <t>ス</t>
    </rPh>
    <rPh sb="20" eb="21">
      <t>エラ</t>
    </rPh>
    <phoneticPr fontId="3"/>
  </si>
  <si>
    <t>男女</t>
    <rPh sb="0" eb="2">
      <t>ダンジョ</t>
    </rPh>
    <phoneticPr fontId="3"/>
  </si>
  <si>
    <t>年代</t>
    <rPh sb="0" eb="2">
      <t>ネンダイ</t>
    </rPh>
    <phoneticPr fontId="3"/>
  </si>
  <si>
    <t>来店頻度</t>
    <rPh sb="0" eb="2">
      <t>ライテン</t>
    </rPh>
    <rPh sb="2" eb="4">
      <t>ヒンド</t>
    </rPh>
    <phoneticPr fontId="3"/>
  </si>
  <si>
    <t>1回/週</t>
    <rPh sb="1" eb="2">
      <t>カイ</t>
    </rPh>
    <rPh sb="3" eb="4">
      <t>シュウ</t>
    </rPh>
    <phoneticPr fontId="3"/>
  </si>
  <si>
    <t>2～3回/週</t>
    <rPh sb="3" eb="4">
      <t>カイ</t>
    </rPh>
    <rPh sb="5" eb="6">
      <t>シュウ</t>
    </rPh>
    <phoneticPr fontId="3"/>
  </si>
  <si>
    <t>ほぼ毎日</t>
    <rPh sb="2" eb="4">
      <t>マイニチ</t>
    </rPh>
    <phoneticPr fontId="3"/>
  </si>
  <si>
    <t>普段利用しない</t>
    <rPh sb="0" eb="2">
      <t>フダン</t>
    </rPh>
    <rPh sb="2" eb="4">
      <t>リヨウ</t>
    </rPh>
    <phoneticPr fontId="3"/>
  </si>
  <si>
    <t>男性</t>
    <rPh sb="0" eb="2">
      <t>ダンセイ</t>
    </rPh>
    <phoneticPr fontId="3"/>
  </si>
  <si>
    <t>女性</t>
    <rPh sb="0" eb="2">
      <t>ジョセイ</t>
    </rPh>
    <phoneticPr fontId="3"/>
  </si>
  <si>
    <t>20代</t>
    <rPh sb="2" eb="3">
      <t>ダイ</t>
    </rPh>
    <phoneticPr fontId="3"/>
  </si>
  <si>
    <t>30代</t>
    <rPh sb="2" eb="3">
      <t>ダイ</t>
    </rPh>
    <phoneticPr fontId="3"/>
  </si>
  <si>
    <t>40代</t>
    <rPh sb="2" eb="3">
      <t>ダイ</t>
    </rPh>
    <phoneticPr fontId="3"/>
  </si>
  <si>
    <t>来店動機</t>
    <rPh sb="0" eb="2">
      <t>ライテン</t>
    </rPh>
    <rPh sb="2" eb="4">
      <t>ドウキ</t>
    </rPh>
    <phoneticPr fontId="3"/>
  </si>
  <si>
    <t>お弁当(持参)</t>
    <rPh sb="1" eb="3">
      <t>ベントウ</t>
    </rPh>
    <rPh sb="4" eb="6">
      <t>ジサン</t>
    </rPh>
    <phoneticPr fontId="3"/>
  </si>
  <si>
    <t>外食</t>
    <rPh sb="0" eb="2">
      <t>ガイショク</t>
    </rPh>
    <phoneticPr fontId="3"/>
  </si>
  <si>
    <t>コンビニ・売店等で購入</t>
    <rPh sb="5" eb="7">
      <t>バイテン</t>
    </rPh>
    <rPh sb="7" eb="8">
      <t>トウ</t>
    </rPh>
    <rPh sb="9" eb="11">
      <t>コウニュウ</t>
    </rPh>
    <phoneticPr fontId="3"/>
  </si>
  <si>
    <t>薄い</t>
    <rPh sb="0" eb="1">
      <t>ウス</t>
    </rPh>
    <phoneticPr fontId="3"/>
  </si>
  <si>
    <t>フリー</t>
    <phoneticPr fontId="3"/>
  </si>
  <si>
    <t>フリー記載</t>
    <rPh sb="3" eb="5">
      <t>キサイ</t>
    </rPh>
    <phoneticPr fontId="3"/>
  </si>
  <si>
    <t>フリーコメント</t>
    <phoneticPr fontId="3"/>
  </si>
  <si>
    <t>7 フリー</t>
    <phoneticPr fontId="3"/>
  </si>
  <si>
    <t>その他</t>
    <phoneticPr fontId="3"/>
  </si>
  <si>
    <t>季節感はありますか</t>
    <rPh sb="0" eb="3">
      <t>キセツカン</t>
    </rPh>
    <phoneticPr fontId="3"/>
  </si>
  <si>
    <t>●</t>
    <phoneticPr fontId="3"/>
  </si>
  <si>
    <t>季節感</t>
    <rPh sb="0" eb="3">
      <t>キセツカン</t>
    </rPh>
    <phoneticPr fontId="3"/>
  </si>
  <si>
    <t>6 料理</t>
    <rPh sb="2" eb="4">
      <t>リョウリ</t>
    </rPh>
    <phoneticPr fontId="3"/>
  </si>
  <si>
    <t>1日のメニュー構成（組合せ）はご満足いただけていますか</t>
    <rPh sb="1" eb="2">
      <t>ニチ</t>
    </rPh>
    <rPh sb="7" eb="9">
      <t>コウセイ</t>
    </rPh>
    <rPh sb="10" eb="12">
      <t>クミアワ</t>
    </rPh>
    <rPh sb="16" eb="18">
      <t>マンゾク</t>
    </rPh>
    <phoneticPr fontId="3"/>
  </si>
  <si>
    <t>メニュー</t>
    <phoneticPr fontId="3"/>
  </si>
  <si>
    <t>似たような料理・食材かぶりはいかがでしょうか</t>
    <rPh sb="0" eb="1">
      <t>ニ</t>
    </rPh>
    <rPh sb="5" eb="7">
      <t>リョウリ</t>
    </rPh>
    <rPh sb="8" eb="10">
      <t>ショクザイ</t>
    </rPh>
    <phoneticPr fontId="3"/>
  </si>
  <si>
    <t>盛り付けはサンプル通りで見栄えが良いですか</t>
    <rPh sb="9" eb="10">
      <t>トオ</t>
    </rPh>
    <rPh sb="12" eb="14">
      <t>ミバ</t>
    </rPh>
    <rPh sb="16" eb="17">
      <t>ヨ</t>
    </rPh>
    <phoneticPr fontId="3"/>
  </si>
  <si>
    <t>盛り付け</t>
    <rPh sb="0" eb="1">
      <t>モ</t>
    </rPh>
    <rPh sb="2" eb="3">
      <t>ツ</t>
    </rPh>
    <phoneticPr fontId="3"/>
  </si>
  <si>
    <t>ぬるい</t>
    <phoneticPr fontId="3"/>
  </si>
  <si>
    <t>適温</t>
    <rPh sb="0" eb="2">
      <t>テキオン</t>
    </rPh>
    <phoneticPr fontId="3"/>
  </si>
  <si>
    <t>汁について</t>
    <rPh sb="0" eb="1">
      <t>シル</t>
    </rPh>
    <phoneticPr fontId="3"/>
  </si>
  <si>
    <t>味</t>
    <rPh sb="0" eb="1">
      <t>アジ</t>
    </rPh>
    <phoneticPr fontId="3"/>
  </si>
  <si>
    <t>濃い</t>
    <rPh sb="0" eb="1">
      <t>コ</t>
    </rPh>
    <phoneticPr fontId="3"/>
  </si>
  <si>
    <t>ごはんについて</t>
    <phoneticPr fontId="3"/>
  </si>
  <si>
    <t>やわらかい</t>
    <phoneticPr fontId="3"/>
  </si>
  <si>
    <t>かたい</t>
    <phoneticPr fontId="3"/>
  </si>
  <si>
    <t>料理は適温で提供されていますか</t>
    <phoneticPr fontId="3"/>
  </si>
  <si>
    <t>コロッケ</t>
    <phoneticPr fontId="3"/>
  </si>
  <si>
    <t>アジフライ</t>
    <phoneticPr fontId="3"/>
  </si>
  <si>
    <t>とんかつ</t>
    <phoneticPr fontId="3"/>
  </si>
  <si>
    <t>パスタ</t>
    <phoneticPr fontId="3"/>
  </si>
  <si>
    <t>うどん</t>
    <phoneticPr fontId="3"/>
  </si>
  <si>
    <t>そば</t>
    <phoneticPr fontId="3"/>
  </si>
  <si>
    <t>ラーメン</t>
    <phoneticPr fontId="3"/>
  </si>
  <si>
    <t>アジアン</t>
    <phoneticPr fontId="3"/>
  </si>
  <si>
    <t>当店のイベント・フェア等のメニューに満足されていますか</t>
    <phoneticPr fontId="3"/>
  </si>
  <si>
    <t>イベント</t>
    <phoneticPr fontId="3"/>
  </si>
  <si>
    <t>料理のボリュームは満足されていますか</t>
    <phoneticPr fontId="3"/>
  </si>
  <si>
    <t>量</t>
    <rPh sb="0" eb="1">
      <t>リョウ</t>
    </rPh>
    <phoneticPr fontId="3"/>
  </si>
  <si>
    <t>品切れにご不満を感じていませんか</t>
    <phoneticPr fontId="3"/>
  </si>
  <si>
    <t>品切れ</t>
    <rPh sb="0" eb="1">
      <t>シナ</t>
    </rPh>
    <rPh sb="1" eb="2">
      <t>ギ</t>
    </rPh>
    <phoneticPr fontId="3"/>
  </si>
  <si>
    <t>5 提供</t>
    <rPh sb="2" eb="4">
      <t>テイキョウ</t>
    </rPh>
    <phoneticPr fontId="3"/>
  </si>
  <si>
    <t>食事提供時、食堂をご利用の皆様をお待たせしていませんか</t>
    <phoneticPr fontId="3"/>
  </si>
  <si>
    <t>待機</t>
    <rPh sb="0" eb="2">
      <t>タイキ</t>
    </rPh>
    <phoneticPr fontId="3"/>
  </si>
  <si>
    <t>ホールの備品（カスターセット等）は清潔ですか</t>
  </si>
  <si>
    <t>整理</t>
    <rPh sb="0" eb="2">
      <t>セイリ</t>
    </rPh>
    <phoneticPr fontId="3"/>
  </si>
  <si>
    <t>4 衛生</t>
    <rPh sb="2" eb="4">
      <t>エイセイ</t>
    </rPh>
    <phoneticPr fontId="3"/>
  </si>
  <si>
    <t>身だしなみに清潔感はありますか（ユニフォーム等）</t>
    <phoneticPr fontId="3"/>
  </si>
  <si>
    <t>身だしなみ</t>
    <rPh sb="0" eb="1">
      <t>ミ</t>
    </rPh>
    <phoneticPr fontId="3"/>
  </si>
  <si>
    <t>サンプル、表示物は見やすいですか</t>
  </si>
  <si>
    <t>ＰＯＰ</t>
    <phoneticPr fontId="3"/>
  </si>
  <si>
    <t>3 サービス</t>
    <phoneticPr fontId="3"/>
  </si>
  <si>
    <t>スタッフは食堂をご利用の皆様からのお声やクレームに対して適切に対応していますか</t>
    <phoneticPr fontId="3"/>
  </si>
  <si>
    <t>接遇</t>
    <rPh sb="0" eb="2">
      <t>セツグウ</t>
    </rPh>
    <phoneticPr fontId="3"/>
  </si>
  <si>
    <t>スタッフは礼儀正しい接客を行っていますか（笑顔、挨拶、言葉使い等）</t>
    <phoneticPr fontId="3"/>
  </si>
  <si>
    <t>パン</t>
    <phoneticPr fontId="3"/>
  </si>
  <si>
    <t>2 属性</t>
    <rPh sb="2" eb="4">
      <t>ゾクセイ</t>
    </rPh>
    <phoneticPr fontId="3"/>
  </si>
  <si>
    <t>食堂全体の総合評価はいかがでしょうか</t>
    <rPh sb="0" eb="2">
      <t>ショクドウ</t>
    </rPh>
    <rPh sb="2" eb="4">
      <t>ゼンタイ</t>
    </rPh>
    <rPh sb="5" eb="7">
      <t>ソウゴウ</t>
    </rPh>
    <rPh sb="7" eb="9">
      <t>ヒョウカ</t>
    </rPh>
    <phoneticPr fontId="3"/>
  </si>
  <si>
    <t>総合評価</t>
    <rPh sb="0" eb="2">
      <t>ソウゴウ</t>
    </rPh>
    <rPh sb="2" eb="4">
      <t>ヒョウカ</t>
    </rPh>
    <phoneticPr fontId="3"/>
  </si>
  <si>
    <t>1 総合</t>
    <rPh sb="2" eb="4">
      <t>ソウゴウ</t>
    </rPh>
    <phoneticPr fontId="3"/>
  </si>
  <si>
    <t>当店を同僚やご友人に勧めたいと思われますか　（そう思わない　1　～　10　そう思う）</t>
    <phoneticPr fontId="3"/>
  </si>
  <si>
    <t>ＮＰＳ</t>
    <phoneticPr fontId="3"/>
  </si>
  <si>
    <t>喫食者向けアンケート案</t>
    <rPh sb="0" eb="1">
      <t>キッ</t>
    </rPh>
    <rPh sb="1" eb="2">
      <t>ショク</t>
    </rPh>
    <rPh sb="2" eb="3">
      <t>シャ</t>
    </rPh>
    <rPh sb="3" eb="4">
      <t>ム</t>
    </rPh>
    <rPh sb="10" eb="11">
      <t>アン</t>
    </rPh>
    <phoneticPr fontId="3"/>
  </si>
  <si>
    <t>ＳＣＦ</t>
    <phoneticPr fontId="3"/>
  </si>
  <si>
    <t>N</t>
    <phoneticPr fontId="12"/>
  </si>
  <si>
    <t>z</t>
    <phoneticPr fontId="12"/>
  </si>
  <si>
    <t>p</t>
    <phoneticPr fontId="12"/>
  </si>
  <si>
    <t>e</t>
    <phoneticPr fontId="12"/>
  </si>
  <si>
    <t>0001</t>
    <phoneticPr fontId="3"/>
  </si>
  <si>
    <t>SCF</t>
    <phoneticPr fontId="3"/>
  </si>
  <si>
    <t>部門コード</t>
  </si>
  <si>
    <t>部門名</t>
  </si>
  <si>
    <t>開店日</t>
  </si>
  <si>
    <t>閉店日</t>
  </si>
  <si>
    <t>店フラグ</t>
  </si>
  <si>
    <t>開店期</t>
  </si>
  <si>
    <t>契約形態</t>
  </si>
  <si>
    <t>支店</t>
  </si>
  <si>
    <t>地区</t>
  </si>
  <si>
    <t>社員名</t>
  </si>
  <si>
    <t>業種区分</t>
  </si>
  <si>
    <t>顧客施設</t>
  </si>
  <si>
    <t>Sセグメント</t>
  </si>
  <si>
    <t>Vセグメント</t>
  </si>
  <si>
    <t>郵便番号</t>
  </si>
  <si>
    <t>住所</t>
  </si>
  <si>
    <t>県名（コード）</t>
  </si>
  <si>
    <t>ローケーション</t>
  </si>
  <si>
    <t>会議用区分</t>
  </si>
  <si>
    <t>00480</t>
  </si>
  <si>
    <t>丸美屋</t>
  </si>
  <si>
    <t>19690521</t>
  </si>
  <si>
    <t>99999999</t>
  </si>
  <si>
    <t>1</t>
  </si>
  <si>
    <t>1 既存店</t>
  </si>
  <si>
    <t>2 管理費制</t>
  </si>
  <si>
    <t>03 SFC北関東支店</t>
  </si>
  <si>
    <t>04</t>
  </si>
  <si>
    <t>01 一般</t>
  </si>
  <si>
    <t>03 工場</t>
  </si>
  <si>
    <t>1 コントラクトフード</t>
  </si>
  <si>
    <t>2 コントラクト</t>
  </si>
  <si>
    <t>350-1203</t>
  </si>
  <si>
    <t>埼玉県日高市旭ヶ丘９９５</t>
  </si>
  <si>
    <t>11 埼玉県</t>
  </si>
  <si>
    <t>03 関東</t>
  </si>
  <si>
    <t>3.工場</t>
  </si>
  <si>
    <t>00500</t>
  </si>
  <si>
    <t>三井フロロ</t>
  </si>
  <si>
    <t>19710401</t>
  </si>
  <si>
    <t>1 単価制</t>
  </si>
  <si>
    <t>06 SFC中部支店</t>
  </si>
  <si>
    <t>02</t>
  </si>
  <si>
    <t>1 ケータリング</t>
  </si>
  <si>
    <t>424-0901</t>
  </si>
  <si>
    <t>静岡県静岡市清水区三保３６００</t>
  </si>
  <si>
    <t>22 静岡県</t>
  </si>
  <si>
    <t>05 東海</t>
  </si>
  <si>
    <t>19810510</t>
  </si>
  <si>
    <t>05 SFC西関東支店</t>
  </si>
  <si>
    <t>01</t>
  </si>
  <si>
    <t>13 東京都</t>
  </si>
  <si>
    <t>00530</t>
  </si>
  <si>
    <t>森永乳業大和</t>
  </si>
  <si>
    <t>19700401</t>
  </si>
  <si>
    <t>207-0021</t>
  </si>
  <si>
    <t>東京都東大和市立野４－６０１</t>
  </si>
  <si>
    <t>00600</t>
  </si>
  <si>
    <t>三井住友ｂｋ幡ヶ谷</t>
  </si>
  <si>
    <t>19850318</t>
  </si>
  <si>
    <t>04 SFC東京支店</t>
  </si>
  <si>
    <t>05</t>
  </si>
  <si>
    <t>02 金融</t>
  </si>
  <si>
    <t>02 SL</t>
  </si>
  <si>
    <t>151-0072</t>
  </si>
  <si>
    <t>東京都渋谷区幡ヶ谷１ー３ー９</t>
  </si>
  <si>
    <t>2.SL</t>
  </si>
  <si>
    <t>4 労務委託</t>
  </si>
  <si>
    <t>05 学校</t>
  </si>
  <si>
    <t>15 学校給食</t>
  </si>
  <si>
    <t>9.その他</t>
  </si>
  <si>
    <t>00700</t>
  </si>
  <si>
    <t>電元社</t>
  </si>
  <si>
    <t>19701001</t>
  </si>
  <si>
    <t>214-0032</t>
  </si>
  <si>
    <t>神奈川県川崎市多摩区枡形１－２３－１</t>
  </si>
  <si>
    <t>14 神奈川県</t>
  </si>
  <si>
    <t>00820</t>
  </si>
  <si>
    <t>19710701</t>
  </si>
  <si>
    <t>07</t>
  </si>
  <si>
    <t>438-0025</t>
  </si>
  <si>
    <t>静岡県磐田市新貝２５００</t>
  </si>
  <si>
    <t>01040</t>
  </si>
  <si>
    <t>ＤＯＷＡメタニクス</t>
  </si>
  <si>
    <t>19720501</t>
  </si>
  <si>
    <t>03</t>
  </si>
  <si>
    <t>静岡県磐田市新貝２６３０</t>
  </si>
  <si>
    <t>01240</t>
  </si>
  <si>
    <t>三井住友ｂｋ西荻窪</t>
  </si>
  <si>
    <t>19850325</t>
  </si>
  <si>
    <t>11</t>
  </si>
  <si>
    <t>167-0042</t>
  </si>
  <si>
    <t>東京都杉並区西荻北２－３－５</t>
  </si>
  <si>
    <t>01270</t>
  </si>
  <si>
    <t>ＮＴＮ　ＣＶＪ</t>
  </si>
  <si>
    <t>19730801</t>
  </si>
  <si>
    <t>3 補助金制</t>
  </si>
  <si>
    <t>438-0037</t>
  </si>
  <si>
    <t>静岡県磐田市東貝塚１５７８</t>
  </si>
  <si>
    <t>01780</t>
  </si>
  <si>
    <t>カヤバ相模工場</t>
  </si>
  <si>
    <t>19750512</t>
  </si>
  <si>
    <t>09</t>
  </si>
  <si>
    <t>252-0328</t>
  </si>
  <si>
    <t>神奈川県相模原市南区麻溝台１－１２－１</t>
  </si>
  <si>
    <t>01800</t>
  </si>
  <si>
    <t>日鉄エンジニアリング</t>
  </si>
  <si>
    <t>19750721</t>
  </si>
  <si>
    <t>09 SFC九州沖縄支店</t>
  </si>
  <si>
    <t>804-0002</t>
  </si>
  <si>
    <t>福岡県北九州市戸畑区中原４６－５９新日鐡エンジニアリング事業</t>
  </si>
  <si>
    <t>40 福岡県</t>
  </si>
  <si>
    <t>09 九州・沖縄</t>
  </si>
  <si>
    <t>01830</t>
  </si>
  <si>
    <t>ＵＢＥ三菱セメント</t>
  </si>
  <si>
    <t>19840821</t>
  </si>
  <si>
    <t>368-0072</t>
  </si>
  <si>
    <t>埼玉県秩父郡横瀬町大字横瀬２２７０</t>
  </si>
  <si>
    <t>04 大学・短大</t>
  </si>
  <si>
    <t>4.大学・短大</t>
  </si>
  <si>
    <t>19 山梨県</t>
  </si>
  <si>
    <t>04 信越・北陸</t>
  </si>
  <si>
    <t>02810</t>
  </si>
  <si>
    <t>聖徳学園高校</t>
  </si>
  <si>
    <t>19771017</t>
  </si>
  <si>
    <t>05 中学校･高校</t>
  </si>
  <si>
    <t>180-0023</t>
  </si>
  <si>
    <t>東京都武蔵野市境南町２ー１１ー８</t>
  </si>
  <si>
    <t>5.中高</t>
  </si>
  <si>
    <t>02970</t>
  </si>
  <si>
    <t>津久井支援学校</t>
  </si>
  <si>
    <t>20061101</t>
  </si>
  <si>
    <t>03 官公庁</t>
  </si>
  <si>
    <t>82 特別支援学校</t>
  </si>
  <si>
    <t>3 国内フード</t>
  </si>
  <si>
    <t>252-0175</t>
  </si>
  <si>
    <t>神奈川県相模原市緑区若柳４４</t>
  </si>
  <si>
    <t>03010</t>
  </si>
  <si>
    <t>小田原市立千代小学校</t>
  </si>
  <si>
    <t>250-0215</t>
  </si>
  <si>
    <t>神奈川県小田原市千代６８７</t>
  </si>
  <si>
    <t>20100701</t>
  </si>
  <si>
    <t>20230501</t>
  </si>
  <si>
    <t>14 SFM西関東支店</t>
  </si>
  <si>
    <t>66 有料老人ホーム</t>
  </si>
  <si>
    <t>56 有料老人ホーム</t>
  </si>
  <si>
    <t>2 フードサービス</t>
  </si>
  <si>
    <t>4 メディカル</t>
  </si>
  <si>
    <t>03080</t>
  </si>
  <si>
    <t>三井住友ｂｋ渋谷ローンプラザ</t>
  </si>
  <si>
    <t>19770801</t>
  </si>
  <si>
    <t>150-0042</t>
  </si>
  <si>
    <t>東京都渋谷区宇田川町２８－４</t>
  </si>
  <si>
    <t>03810</t>
  </si>
  <si>
    <t>成城学校</t>
  </si>
  <si>
    <t>19790918</t>
  </si>
  <si>
    <t>162-0053</t>
  </si>
  <si>
    <t>東京都新宿区原町３ー８７</t>
  </si>
  <si>
    <t>03880</t>
  </si>
  <si>
    <t>聖徳大学</t>
  </si>
  <si>
    <t>19800407</t>
  </si>
  <si>
    <t>271-0076</t>
  </si>
  <si>
    <t>千葉県松戸市岩瀬５５０</t>
  </si>
  <si>
    <t>12 千葉県</t>
  </si>
  <si>
    <t>03930</t>
  </si>
  <si>
    <t>同志社国際高校寮</t>
  </si>
  <si>
    <t>19800411</t>
  </si>
  <si>
    <t>07 SFC近畿支店</t>
  </si>
  <si>
    <t>08 学生寮</t>
  </si>
  <si>
    <t>610-0321</t>
  </si>
  <si>
    <t>京都府京田辺市多々羅都谷６０－１１</t>
  </si>
  <si>
    <t>26 京都府</t>
  </si>
  <si>
    <t>06 近畿</t>
  </si>
  <si>
    <t>7.寮・保養所・研修所</t>
  </si>
  <si>
    <t>03950</t>
  </si>
  <si>
    <t>千葉学園高校</t>
  </si>
  <si>
    <t>19800502</t>
  </si>
  <si>
    <t>02 SFC東北支店</t>
  </si>
  <si>
    <t>031-0001</t>
  </si>
  <si>
    <t>青森県八戸市類家１－１－１１</t>
  </si>
  <si>
    <t>02 青森県</t>
  </si>
  <si>
    <t>02 東北</t>
  </si>
  <si>
    <t>04000</t>
  </si>
  <si>
    <t>花王大阪支社</t>
  </si>
  <si>
    <t>19800707</t>
  </si>
  <si>
    <t>01 オフィス</t>
  </si>
  <si>
    <t>550-0012</t>
  </si>
  <si>
    <t>大阪府大阪市西区立売堀１－４－１</t>
  </si>
  <si>
    <t>27 大阪府</t>
  </si>
  <si>
    <t>1.オフィス</t>
  </si>
  <si>
    <t>04080</t>
  </si>
  <si>
    <t>アルファ　群馬</t>
  </si>
  <si>
    <t>19801001</t>
  </si>
  <si>
    <t>374-0042</t>
  </si>
  <si>
    <t>群馬県館林市大字近藤６４８</t>
  </si>
  <si>
    <t>10 群馬県</t>
  </si>
  <si>
    <t>04110</t>
  </si>
  <si>
    <t>中日新聞</t>
  </si>
  <si>
    <t>19810727</t>
  </si>
  <si>
    <t>435-0018</t>
  </si>
  <si>
    <t>04190</t>
  </si>
  <si>
    <t>ＮＴＮプラザ今之浦寮</t>
  </si>
  <si>
    <t>19810104</t>
  </si>
  <si>
    <t>07 社員･従業員寮</t>
  </si>
  <si>
    <t>438-0071</t>
  </si>
  <si>
    <t>静岡県磐田市今之浦２－１０－７</t>
  </si>
  <si>
    <t>04320</t>
  </si>
  <si>
    <t>ＴＢＳ緑山キャフト</t>
  </si>
  <si>
    <t>19810401</t>
  </si>
  <si>
    <t>227-0037</t>
  </si>
  <si>
    <t>神奈川県横浜市青葉区緑山２１００ＴＢＳ緑山スタジオシティ</t>
  </si>
  <si>
    <t>04400</t>
  </si>
  <si>
    <t>ＮＴＮ　ＮＢ</t>
  </si>
  <si>
    <t>19810406</t>
  </si>
  <si>
    <t>04570</t>
  </si>
  <si>
    <t>19810901</t>
  </si>
  <si>
    <t>438-0075</t>
  </si>
  <si>
    <t>静岡県磐田市天竜８００</t>
  </si>
  <si>
    <t>04730</t>
  </si>
  <si>
    <t>ヤマハマリーナ</t>
  </si>
  <si>
    <t>19811104</t>
  </si>
  <si>
    <t>431-0411</t>
  </si>
  <si>
    <t>静岡県湖西市入出長者１３８０</t>
  </si>
  <si>
    <t>04900</t>
  </si>
  <si>
    <t>ＮＴＮ　ＢＢ</t>
  </si>
  <si>
    <t>05060</t>
  </si>
  <si>
    <t>19820511</t>
  </si>
  <si>
    <t>05340</t>
  </si>
  <si>
    <t>神奈中横浜</t>
  </si>
  <si>
    <t>247-0013</t>
  </si>
  <si>
    <t>神奈川県横浜市栄区上郷町７１０－２</t>
  </si>
  <si>
    <t>05450</t>
  </si>
  <si>
    <t>文京学院本郷キャンパス</t>
  </si>
  <si>
    <t>19820412</t>
  </si>
  <si>
    <t>113-0023</t>
  </si>
  <si>
    <t>東京都文京区向丘１－１９－１</t>
  </si>
  <si>
    <t>05600</t>
  </si>
  <si>
    <t>アルファ　横浜</t>
  </si>
  <si>
    <t>19820506</t>
  </si>
  <si>
    <t>236-0004</t>
  </si>
  <si>
    <t>神奈川県横浜市金沢区福浦１－６－８</t>
  </si>
  <si>
    <t>05610</t>
  </si>
  <si>
    <t>437-0066</t>
  </si>
  <si>
    <t>静岡県袋井市山科池ヶ谷３０８０</t>
  </si>
  <si>
    <t>05770</t>
  </si>
  <si>
    <t>三菱ＵＦＪｂｋ国分寺</t>
  </si>
  <si>
    <t>19820701</t>
  </si>
  <si>
    <t>12</t>
  </si>
  <si>
    <t>185-0012</t>
  </si>
  <si>
    <t>東京都国分寺市本町３ー１０ー２０</t>
  </si>
  <si>
    <t>06430</t>
  </si>
  <si>
    <t>三菱ＵＦＪｂｋ平塚駅前</t>
  </si>
  <si>
    <t>19830301</t>
  </si>
  <si>
    <t>14</t>
  </si>
  <si>
    <t>254-0034</t>
  </si>
  <si>
    <t>神奈川県平塚市宝町３ー２</t>
  </si>
  <si>
    <t>06500</t>
  </si>
  <si>
    <t>白石食品</t>
  </si>
  <si>
    <t>19830321</t>
  </si>
  <si>
    <t>020-0402</t>
  </si>
  <si>
    <t>岩手県盛岡市黒川２３地割７０－１</t>
  </si>
  <si>
    <t>03 岩手県</t>
  </si>
  <si>
    <t>06620</t>
  </si>
  <si>
    <t>横浜商科大学</t>
  </si>
  <si>
    <t>19861002</t>
  </si>
  <si>
    <t>08</t>
  </si>
  <si>
    <t>230-0077</t>
  </si>
  <si>
    <t>神奈川県横浜市鶴見区東寺尾４－１１－１</t>
  </si>
  <si>
    <t>06670</t>
  </si>
  <si>
    <t>三菱ＵＦＪｂｋ松戸西口</t>
  </si>
  <si>
    <t>19830404</t>
  </si>
  <si>
    <t>13</t>
  </si>
  <si>
    <t>271-0092</t>
  </si>
  <si>
    <t>千葉県松戸市松戸１３０７－１</t>
  </si>
  <si>
    <t>06960</t>
  </si>
  <si>
    <t>三菱ＵＦＪｂｋ中野駅前</t>
  </si>
  <si>
    <t>19830801</t>
  </si>
  <si>
    <t>164-0001</t>
  </si>
  <si>
    <t>東京都中野区中野２ー３０ー９</t>
  </si>
  <si>
    <t>07210</t>
  </si>
  <si>
    <t>神奈中舞岡</t>
  </si>
  <si>
    <t>244-0813</t>
  </si>
  <si>
    <t>神奈川県横浜市戸塚区舞岡町３５１１</t>
  </si>
  <si>
    <t>07310</t>
  </si>
  <si>
    <t>三菱ＵＦＪｂｋ野方</t>
  </si>
  <si>
    <t>19831121</t>
  </si>
  <si>
    <t>165-0027</t>
  </si>
  <si>
    <t>東京都中野区野方５ー３０ー１８</t>
  </si>
  <si>
    <t>07410</t>
  </si>
  <si>
    <t>県北青少年の家</t>
  </si>
  <si>
    <t>19831224</t>
  </si>
  <si>
    <t>10 研修所</t>
  </si>
  <si>
    <t>028-6106</t>
  </si>
  <si>
    <t>岩手県二戸市仁左平字放森６１－３５</t>
  </si>
  <si>
    <t>07810</t>
  </si>
  <si>
    <t>三井住友ｂｋ逗子</t>
  </si>
  <si>
    <t>19840920</t>
  </si>
  <si>
    <t>249-0006</t>
  </si>
  <si>
    <t>神奈川県逗子市逗子１－４－４</t>
  </si>
  <si>
    <t>07890</t>
  </si>
  <si>
    <t>ＶＥＲＩＴＡＳ中高</t>
  </si>
  <si>
    <t>19840409</t>
  </si>
  <si>
    <t>270-2223</t>
  </si>
  <si>
    <t>千葉県松戸市秋山６００</t>
  </si>
  <si>
    <t>07900</t>
  </si>
  <si>
    <t>聖徳取手</t>
  </si>
  <si>
    <t>19840410</t>
  </si>
  <si>
    <t>300-1544</t>
  </si>
  <si>
    <t>茨城県取手市山王１０００</t>
  </si>
  <si>
    <t>08 茨城県</t>
  </si>
  <si>
    <t>07930</t>
  </si>
  <si>
    <t>函館ラサール寮</t>
  </si>
  <si>
    <t>19840401</t>
  </si>
  <si>
    <t>01 SFC北海道支店</t>
  </si>
  <si>
    <t>041-0841</t>
  </si>
  <si>
    <t>北海道函館市日吉町１－１２－２</t>
  </si>
  <si>
    <t>01 北海道</t>
  </si>
  <si>
    <t>07980</t>
  </si>
  <si>
    <t>リガク</t>
  </si>
  <si>
    <t>19840421</t>
  </si>
  <si>
    <t>196-0003</t>
  </si>
  <si>
    <t>東京都昭島市松原町３－９－１２</t>
  </si>
  <si>
    <t>08100</t>
  </si>
  <si>
    <t>三菱ＵＦＪｂｋ八王子</t>
  </si>
  <si>
    <t>19841101</t>
  </si>
  <si>
    <t>192-0083</t>
  </si>
  <si>
    <t>東京都八王子市旭町９－３</t>
  </si>
  <si>
    <t>08330</t>
  </si>
  <si>
    <t>三菱ＵＦＪｂｋ調布</t>
  </si>
  <si>
    <t>19840514</t>
  </si>
  <si>
    <t>182-0026</t>
  </si>
  <si>
    <t>東京都調布市小島町２ー５１ー１１</t>
  </si>
  <si>
    <t>08340</t>
  </si>
  <si>
    <t>三井住友ｂｋ小岩</t>
  </si>
  <si>
    <t>19840709</t>
  </si>
  <si>
    <t>133-0056</t>
  </si>
  <si>
    <t>東京都江戸川区南小岩７－２３－１０</t>
  </si>
  <si>
    <t>08380</t>
  </si>
  <si>
    <t>理研ビタミン千葉</t>
  </si>
  <si>
    <t>19841201</t>
  </si>
  <si>
    <t>261-0002</t>
  </si>
  <si>
    <t>千葉県千葉市美浜区新港５６</t>
  </si>
  <si>
    <t>08450</t>
  </si>
  <si>
    <t>三井住友ｂｋ花小金井</t>
  </si>
  <si>
    <t>19840611</t>
  </si>
  <si>
    <t>187-0002</t>
  </si>
  <si>
    <t>東京都小平市花小金井１－１０－７</t>
  </si>
  <si>
    <t>08710</t>
  </si>
  <si>
    <t>三井住友ｂｋ札幌</t>
  </si>
  <si>
    <t>19841220</t>
  </si>
  <si>
    <t>060-0001</t>
  </si>
  <si>
    <t>北海道札幌市中央区北１条西４丁目２番地２号</t>
  </si>
  <si>
    <t>08740</t>
  </si>
  <si>
    <t>三井住友ｂｋ恵比寿</t>
  </si>
  <si>
    <t>19841119</t>
  </si>
  <si>
    <t>150-0022</t>
  </si>
  <si>
    <t>東京都渋谷区恵比寿南１－１－１</t>
  </si>
  <si>
    <t>08750</t>
  </si>
  <si>
    <t>多摩信　西国分寺</t>
  </si>
  <si>
    <t>19841115</t>
  </si>
  <si>
    <t>185-0024</t>
  </si>
  <si>
    <t>東京都国分寺市泉町３－１７－１０</t>
  </si>
  <si>
    <t>08780</t>
  </si>
  <si>
    <t>大日精化東京</t>
  </si>
  <si>
    <t>19841221</t>
  </si>
  <si>
    <t>123-0874</t>
  </si>
  <si>
    <t>東京都足立区堀之内１ー９ー４</t>
  </si>
  <si>
    <t>08790</t>
  </si>
  <si>
    <t>三井住友ｂｋ八事寮</t>
  </si>
  <si>
    <t>19850110</t>
  </si>
  <si>
    <t>466-0835</t>
  </si>
  <si>
    <t>愛知県名古屋市昭和区南山２１－１</t>
  </si>
  <si>
    <t>23 愛知県</t>
  </si>
  <si>
    <t>08820</t>
  </si>
  <si>
    <t>三菱ＵＦＪｂｋ三鷹</t>
  </si>
  <si>
    <t>181-0013</t>
  </si>
  <si>
    <t>東京都三鷹市下連雀３ー２６ー１２</t>
  </si>
  <si>
    <t>08870</t>
  </si>
  <si>
    <t>三井住友ＢＫ日本橋</t>
  </si>
  <si>
    <t>19850208</t>
  </si>
  <si>
    <t>103-0022</t>
  </si>
  <si>
    <t>東京都中央区日本橋室町２－１</t>
  </si>
  <si>
    <t>19850201</t>
  </si>
  <si>
    <t>08940</t>
  </si>
  <si>
    <t>三井住友ｂｋ永山</t>
  </si>
  <si>
    <t>206-0025</t>
  </si>
  <si>
    <t>東京都多摩市永山１－４</t>
  </si>
  <si>
    <t>08960</t>
  </si>
  <si>
    <t>三井住友ＢＫ横浜駅前</t>
  </si>
  <si>
    <t>220-0004</t>
  </si>
  <si>
    <t>神奈川県横浜市西区北幸１－４－１天理ビル３Ｆ</t>
  </si>
  <si>
    <t>09070</t>
  </si>
  <si>
    <t>東洋電機</t>
  </si>
  <si>
    <t>19850401</t>
  </si>
  <si>
    <t>神奈川県横浜市金沢区福浦３－８</t>
  </si>
  <si>
    <t>09130</t>
  </si>
  <si>
    <t>東プレ栃木</t>
  </si>
  <si>
    <t>19850301</t>
  </si>
  <si>
    <t>329-0611</t>
  </si>
  <si>
    <t>栃木県河内郡上三川町上三川３７７７</t>
  </si>
  <si>
    <t>09 栃木県</t>
  </si>
  <si>
    <t>09140</t>
  </si>
  <si>
    <t>ＮＴＮ長野</t>
  </si>
  <si>
    <t>19850225</t>
  </si>
  <si>
    <t>399-4601</t>
  </si>
  <si>
    <t>長野県上伊那郡箕輪町大字中箕輪１４０１７－１１</t>
  </si>
  <si>
    <t>20 長野県</t>
  </si>
  <si>
    <t>182-0022</t>
  </si>
  <si>
    <t>09520</t>
  </si>
  <si>
    <t>関東第一高校</t>
  </si>
  <si>
    <t>19850428</t>
  </si>
  <si>
    <t>270-1400</t>
  </si>
  <si>
    <t>09540</t>
  </si>
  <si>
    <t>三井住友ｂｋ五反田</t>
  </si>
  <si>
    <t>19850501</t>
  </si>
  <si>
    <t>141-0022</t>
  </si>
  <si>
    <t>東京都品川区東五反田１－１４－１０</t>
  </si>
  <si>
    <t>09560</t>
  </si>
  <si>
    <t>19850910</t>
  </si>
  <si>
    <t>13 保育所</t>
  </si>
  <si>
    <t>81 保育園・幼稚園</t>
  </si>
  <si>
    <t>108-0073</t>
  </si>
  <si>
    <t>東京都港区三田３－４－２８</t>
  </si>
  <si>
    <t>09750</t>
  </si>
  <si>
    <t>19850601</t>
  </si>
  <si>
    <t>06</t>
  </si>
  <si>
    <t>541-0056</t>
  </si>
  <si>
    <t>大阪府大阪市中央区久太郎町３－５－１９</t>
  </si>
  <si>
    <t>10015</t>
  </si>
  <si>
    <t>グッドタイムホーム多摩川</t>
  </si>
  <si>
    <t>20101201</t>
  </si>
  <si>
    <t>13 SFM東京支店</t>
  </si>
  <si>
    <t>144-0056</t>
  </si>
  <si>
    <t>東京都大田区西六郷４－２９－１</t>
  </si>
  <si>
    <t>10016</t>
  </si>
  <si>
    <t>グッドタイムホーム不動前</t>
  </si>
  <si>
    <t>141-0031</t>
  </si>
  <si>
    <t>東京都品川区西五反田５－２５－１３</t>
  </si>
  <si>
    <t>10017</t>
  </si>
  <si>
    <t>グッドタイムホーム調布</t>
  </si>
  <si>
    <t>東京都調布市小島町２－３－６</t>
  </si>
  <si>
    <t>10020</t>
  </si>
  <si>
    <t>三菱ＵＦＪｂｋ烏山</t>
  </si>
  <si>
    <t>19850610</t>
  </si>
  <si>
    <t>157-0062</t>
  </si>
  <si>
    <t>東京都世田谷区南烏山４－１１－３</t>
  </si>
  <si>
    <t>08 SFC中四国支店</t>
  </si>
  <si>
    <t>33 岡山県</t>
  </si>
  <si>
    <t>07 中国</t>
  </si>
  <si>
    <t>10042</t>
  </si>
  <si>
    <t>平和の森　美原</t>
  </si>
  <si>
    <t>20101101</t>
  </si>
  <si>
    <t>0</t>
  </si>
  <si>
    <t>11 SFM北海道支店</t>
  </si>
  <si>
    <t>75 その他</t>
  </si>
  <si>
    <t>64 複合多機能施設</t>
  </si>
  <si>
    <t>041-0806</t>
  </si>
  <si>
    <t>北海道函館市美原３丁目５３番３０号</t>
  </si>
  <si>
    <t>10058</t>
  </si>
  <si>
    <t>特養かぬま四季の里</t>
  </si>
  <si>
    <t>20110301</t>
  </si>
  <si>
    <t>64 指定介護老人福祉施設</t>
  </si>
  <si>
    <t>54 指定介護老人福祉施設</t>
  </si>
  <si>
    <t>322-0344</t>
  </si>
  <si>
    <t>栃木県鹿沼市西沢町２０９</t>
  </si>
  <si>
    <t>10066</t>
  </si>
  <si>
    <t>筑波大学麺専門店</t>
  </si>
  <si>
    <t>20110201</t>
  </si>
  <si>
    <t>305-8577</t>
  </si>
  <si>
    <t>茨城県つくば市天王台１－１－１</t>
  </si>
  <si>
    <t>10067</t>
  </si>
  <si>
    <t>しののめＹＭＣＡこども園</t>
  </si>
  <si>
    <t>20110401</t>
  </si>
  <si>
    <t>74 保育園</t>
  </si>
  <si>
    <t>3 保育給食</t>
  </si>
  <si>
    <t>135-0062</t>
  </si>
  <si>
    <t>東京都江東区東雲１丁目９番４６号</t>
  </si>
  <si>
    <t>2.認定こども園</t>
  </si>
  <si>
    <t>10074</t>
  </si>
  <si>
    <t>あすの木保育園</t>
  </si>
  <si>
    <t>351-0112</t>
  </si>
  <si>
    <t>埼玉県和光市丸山台三丁目５－８</t>
  </si>
  <si>
    <t>1.保育園</t>
  </si>
  <si>
    <t>10097</t>
  </si>
  <si>
    <t>桐光学園　生徒寮</t>
  </si>
  <si>
    <t>215-8555</t>
  </si>
  <si>
    <t>神奈川県川崎市麻生区栗木３－１２－１</t>
  </si>
  <si>
    <t>10100</t>
  </si>
  <si>
    <t>三井住友ｂｋ刈谷</t>
  </si>
  <si>
    <t>19860104</t>
  </si>
  <si>
    <t>448-0027</t>
  </si>
  <si>
    <t>愛知県刈谷市相生町１丁目１－１ＪＲＦ刈谷駅前ビル２Ｆ</t>
  </si>
  <si>
    <t>10104</t>
  </si>
  <si>
    <t>地域活動ホームすてっぷ</t>
  </si>
  <si>
    <t>70 知的障害者福祉施設</t>
  </si>
  <si>
    <t>60 知的障害者施設</t>
  </si>
  <si>
    <t>227-0062</t>
  </si>
  <si>
    <t>神奈川県横浜市青葉区青葉台２丁目８－２２</t>
  </si>
  <si>
    <t>10112</t>
  </si>
  <si>
    <t>島根保育園</t>
  </si>
  <si>
    <t>121-0816</t>
  </si>
  <si>
    <t>東京都足立区梅島３－１４－１８</t>
  </si>
  <si>
    <t>10113</t>
  </si>
  <si>
    <t>松商学園</t>
  </si>
  <si>
    <t>20110405</t>
  </si>
  <si>
    <t>390-8515</t>
  </si>
  <si>
    <t>長野県松本市県３－６－１</t>
  </si>
  <si>
    <t>15 その他</t>
  </si>
  <si>
    <t>15 SFM中部支店</t>
  </si>
  <si>
    <t>10130</t>
  </si>
  <si>
    <t>三井住友ＢＫ目黒</t>
  </si>
  <si>
    <t>19850716</t>
  </si>
  <si>
    <t>141-0021</t>
  </si>
  <si>
    <t>東京都品川区上大崎４－１－５目黒ヒルトップウォーク内</t>
  </si>
  <si>
    <t>10156</t>
  </si>
  <si>
    <t>障害者支援施設あきは寮</t>
  </si>
  <si>
    <t>437-0057</t>
  </si>
  <si>
    <t>静岡県袋井市横井２３３番地</t>
  </si>
  <si>
    <t>10160</t>
  </si>
  <si>
    <t>三菱マテリアルＮＣ</t>
  </si>
  <si>
    <t>19850723</t>
  </si>
  <si>
    <t>41 佐賀県</t>
  </si>
  <si>
    <t>10166</t>
  </si>
  <si>
    <t>河原町すいせんこども園</t>
  </si>
  <si>
    <t>984-0816</t>
  </si>
  <si>
    <t>宮城県仙台市若林区河原町２丁目８－１０</t>
  </si>
  <si>
    <t>04 宮城県</t>
  </si>
  <si>
    <t>17 SFM中四国支店</t>
  </si>
  <si>
    <t>61 病院</t>
  </si>
  <si>
    <t>51 病院</t>
  </si>
  <si>
    <t>38 愛媛県</t>
  </si>
  <si>
    <t>08 四国</t>
  </si>
  <si>
    <t>10173</t>
  </si>
  <si>
    <t>広南病院東北療護センター</t>
  </si>
  <si>
    <t>20110501</t>
  </si>
  <si>
    <t>12 SFM東北支店</t>
  </si>
  <si>
    <t>982-0012</t>
  </si>
  <si>
    <t>宮城県仙台市太白区長町南４丁目２０番６号</t>
  </si>
  <si>
    <t>10174</t>
  </si>
  <si>
    <t>広南病院</t>
  </si>
  <si>
    <t>982-8523</t>
  </si>
  <si>
    <t>宮城県仙台市太白区長町南４丁目２０番１号</t>
  </si>
  <si>
    <t>10175</t>
  </si>
  <si>
    <t>仙石病院　職員外来</t>
  </si>
  <si>
    <t>20110601</t>
  </si>
  <si>
    <t>73 職員・外来食堂</t>
  </si>
  <si>
    <t>63 職員・外来食堂</t>
  </si>
  <si>
    <t>981-0501</t>
  </si>
  <si>
    <t>宮城県東松島市赤井字台５３－７</t>
  </si>
  <si>
    <t>10176</t>
  </si>
  <si>
    <t>仙石病院</t>
  </si>
  <si>
    <t>10178</t>
  </si>
  <si>
    <t>花の実園</t>
  </si>
  <si>
    <t>275-0025</t>
  </si>
  <si>
    <t>千葉県習志野市秋津３丁目４番１号（総合福祉センター内）</t>
  </si>
  <si>
    <t>42 長崎県</t>
  </si>
  <si>
    <t>10212</t>
  </si>
  <si>
    <t>レディスクリニックすごう</t>
  </si>
  <si>
    <t>62 有床診療所</t>
  </si>
  <si>
    <t>52 有床診療所</t>
  </si>
  <si>
    <t>036-8094</t>
  </si>
  <si>
    <t>青森県弘前市外崎５丁目７－４</t>
  </si>
  <si>
    <t>10213</t>
  </si>
  <si>
    <t>府中保育園分園</t>
  </si>
  <si>
    <t>20110331</t>
  </si>
  <si>
    <t>183-0031</t>
  </si>
  <si>
    <t>東京都府中市西府町１－６０－１　レクセル府中西府１０３</t>
  </si>
  <si>
    <t>10215</t>
  </si>
  <si>
    <t>日本ガイシ石川工場</t>
  </si>
  <si>
    <t>20110516</t>
  </si>
  <si>
    <t>923-1100</t>
  </si>
  <si>
    <t>石川県能美市能見一丁目１番地</t>
  </si>
  <si>
    <t>17 石川県</t>
  </si>
  <si>
    <t>10230</t>
  </si>
  <si>
    <t>三井住友ｂｋ新宿西口法人</t>
  </si>
  <si>
    <t>19850801</t>
  </si>
  <si>
    <t>160-0403</t>
  </si>
  <si>
    <t>東京都新宿区西新宿２－１－１新宿三井ビル３Ｆ</t>
  </si>
  <si>
    <t>10241</t>
  </si>
  <si>
    <t>多摩信　東府中</t>
  </si>
  <si>
    <t>20110523</t>
  </si>
  <si>
    <t>183-0015</t>
  </si>
  <si>
    <t>東京都府中市清水が丘３－２５－１</t>
  </si>
  <si>
    <t>10280</t>
  </si>
  <si>
    <t>三井住友ｂｋ雪ヶ谷</t>
  </si>
  <si>
    <t>145-0067</t>
  </si>
  <si>
    <t>東京都大田区雪谷大塚町９ー１５</t>
  </si>
  <si>
    <t>10289</t>
  </si>
  <si>
    <t>中冷本社</t>
  </si>
  <si>
    <t>20110701</t>
  </si>
  <si>
    <t>750-0093</t>
  </si>
  <si>
    <t>山口県下関市彦島西山町４－１０－６</t>
  </si>
  <si>
    <t>35 山口県</t>
  </si>
  <si>
    <t>10295</t>
  </si>
  <si>
    <t>エスエス製薬成田工場</t>
  </si>
  <si>
    <t>20110704</t>
  </si>
  <si>
    <t>286-8511</t>
  </si>
  <si>
    <t>千葉県成田市南平台１１４３番地</t>
  </si>
  <si>
    <t>20110711</t>
  </si>
  <si>
    <t>88 売店</t>
  </si>
  <si>
    <t>804-8501</t>
  </si>
  <si>
    <t>10298</t>
  </si>
  <si>
    <t>南東北第二病院</t>
  </si>
  <si>
    <t>963-8052</t>
  </si>
  <si>
    <t>福島県郡山市八山田６－９５</t>
  </si>
  <si>
    <t>07 福島県</t>
  </si>
  <si>
    <t>042-0955</t>
  </si>
  <si>
    <t>北海道函館市高丘町３－１</t>
  </si>
  <si>
    <t>10301</t>
  </si>
  <si>
    <t>ＨＯＹＡ長坂工場</t>
  </si>
  <si>
    <t>20110801</t>
  </si>
  <si>
    <t>408-0036</t>
  </si>
  <si>
    <t>山梨県北杜市長坂町中丸３２８０</t>
  </si>
  <si>
    <t>10303</t>
  </si>
  <si>
    <t>高崎健康福祉大学</t>
  </si>
  <si>
    <t>20110820</t>
  </si>
  <si>
    <t>370-0033</t>
  </si>
  <si>
    <t>群馬県高崎市中大類町５０１</t>
  </si>
  <si>
    <t>10310</t>
  </si>
  <si>
    <t>三井住友ｂｋ池袋東口</t>
  </si>
  <si>
    <t>171-0022</t>
  </si>
  <si>
    <t>東京都豊島区南池袋２－２７－９</t>
  </si>
  <si>
    <t>10313</t>
  </si>
  <si>
    <t>かたばみ保育園</t>
  </si>
  <si>
    <t>20120401</t>
  </si>
  <si>
    <t>203-0032</t>
  </si>
  <si>
    <t>東京都東久留米市前沢１－４－３５</t>
  </si>
  <si>
    <t>10314</t>
  </si>
  <si>
    <t>三井住友銀行喜多見支店</t>
  </si>
  <si>
    <t>20110926</t>
  </si>
  <si>
    <t>201-0004</t>
  </si>
  <si>
    <t>東京都狛江市岩戸北４－１５－１３</t>
  </si>
  <si>
    <t>10318</t>
  </si>
  <si>
    <t>特養やまびこ荘</t>
  </si>
  <si>
    <t>20111201</t>
  </si>
  <si>
    <t>238-0313</t>
  </si>
  <si>
    <t>神奈川県横須賀市武３－３９－２</t>
  </si>
  <si>
    <t>10320</t>
  </si>
  <si>
    <t>三井住友ｂｋ西新井</t>
  </si>
  <si>
    <t>123-0845</t>
  </si>
  <si>
    <t>東京都足立区西新井本町１－１５－１４</t>
  </si>
  <si>
    <t>10326</t>
  </si>
  <si>
    <t>福岡大学西新病院</t>
  </si>
  <si>
    <t>20111101</t>
  </si>
  <si>
    <t>18 SFM九州沖縄支店</t>
  </si>
  <si>
    <t>814-8522</t>
  </si>
  <si>
    <t>福岡県福岡市早良区祖原１５－７</t>
  </si>
  <si>
    <t>28 兵庫県</t>
  </si>
  <si>
    <t>10329</t>
  </si>
  <si>
    <t>明治安田生命</t>
  </si>
  <si>
    <t>20111212</t>
  </si>
  <si>
    <t>135-0016</t>
  </si>
  <si>
    <t>東京都江東区東陽２－２－１１</t>
  </si>
  <si>
    <t>10343</t>
  </si>
  <si>
    <t>虹の里第２デイサービス</t>
  </si>
  <si>
    <t>20120104</t>
  </si>
  <si>
    <t>72 通所型施設</t>
  </si>
  <si>
    <t>62 通所型施設</t>
  </si>
  <si>
    <t>732-0031</t>
  </si>
  <si>
    <t>広島県広島市東区馬木２－５４８－１</t>
  </si>
  <si>
    <t>34 広島県</t>
  </si>
  <si>
    <t>10346</t>
  </si>
  <si>
    <t>グリコマニュファクチャリングジャパン</t>
  </si>
  <si>
    <t>20120119</t>
  </si>
  <si>
    <t>196-0021</t>
  </si>
  <si>
    <t>東京都昭島市武蔵野２－１４－１</t>
  </si>
  <si>
    <t>10347</t>
  </si>
  <si>
    <t>トーカドエナジー</t>
  </si>
  <si>
    <t>20120201</t>
  </si>
  <si>
    <t>989-0225</t>
  </si>
  <si>
    <t>宮城県白石市東町４－１－１４</t>
  </si>
  <si>
    <t>10348</t>
  </si>
  <si>
    <t>362-0811</t>
  </si>
  <si>
    <t>埼玉県北足立郡伊奈町西小針７－４－１</t>
  </si>
  <si>
    <t>15</t>
  </si>
  <si>
    <t>10354</t>
  </si>
  <si>
    <t>桔梗ヶ原病院</t>
  </si>
  <si>
    <t>399-6461</t>
  </si>
  <si>
    <t>長野県塩尻市宗賀１２９５番地</t>
  </si>
  <si>
    <t>21 岐阜県</t>
  </si>
  <si>
    <t>10356</t>
  </si>
  <si>
    <t>市立甲府病院</t>
  </si>
  <si>
    <t>400-0832</t>
  </si>
  <si>
    <t>山梨県甲府市増坪町３６６番地</t>
  </si>
  <si>
    <t>10357</t>
  </si>
  <si>
    <t>特養いずみ熊谷</t>
  </si>
  <si>
    <t>360-0021</t>
  </si>
  <si>
    <t>埼玉県熊谷市平戸２１２－１</t>
  </si>
  <si>
    <t>10359</t>
  </si>
  <si>
    <t>さざなみ学園</t>
  </si>
  <si>
    <t>945-0011</t>
  </si>
  <si>
    <t>新潟県柏崎市松波４丁目１２番８１号</t>
  </si>
  <si>
    <t>15 新潟県</t>
  </si>
  <si>
    <t>10366</t>
  </si>
  <si>
    <t>にじの風保育園</t>
  </si>
  <si>
    <t>230-0071</t>
  </si>
  <si>
    <t>神奈川県横浜市鶴見区駒岡２－６－５６</t>
  </si>
  <si>
    <t>10367</t>
  </si>
  <si>
    <t>20120301</t>
  </si>
  <si>
    <t>699-0110</t>
  </si>
  <si>
    <t>島根県松江市東出雲町錦新町８－１－１</t>
  </si>
  <si>
    <t>32 島根県</t>
  </si>
  <si>
    <t>10368</t>
  </si>
  <si>
    <t>グリーンバレー鹿島</t>
  </si>
  <si>
    <t>314-8577</t>
  </si>
  <si>
    <t>茨城県鹿嶋市平井１３６０－２６</t>
  </si>
  <si>
    <t>10371</t>
  </si>
  <si>
    <t>筑波大学１Ａ大食堂</t>
  </si>
  <si>
    <t>20120409</t>
  </si>
  <si>
    <t>茨城県つくば市天王台１－１－１第１エリア１Ａ棟</t>
  </si>
  <si>
    <t>10373</t>
  </si>
  <si>
    <t>筑波大学大学会館</t>
  </si>
  <si>
    <t>茨城県つくば市天王台１－１－１　大学会館Ａレストランプラザ</t>
  </si>
  <si>
    <t>10382</t>
  </si>
  <si>
    <t>細河保育園</t>
  </si>
  <si>
    <t>563-0012</t>
  </si>
  <si>
    <t>大阪府池田市東山町３１２</t>
  </si>
  <si>
    <t>10383</t>
  </si>
  <si>
    <t>20120501</t>
  </si>
  <si>
    <t>131-0043</t>
  </si>
  <si>
    <t>東京都墨田区立花１－２５－１２</t>
  </si>
  <si>
    <t>10387</t>
  </si>
  <si>
    <t>津田沼中央総合病院</t>
  </si>
  <si>
    <t>275-0026</t>
  </si>
  <si>
    <t>千葉県習志野市谷津１－９－１７</t>
  </si>
  <si>
    <t>10389</t>
  </si>
  <si>
    <t>漆山双葉保育園</t>
  </si>
  <si>
    <t>992-0474</t>
  </si>
  <si>
    <t>山形県南陽市漆山１９３６</t>
  </si>
  <si>
    <t>06 山形県</t>
  </si>
  <si>
    <t>10391</t>
  </si>
  <si>
    <t>旭化成大高寮</t>
  </si>
  <si>
    <t>710-0847</t>
  </si>
  <si>
    <t>岡山県倉敷市東富井１００５－１</t>
  </si>
  <si>
    <t>10392</t>
  </si>
  <si>
    <t>純心高校寮・食堂</t>
  </si>
  <si>
    <t>852-8515</t>
  </si>
  <si>
    <t>長崎県長崎市文教町１３－１５</t>
  </si>
  <si>
    <t>20120601</t>
  </si>
  <si>
    <t>10403</t>
  </si>
  <si>
    <t>日産サービスセンター阪神支社</t>
  </si>
  <si>
    <t>20120402</t>
  </si>
  <si>
    <t>650-0045</t>
  </si>
  <si>
    <t>兵庫県神戸市中央区港島５－３</t>
  </si>
  <si>
    <t>10405</t>
  </si>
  <si>
    <t>岩崎学園新横浜第二保育園</t>
  </si>
  <si>
    <t>222-0033</t>
  </si>
  <si>
    <t>神奈川県横浜市港北区新横浜３－２２－１９</t>
  </si>
  <si>
    <t>10414</t>
  </si>
  <si>
    <t>240-0067</t>
  </si>
  <si>
    <t>神奈川県横浜市保土ヶ谷区常盤台７９－１横浜国立大学内</t>
  </si>
  <si>
    <t>10416</t>
  </si>
  <si>
    <t>南浜中央病院</t>
  </si>
  <si>
    <t>20120316</t>
  </si>
  <si>
    <t>989-2425</t>
  </si>
  <si>
    <t>宮城県岩沼市寺島字北新田１１１番地</t>
  </si>
  <si>
    <t>10419</t>
  </si>
  <si>
    <t>トーイン柏工場</t>
  </si>
  <si>
    <t>277-0804</t>
  </si>
  <si>
    <t>千葉県柏市新十余二１６－１</t>
  </si>
  <si>
    <t>10423</t>
  </si>
  <si>
    <t>Ｉショップ和泉短期大学</t>
  </si>
  <si>
    <t>252-5222</t>
  </si>
  <si>
    <t>神奈川県相模原市中央区青葉２丁目２番地１</t>
  </si>
  <si>
    <t>10440</t>
  </si>
  <si>
    <t>ネポン厚木</t>
  </si>
  <si>
    <t>243-0215</t>
  </si>
  <si>
    <t>神奈川県厚木市上古沢４１１</t>
  </si>
  <si>
    <t>10442</t>
  </si>
  <si>
    <t>越谷レイクタウンさくら保育園分園</t>
  </si>
  <si>
    <t>343-0828</t>
  </si>
  <si>
    <t>埼玉県越谷市レイクタウン２丁目７番地７</t>
  </si>
  <si>
    <t>10446</t>
  </si>
  <si>
    <t>介護複合施設輝</t>
  </si>
  <si>
    <t>780-0934</t>
  </si>
  <si>
    <t>高知県高知市下島町１２４－１</t>
  </si>
  <si>
    <t>39 高知県</t>
  </si>
  <si>
    <t>20120701</t>
  </si>
  <si>
    <t>10460</t>
  </si>
  <si>
    <t>三井住友ｂｋ春日部</t>
  </si>
  <si>
    <t>19850826</t>
  </si>
  <si>
    <t>344-0067</t>
  </si>
  <si>
    <t>埼玉県春日部市中央１－１－４</t>
  </si>
  <si>
    <t>10470</t>
  </si>
  <si>
    <t>三井住友ｂｋ三ツ境</t>
  </si>
  <si>
    <t>19850902</t>
  </si>
  <si>
    <t>246-0022</t>
  </si>
  <si>
    <t>神奈川県横浜市瀬谷区三ツ境２－１</t>
  </si>
  <si>
    <t>10480</t>
  </si>
  <si>
    <t>三井住友ｂｋ三田通</t>
  </si>
  <si>
    <t>108-0014</t>
  </si>
  <si>
    <t>東京都港区芝５－２８－１</t>
  </si>
  <si>
    <t>10500</t>
  </si>
  <si>
    <t>三井住友ｂｋ経堂</t>
  </si>
  <si>
    <t>156-0052</t>
  </si>
  <si>
    <t>東京都世田谷区経堂１－２１－１３</t>
  </si>
  <si>
    <t>10</t>
  </si>
  <si>
    <t>10520</t>
  </si>
  <si>
    <t>三井住友ｂｋ溝ノ口</t>
  </si>
  <si>
    <t>213-0001</t>
  </si>
  <si>
    <t>神奈川県川崎市高津区溝ノ口１－９－１</t>
  </si>
  <si>
    <t>10526</t>
  </si>
  <si>
    <t>東京多摩青果本社</t>
  </si>
  <si>
    <t>186-0011</t>
  </si>
  <si>
    <t>東京都国立市保谷６－２－１</t>
  </si>
  <si>
    <t>10532</t>
  </si>
  <si>
    <t>浅草寺病院</t>
  </si>
  <si>
    <t>111-0032</t>
  </si>
  <si>
    <t>東京都台東区浅草２－３０－１７</t>
  </si>
  <si>
    <t>10534</t>
  </si>
  <si>
    <t>こどもの杜ゆたか園</t>
  </si>
  <si>
    <t>514-0061</t>
  </si>
  <si>
    <t>三重県津市一身田上津部田１７１５－１</t>
  </si>
  <si>
    <t>24 三重県</t>
  </si>
  <si>
    <t>10540</t>
  </si>
  <si>
    <t>三井住友ｂｋ高槻駅前</t>
  </si>
  <si>
    <t>569-1116</t>
  </si>
  <si>
    <t>大阪府高槻市白梅町４－１</t>
  </si>
  <si>
    <t>10542</t>
  </si>
  <si>
    <t>北四国グラビア印刷</t>
  </si>
  <si>
    <t>20120901</t>
  </si>
  <si>
    <t>768-0052</t>
  </si>
  <si>
    <t>香川県観音寺市粟井町７５５</t>
  </si>
  <si>
    <t>37 香川県</t>
  </si>
  <si>
    <t>10544</t>
  </si>
  <si>
    <t>室岡整形外科記念病院</t>
  </si>
  <si>
    <t>031-0021</t>
  </si>
  <si>
    <t>青森県八戸市長者三丁目３番２３号</t>
  </si>
  <si>
    <t>10546</t>
  </si>
  <si>
    <t>20120801</t>
  </si>
  <si>
    <t>818-0042</t>
  </si>
  <si>
    <t>福岡県筑紫野市大字立明寺６１８－１</t>
  </si>
  <si>
    <t>10548</t>
  </si>
  <si>
    <t>なぐわし公園レストラン</t>
  </si>
  <si>
    <t>11 レストラン等</t>
  </si>
  <si>
    <t>350-0815</t>
  </si>
  <si>
    <t>埼玉県川越市鯨井１２１６</t>
  </si>
  <si>
    <t>8.レストラン・レジャー</t>
  </si>
  <si>
    <t>273-0005</t>
  </si>
  <si>
    <t>10644</t>
  </si>
  <si>
    <t>特養みずき</t>
  </si>
  <si>
    <t>989-0231</t>
  </si>
  <si>
    <t>宮城県白石市福岡蔵本字茶園６２番地５</t>
  </si>
  <si>
    <t>10645</t>
  </si>
  <si>
    <t>けいじゅデリカサプライセンター</t>
  </si>
  <si>
    <t>20121001</t>
  </si>
  <si>
    <t>99 その他</t>
  </si>
  <si>
    <t>929-2121</t>
  </si>
  <si>
    <t>石川県七尾市田鶴浜町ち部３３番地</t>
  </si>
  <si>
    <t>10646</t>
  </si>
  <si>
    <t>三井住友ＢＫ神田室町ビル</t>
  </si>
  <si>
    <t>20120903</t>
  </si>
  <si>
    <t>101-0052</t>
  </si>
  <si>
    <t>東京都千代田区神田小川町１－１</t>
  </si>
  <si>
    <t>10651</t>
  </si>
  <si>
    <t>住友ベークライト尼崎工場</t>
  </si>
  <si>
    <t>661-8588</t>
  </si>
  <si>
    <t>兵庫県尼崎市東塚口町二丁目３番４７号</t>
  </si>
  <si>
    <t>10652</t>
  </si>
  <si>
    <t>ＴＢＳレインボー</t>
  </si>
  <si>
    <t>神奈川県横浜市青葉区緑山２１００番地</t>
  </si>
  <si>
    <t>10658</t>
  </si>
  <si>
    <t>宮崎県立こども療育センター</t>
  </si>
  <si>
    <t>889-1601</t>
  </si>
  <si>
    <t>宮崎県宮崎市清武町木原４２５７－８</t>
  </si>
  <si>
    <t>45 宮崎県</t>
  </si>
  <si>
    <t>10662</t>
  </si>
  <si>
    <t>恵寿総合病院</t>
  </si>
  <si>
    <t>926-0866</t>
  </si>
  <si>
    <t>石川県七尾市富岡町９４番地</t>
  </si>
  <si>
    <t>10663</t>
  </si>
  <si>
    <t>老健恵寿鳩ヶ丘</t>
  </si>
  <si>
    <t>63 介護老人保健施設</t>
  </si>
  <si>
    <t>53 介護老人保健施設</t>
  </si>
  <si>
    <t>927-0023</t>
  </si>
  <si>
    <t>石川県鳳珠郡穴水町麦ヶ浦１５－３９番地１</t>
  </si>
  <si>
    <t>石川県七尾市田鶴浜町リ部１１番地１</t>
  </si>
  <si>
    <t>10666</t>
  </si>
  <si>
    <t>ショートステイほのぼの</t>
  </si>
  <si>
    <t>929-1704</t>
  </si>
  <si>
    <t>石川県鹿島郡中能登町末坂２部３３番地</t>
  </si>
  <si>
    <t>10667</t>
  </si>
  <si>
    <t>特養エレガンテなぎの浦</t>
  </si>
  <si>
    <t>926-0853</t>
  </si>
  <si>
    <t>石川県七尾市津向町卜部１０７番地４</t>
  </si>
  <si>
    <t>10668</t>
  </si>
  <si>
    <t>穴水ライフサポートセンター</t>
  </si>
  <si>
    <t>69 身体障害者福祉施設</t>
  </si>
  <si>
    <t>59 身体障害者福祉施設</t>
  </si>
  <si>
    <t>石川県鳳珠郡穴水町麦ヶ浦１５－３９番地１２</t>
  </si>
  <si>
    <t>10669</t>
  </si>
  <si>
    <t>青山彩光苑</t>
  </si>
  <si>
    <t>926-0831</t>
  </si>
  <si>
    <t>石川県七尾市青山町ろ部２２番地</t>
  </si>
  <si>
    <t>10671</t>
  </si>
  <si>
    <t>ワークセンター田鶴浜</t>
  </si>
  <si>
    <t>929-2116</t>
  </si>
  <si>
    <t>石川県七尾市吉田町昭部６－１</t>
  </si>
  <si>
    <t>10672</t>
  </si>
  <si>
    <t>老健和光苑</t>
  </si>
  <si>
    <t>石川県七尾市津向町ト部１０７</t>
  </si>
  <si>
    <t>10675</t>
  </si>
  <si>
    <t>フコク群馬第２工場</t>
  </si>
  <si>
    <t>370-0723</t>
  </si>
  <si>
    <t>群馬県邑楽郡千代田町昭和６</t>
  </si>
  <si>
    <t>10678</t>
  </si>
  <si>
    <t>デイサービスセンターポピー</t>
  </si>
  <si>
    <t>030-0852</t>
  </si>
  <si>
    <t>青森県青森市大字大野字片岡１２番１６</t>
  </si>
  <si>
    <t>10680</t>
  </si>
  <si>
    <t>函館医師会病院</t>
  </si>
  <si>
    <t>19851105</t>
  </si>
  <si>
    <t>041-0811</t>
  </si>
  <si>
    <t>北海道函館市富岡町２－１０－１０</t>
  </si>
  <si>
    <t>10710</t>
  </si>
  <si>
    <t>三菱ＵＦＪｂｋ柏中央</t>
  </si>
  <si>
    <t>19851021</t>
  </si>
  <si>
    <t>277-0005</t>
  </si>
  <si>
    <t>千葉県柏市柏１－２－５</t>
  </si>
  <si>
    <t>10770</t>
  </si>
  <si>
    <t>三井住友ｂｋ柏</t>
  </si>
  <si>
    <t>19851001</t>
  </si>
  <si>
    <t>千葉県柏市柏１－２－３８</t>
  </si>
  <si>
    <t>10790</t>
  </si>
  <si>
    <t>三井住友ｂｋ国立</t>
  </si>
  <si>
    <t>19851007</t>
  </si>
  <si>
    <t>186-0004</t>
  </si>
  <si>
    <t>東京都国立市中１－８－４５</t>
  </si>
  <si>
    <t>10822</t>
  </si>
  <si>
    <t>村上開明堂藤枝工場</t>
  </si>
  <si>
    <t>20130121</t>
  </si>
  <si>
    <t>426-8601</t>
  </si>
  <si>
    <t>静岡県藤枝市兵太夫７４８</t>
  </si>
  <si>
    <t>10824</t>
  </si>
  <si>
    <t>ダイナックス千歳工場</t>
  </si>
  <si>
    <t>20130107</t>
  </si>
  <si>
    <t>066-0077</t>
  </si>
  <si>
    <t>北海道千歳市上長郡１０５３－１</t>
  </si>
  <si>
    <t>10825</t>
  </si>
  <si>
    <t>岩手ワークショップ</t>
  </si>
  <si>
    <t>20130201</t>
  </si>
  <si>
    <t>020-0117</t>
  </si>
  <si>
    <t>岩手県盛岡市緑が丘２丁目４－６０</t>
  </si>
  <si>
    <t>16 SFM近畿支店</t>
  </si>
  <si>
    <t>10829</t>
  </si>
  <si>
    <t>729-0251</t>
  </si>
  <si>
    <t>広島県福山市東村町１３０－５</t>
  </si>
  <si>
    <t>10831</t>
  </si>
  <si>
    <t>長岡大学食堂</t>
  </si>
  <si>
    <t>20130115</t>
  </si>
  <si>
    <t>940-0828</t>
  </si>
  <si>
    <t>新潟県長岡市御山町８０－８</t>
  </si>
  <si>
    <t>10838</t>
  </si>
  <si>
    <t>広島ひかり園</t>
  </si>
  <si>
    <t>20130401</t>
  </si>
  <si>
    <t>738-0201</t>
  </si>
  <si>
    <t>広島県廿日市市永原５－１</t>
  </si>
  <si>
    <t>10851</t>
  </si>
  <si>
    <t>新潟薬科大学</t>
  </si>
  <si>
    <t>956-0841</t>
  </si>
  <si>
    <t>新潟県新潟市秋葉区東島２６５番地１</t>
  </si>
  <si>
    <t>10854</t>
  </si>
  <si>
    <t>ぎんきょう保育園</t>
  </si>
  <si>
    <t>201-0014</t>
  </si>
  <si>
    <t>東京都狛江市東和泉１丁目３４番地２５号</t>
  </si>
  <si>
    <t>10867</t>
  </si>
  <si>
    <t>特養暁星園</t>
  </si>
  <si>
    <t>983-0833</t>
  </si>
  <si>
    <t>宮城県仙台市宮城野区東仙台六丁目２番１号</t>
  </si>
  <si>
    <t>20130501</t>
  </si>
  <si>
    <t>10869</t>
  </si>
  <si>
    <t>認定こども園上保原</t>
  </si>
  <si>
    <t>960-0684</t>
  </si>
  <si>
    <t>福島県伊達市保原町上保原字上ノ原２２－２</t>
  </si>
  <si>
    <t>10873</t>
  </si>
  <si>
    <t>上越教育大学</t>
  </si>
  <si>
    <t>943-8512</t>
  </si>
  <si>
    <t>新潟県上越市山屋敷町１番地</t>
  </si>
  <si>
    <t>04 レジャー・ホテル</t>
  </si>
  <si>
    <t>10883</t>
  </si>
  <si>
    <t>東プレ相模原事業所</t>
  </si>
  <si>
    <t>252-0253</t>
  </si>
  <si>
    <t>神奈川県相模原市中央区南橋本３－２－２５</t>
  </si>
  <si>
    <t>10884</t>
  </si>
  <si>
    <t>明治学園</t>
  </si>
  <si>
    <t>804-8558</t>
  </si>
  <si>
    <t>福岡県北九州市戸畑区仙水町５－１</t>
  </si>
  <si>
    <t>10890</t>
  </si>
  <si>
    <t>三井住友ｂｋ上前津</t>
  </si>
  <si>
    <t>19860901</t>
  </si>
  <si>
    <t>460-0011</t>
  </si>
  <si>
    <t>愛知県名古屋市中区大須３ー４６ー２４</t>
  </si>
  <si>
    <t>10899</t>
  </si>
  <si>
    <t>030-0151</t>
  </si>
  <si>
    <t>青森県青森市高田字川瀬１８６番地１</t>
  </si>
  <si>
    <t>10901</t>
  </si>
  <si>
    <t>介護医療院カトレア＆ディ</t>
  </si>
  <si>
    <t>青森県青森市高田字川瀬１１０－１</t>
  </si>
  <si>
    <t>10903</t>
  </si>
  <si>
    <t>特養正寿園</t>
  </si>
  <si>
    <t>030-0124</t>
  </si>
  <si>
    <t>青森県青森市田茂木野字阿部野６３番地２</t>
  </si>
  <si>
    <t>12 レジャー施設</t>
  </si>
  <si>
    <t>10910</t>
  </si>
  <si>
    <t>三井住友ｂｋ上大岡</t>
  </si>
  <si>
    <t>19851101</t>
  </si>
  <si>
    <t>233-0002</t>
  </si>
  <si>
    <t>神奈川県横浜市港南区上大岡西１－１５－１カミオビル３Ｆ</t>
  </si>
  <si>
    <t>46 鹿児島県</t>
  </si>
  <si>
    <t>10917</t>
  </si>
  <si>
    <t>中東遠総合医療センター</t>
  </si>
  <si>
    <t>436-8555</t>
  </si>
  <si>
    <t>静岡県掛川市菖蒲ヶ池１番地の１</t>
  </si>
  <si>
    <t>10919</t>
  </si>
  <si>
    <t>076-0050</t>
  </si>
  <si>
    <t>北海道富良野市東雲町１番１号</t>
  </si>
  <si>
    <t>10930</t>
  </si>
  <si>
    <t>三菱ＵＦＪｂｋ鷺沼</t>
  </si>
  <si>
    <t>19851106</t>
  </si>
  <si>
    <t>216-0007</t>
  </si>
  <si>
    <t>神奈川県川崎市宮前区小台１－１８－５</t>
  </si>
  <si>
    <t>11040</t>
  </si>
  <si>
    <t>三井住友ｂｋ王子</t>
  </si>
  <si>
    <t>19851201</t>
  </si>
  <si>
    <t>114-0002</t>
  </si>
  <si>
    <t>東京都北区王子１－１６－２</t>
  </si>
  <si>
    <t>11057</t>
  </si>
  <si>
    <t>啓明学園中高</t>
  </si>
  <si>
    <t>20130507</t>
  </si>
  <si>
    <t>196-0002</t>
  </si>
  <si>
    <t>東京都昭島市拝島町５丁目１１番１５号</t>
  </si>
  <si>
    <t>11058</t>
  </si>
  <si>
    <t>一条会病院</t>
  </si>
  <si>
    <t>20130601</t>
  </si>
  <si>
    <t>272-0836</t>
  </si>
  <si>
    <t>千葉県市川市北国分４丁目２６－１</t>
  </si>
  <si>
    <t>11090</t>
  </si>
  <si>
    <t>ヤマハ発１４号館</t>
  </si>
  <si>
    <t>19860106</t>
  </si>
  <si>
    <t>11110</t>
  </si>
  <si>
    <t>三井住友ｂｋ本山</t>
  </si>
  <si>
    <t>19860115</t>
  </si>
  <si>
    <t>464-0821</t>
  </si>
  <si>
    <t>愛知県名古屋市千種区未盛通５ー９</t>
  </si>
  <si>
    <t>11243</t>
  </si>
  <si>
    <t>ＨＯＹＡ松島工場</t>
  </si>
  <si>
    <t>20130513</t>
  </si>
  <si>
    <t>399-4693</t>
  </si>
  <si>
    <t>長野県上伊那郡箕輪町中箕輪８７９３</t>
  </si>
  <si>
    <t>11246</t>
  </si>
  <si>
    <t>はるかぜ保育園</t>
  </si>
  <si>
    <t>20130521</t>
  </si>
  <si>
    <t>985-0853</t>
  </si>
  <si>
    <t>宮城県多賀城市高橋４丁目１番６</t>
  </si>
  <si>
    <t>11280</t>
  </si>
  <si>
    <t>三井住友ｂｋ日暮里</t>
  </si>
  <si>
    <t>19860203</t>
  </si>
  <si>
    <t>116-0013</t>
  </si>
  <si>
    <t>東京都荒川区西日暮里２－１５－６</t>
  </si>
  <si>
    <t>19860201</t>
  </si>
  <si>
    <t>11311</t>
  </si>
  <si>
    <t>城山保育園上石原</t>
  </si>
  <si>
    <t>20130701</t>
  </si>
  <si>
    <t>182-0035</t>
  </si>
  <si>
    <t>東京都調布市上石原３丁目８－１０</t>
  </si>
  <si>
    <t>11314</t>
  </si>
  <si>
    <t>ＮＴＮベアキッズランド</t>
  </si>
  <si>
    <t>11317</t>
  </si>
  <si>
    <t>北海道丸一鋼管</t>
  </si>
  <si>
    <t>059-1364</t>
  </si>
  <si>
    <t>北海道苫小牧市字沼ノ端１３４－１１０</t>
  </si>
  <si>
    <t>11325</t>
  </si>
  <si>
    <t>特養白扇閣</t>
  </si>
  <si>
    <t>424-0201</t>
  </si>
  <si>
    <t>静岡県静岡市清水区承元寺町１３４１番地</t>
  </si>
  <si>
    <t>11326</t>
  </si>
  <si>
    <t>尼崎信用金庫本店</t>
  </si>
  <si>
    <t>20130801</t>
  </si>
  <si>
    <t>660-0862</t>
  </si>
  <si>
    <t>兵庫県尼崎市開明町３丁目３０番地</t>
  </si>
  <si>
    <t>11327</t>
  </si>
  <si>
    <t>尼崎信用金庫事務センター</t>
  </si>
  <si>
    <t>660-0881</t>
  </si>
  <si>
    <t>兵庫県尼崎市昭和通２丁目４番１号</t>
  </si>
  <si>
    <t>11335</t>
  </si>
  <si>
    <t>西しゅくマーノ保育園</t>
  </si>
  <si>
    <t>214-0021</t>
  </si>
  <si>
    <t>神奈川県川崎市多摩区宿河原２－１９－６</t>
  </si>
  <si>
    <t>11341</t>
  </si>
  <si>
    <t>特養ソフィア輝</t>
  </si>
  <si>
    <t>20130901</t>
  </si>
  <si>
    <t>950-0107</t>
  </si>
  <si>
    <t>新潟県新潟市江南区三百地２３１２番地３</t>
  </si>
  <si>
    <t>11343</t>
  </si>
  <si>
    <t>大阪学芸中高</t>
  </si>
  <si>
    <t>20130823</t>
  </si>
  <si>
    <t>558-0003</t>
  </si>
  <si>
    <t>大阪府大阪市住吉区長居１丁目４番１５号</t>
  </si>
  <si>
    <t>11347</t>
  </si>
  <si>
    <t>広島文教大学</t>
  </si>
  <si>
    <t>20130902</t>
  </si>
  <si>
    <t>731-0295</t>
  </si>
  <si>
    <t>広島県広島市安佐北区可部東１－２－１</t>
  </si>
  <si>
    <t>11351</t>
  </si>
  <si>
    <t>湘南工科大学シーサイド</t>
  </si>
  <si>
    <t>20131001</t>
  </si>
  <si>
    <t>251-8511</t>
  </si>
  <si>
    <t>神奈川県藤沢市辻堂西海岸１－１－２５</t>
  </si>
  <si>
    <t>11374</t>
  </si>
  <si>
    <t>ハウス食品大阪本社</t>
  </si>
  <si>
    <t>20130917</t>
  </si>
  <si>
    <t>577-8520</t>
  </si>
  <si>
    <t>大阪府東大阪市御厨栄町１丁目５番７号</t>
  </si>
  <si>
    <t>11375</t>
  </si>
  <si>
    <t>千葉愛友会記念病院</t>
  </si>
  <si>
    <t>20131101</t>
  </si>
  <si>
    <t>270-0160</t>
  </si>
  <si>
    <t>千葉県流山市鰭ヶ崎１－１</t>
  </si>
  <si>
    <t>11376</t>
  </si>
  <si>
    <t>特養羽山荘</t>
  </si>
  <si>
    <t>964-0111</t>
  </si>
  <si>
    <t>福島県二本松市太田荻ノ田３５番地１</t>
  </si>
  <si>
    <t>11382</t>
  </si>
  <si>
    <t>大聖病院</t>
  </si>
  <si>
    <t>197-0011</t>
  </si>
  <si>
    <t>東京都福生市福生８７１</t>
  </si>
  <si>
    <t>11389</t>
  </si>
  <si>
    <t>わらべや日洋香川工場</t>
  </si>
  <si>
    <t>20131210</t>
  </si>
  <si>
    <t>762-0052</t>
  </si>
  <si>
    <t>香川県坂出市沖の浜３０番８３</t>
  </si>
  <si>
    <t>11390</t>
  </si>
  <si>
    <t>三井住友ｂｋ松戸</t>
  </si>
  <si>
    <t>千葉県松戸市松戸１２２６</t>
  </si>
  <si>
    <t>11403</t>
  </si>
  <si>
    <t>旬菜・はなことば追浜</t>
  </si>
  <si>
    <t>20131201</t>
  </si>
  <si>
    <t>5 旬菜</t>
  </si>
  <si>
    <t>237-0064</t>
  </si>
  <si>
    <t>神奈川県横須賀市追浜町１－１－１１</t>
  </si>
  <si>
    <t>11405</t>
  </si>
  <si>
    <t>旬菜・はなことば三浦</t>
  </si>
  <si>
    <t>238-0234</t>
  </si>
  <si>
    <t>神奈川県三浦市諏訪町３－５</t>
  </si>
  <si>
    <t>11406</t>
  </si>
  <si>
    <t>旬菜・はなことば南</t>
  </si>
  <si>
    <t>232-0027</t>
  </si>
  <si>
    <t>神奈川県横浜市南区新川町２－４－３８</t>
  </si>
  <si>
    <t>11407</t>
  </si>
  <si>
    <t>旬菜・はなことば小田原</t>
  </si>
  <si>
    <t>256-0816</t>
  </si>
  <si>
    <t>神奈川県小田原市酒匂３－９－１２</t>
  </si>
  <si>
    <t>11408</t>
  </si>
  <si>
    <t>旬菜・はなことば小田原２号館</t>
  </si>
  <si>
    <t>11409</t>
  </si>
  <si>
    <t>旬菜・はなことば足柄</t>
  </si>
  <si>
    <t>250-0111</t>
  </si>
  <si>
    <t>神奈川県南足柄市竹松２８</t>
  </si>
  <si>
    <t>11410</t>
  </si>
  <si>
    <t>多摩信　富士見町</t>
  </si>
  <si>
    <t>19860206</t>
  </si>
  <si>
    <t>190-0013</t>
  </si>
  <si>
    <t>東京都立川市富士見町４－９－２２</t>
  </si>
  <si>
    <t>11412</t>
  </si>
  <si>
    <t>旬菜・はなことば町田鶴川</t>
  </si>
  <si>
    <t>195-0062</t>
  </si>
  <si>
    <t>東京都町田市大蔵町大蔵１５０－２</t>
  </si>
  <si>
    <t>11413</t>
  </si>
  <si>
    <t>旬菜・はなことば新横浜２号館</t>
  </si>
  <si>
    <t>神奈川県横浜市港北区新横浜１－１１－１１福祉総合ビル</t>
  </si>
  <si>
    <t>11432</t>
  </si>
  <si>
    <t>ニチレイフーズ船橋第二工場</t>
  </si>
  <si>
    <t>20140317</t>
  </si>
  <si>
    <t>273-0014</t>
  </si>
  <si>
    <t>11433</t>
  </si>
  <si>
    <t>明星大学日野校</t>
  </si>
  <si>
    <t>20140326</t>
  </si>
  <si>
    <t>191-8506</t>
  </si>
  <si>
    <t>東京都日野市程久保２－１－１</t>
  </si>
  <si>
    <t>20140301</t>
  </si>
  <si>
    <t>47 沖縄県</t>
  </si>
  <si>
    <t>11437</t>
  </si>
  <si>
    <t>あかいけ屋下保育園</t>
  </si>
  <si>
    <t>20140401</t>
  </si>
  <si>
    <t>470-0126</t>
  </si>
  <si>
    <t>愛知県日進市赤池町屋下３４８番地</t>
  </si>
  <si>
    <t>11439</t>
  </si>
  <si>
    <t>特養さんりくの園</t>
  </si>
  <si>
    <t>022-0101</t>
  </si>
  <si>
    <t>岩手県大船渡市三陸町越喜来字所通９１番地</t>
  </si>
  <si>
    <t>11442</t>
  </si>
  <si>
    <t>954-0111</t>
  </si>
  <si>
    <t>新潟県見附市今町５－４１－３７</t>
  </si>
  <si>
    <t>11445</t>
  </si>
  <si>
    <t>986-2123</t>
  </si>
  <si>
    <t>宮城県石巻市伊勢町１９８－２</t>
  </si>
  <si>
    <t>11448</t>
  </si>
  <si>
    <t>富士見台幼稚園</t>
  </si>
  <si>
    <t>354-0021</t>
  </si>
  <si>
    <t>埼玉県富士見市鶴馬３５１３</t>
  </si>
  <si>
    <t>3.幼稚園</t>
  </si>
  <si>
    <t>11449</t>
  </si>
  <si>
    <t>大都技研板橋</t>
  </si>
  <si>
    <t>20140227</t>
  </si>
  <si>
    <t>174-0042</t>
  </si>
  <si>
    <t>東京都板橋区東坂下１丁目２－７</t>
  </si>
  <si>
    <t>11457</t>
  </si>
  <si>
    <t>調布クオレ保育園</t>
  </si>
  <si>
    <t>東京都調布市国領町４－１３－４２</t>
  </si>
  <si>
    <t>11461</t>
  </si>
  <si>
    <t>聖こども園</t>
  </si>
  <si>
    <t>261-0004</t>
  </si>
  <si>
    <t>千葉県千葉市美浜区高洲２－３－２４</t>
  </si>
  <si>
    <t>11462</t>
  </si>
  <si>
    <t>特養青柳園</t>
  </si>
  <si>
    <t>299-0102</t>
  </si>
  <si>
    <t>千葉県市原市青柳３－６－６</t>
  </si>
  <si>
    <t>11463</t>
  </si>
  <si>
    <t>支援施設湘南だいち</t>
  </si>
  <si>
    <t>252-0813</t>
  </si>
  <si>
    <t>神奈川県藤沢市亀井野３１８７</t>
  </si>
  <si>
    <t>11464</t>
  </si>
  <si>
    <t>特養すみれ</t>
  </si>
  <si>
    <t>830-0047</t>
  </si>
  <si>
    <t>福岡県久留米市津福本町１３００－１</t>
  </si>
  <si>
    <t>11466</t>
  </si>
  <si>
    <t>総合学院テクノスカレッジ</t>
  </si>
  <si>
    <t>06 高専・その他学校</t>
  </si>
  <si>
    <t>184-8543</t>
  </si>
  <si>
    <t>東京都小金井市前原町５－１－２９</t>
  </si>
  <si>
    <t>6.その他教育施設</t>
  </si>
  <si>
    <t>11467</t>
  </si>
  <si>
    <t>みつかいどう　こども園</t>
  </si>
  <si>
    <t>20140402</t>
  </si>
  <si>
    <t>303-0003</t>
  </si>
  <si>
    <t>茨城県常総市水海道橋本町３３４６</t>
  </si>
  <si>
    <t>11469</t>
  </si>
  <si>
    <t>特養ながすずの里</t>
  </si>
  <si>
    <t>999-3232</t>
  </si>
  <si>
    <t>山形県上山市長清水２丁目５番１９号</t>
  </si>
  <si>
    <t>11471</t>
  </si>
  <si>
    <t>安全衛生教育センター</t>
  </si>
  <si>
    <t>204-0024</t>
  </si>
  <si>
    <t>東京都清瀬市梅園１－４－６</t>
  </si>
  <si>
    <t>11474</t>
  </si>
  <si>
    <t>蒲郡競艇レストラン・売店</t>
  </si>
  <si>
    <t>20140426</t>
  </si>
  <si>
    <t>443-8503</t>
  </si>
  <si>
    <t>愛知県蒲郡市竹谷町太田新田１－１</t>
  </si>
  <si>
    <t>11475</t>
  </si>
  <si>
    <t>在宅介護支援事業所ＳＩＴＡ</t>
  </si>
  <si>
    <t>20140324</t>
  </si>
  <si>
    <t>780-8061</t>
  </si>
  <si>
    <t>高知県高知市朝倉甲２５－１</t>
  </si>
  <si>
    <t>30 和歌山県</t>
  </si>
  <si>
    <t>11481</t>
  </si>
  <si>
    <t>大崎太陽の村</t>
  </si>
  <si>
    <t>989-6412</t>
  </si>
  <si>
    <t>宮城県大崎市岩出山下野目字南山１７９－１</t>
  </si>
  <si>
    <t>11483</t>
  </si>
  <si>
    <t>調布白菊幼稚園</t>
  </si>
  <si>
    <t>20140422</t>
  </si>
  <si>
    <t>182-0005</t>
  </si>
  <si>
    <t>東京都調布市東つつじケ丘２－１２－１</t>
  </si>
  <si>
    <t>11484</t>
  </si>
  <si>
    <t>ＴＯＴＯ茅ヶ崎工場</t>
  </si>
  <si>
    <t>253-8577</t>
  </si>
  <si>
    <t>神奈川県茅ヶ崎市本村２－８－１</t>
  </si>
  <si>
    <t>11485</t>
  </si>
  <si>
    <t>中越高等学校</t>
  </si>
  <si>
    <t>940-8585</t>
  </si>
  <si>
    <t>新潟県長岡市新保町１３７１番地１</t>
  </si>
  <si>
    <t>241-0022</t>
  </si>
  <si>
    <t>11492</t>
  </si>
  <si>
    <t>特養第２虹の里</t>
  </si>
  <si>
    <t>20140501</t>
  </si>
  <si>
    <t>広島県広島市東区馬木３－２６－２－４</t>
  </si>
  <si>
    <t>11493</t>
  </si>
  <si>
    <t>ようせいメディカルヴィラ</t>
  </si>
  <si>
    <t>121-0063</t>
  </si>
  <si>
    <t>東京都足立区東保木間２－１－１</t>
  </si>
  <si>
    <t>11494</t>
  </si>
  <si>
    <t>ようせいメディカルコート</t>
  </si>
  <si>
    <t>121-0072</t>
  </si>
  <si>
    <t>東京都足立区保塚町１５－１９</t>
  </si>
  <si>
    <t>11498</t>
  </si>
  <si>
    <t>敦賀看護大学</t>
  </si>
  <si>
    <t>20140404</t>
  </si>
  <si>
    <t>914-0814</t>
  </si>
  <si>
    <t>福井県敦賀市木崎７８号２番地１</t>
  </si>
  <si>
    <t>18 福井県</t>
  </si>
  <si>
    <t>177-0033</t>
  </si>
  <si>
    <t>11505</t>
  </si>
  <si>
    <t>函館エヌ・デー・ケー売店</t>
  </si>
  <si>
    <t>042-0958</t>
  </si>
  <si>
    <t>北海道函館市鈴蘭丘町３－６３</t>
  </si>
  <si>
    <t>11510</t>
  </si>
  <si>
    <t>聖徳小学校</t>
  </si>
  <si>
    <t>19860408</t>
  </si>
  <si>
    <t>11516</t>
  </si>
  <si>
    <t>しま産婦人科</t>
  </si>
  <si>
    <t>755-0047</t>
  </si>
  <si>
    <t>山口県宇部市島２丁目１－３</t>
  </si>
  <si>
    <t>11519</t>
  </si>
  <si>
    <t>ＳＵＭＣＯ佐賀工場</t>
  </si>
  <si>
    <t>849-0597</t>
  </si>
  <si>
    <t>佐賀県杵島郡江北町大字上小田２２０１</t>
  </si>
  <si>
    <t>11520</t>
  </si>
  <si>
    <t>理研ビタミン大阪</t>
  </si>
  <si>
    <t>19860226</t>
  </si>
  <si>
    <t>573-0065</t>
  </si>
  <si>
    <t>大阪府枚方市出口１－１－３２</t>
  </si>
  <si>
    <t>ＳＵＭＣＯ久原工場</t>
  </si>
  <si>
    <t>849-4256</t>
  </si>
  <si>
    <t>11522</t>
  </si>
  <si>
    <t>ＳＵＭＣＯ長浜工場</t>
  </si>
  <si>
    <t>849-4282</t>
  </si>
  <si>
    <t>佐賀県伊万里市東山代町長浜８２６－１</t>
  </si>
  <si>
    <t>11530</t>
  </si>
  <si>
    <t>三井住友ｂｋ豊田</t>
  </si>
  <si>
    <t>19860401</t>
  </si>
  <si>
    <t>471-0027</t>
  </si>
  <si>
    <t>愛知県豊田市喜多町２ー９３</t>
  </si>
  <si>
    <t>11531</t>
  </si>
  <si>
    <t>セントラルホテル伊万里</t>
  </si>
  <si>
    <t>20140601</t>
  </si>
  <si>
    <t>848-0041</t>
  </si>
  <si>
    <t>佐賀県伊万里市新天町字浜ノ浦５４９－１７</t>
  </si>
  <si>
    <t>11532</t>
  </si>
  <si>
    <t>セントラルホテル武雄</t>
  </si>
  <si>
    <t>843-0023</t>
  </si>
  <si>
    <t>佐賀県武雄市武雄町昭和１６－１２</t>
  </si>
  <si>
    <t>11551</t>
  </si>
  <si>
    <t>特養三陽</t>
  </si>
  <si>
    <t>20140725</t>
  </si>
  <si>
    <t>063-0845</t>
  </si>
  <si>
    <t>北海道札幌市西区八軒５条西８丁目５－１</t>
  </si>
  <si>
    <t>11555</t>
  </si>
  <si>
    <t>森精機ＧＨＱ</t>
  </si>
  <si>
    <t>20140623</t>
  </si>
  <si>
    <t>135-0052</t>
  </si>
  <si>
    <t>東京都江東区潮見２－３－２３</t>
  </si>
  <si>
    <t>20140701</t>
  </si>
  <si>
    <t>11558</t>
  </si>
  <si>
    <t>森精機伊賀事業所Ｍクラブ</t>
  </si>
  <si>
    <t>13 社員クラブ</t>
  </si>
  <si>
    <t>519-1413</t>
  </si>
  <si>
    <t>三重県伊賀市愛田平谷５２０－４</t>
  </si>
  <si>
    <t>11562</t>
  </si>
  <si>
    <t>デイサービスセンター翠香苑</t>
  </si>
  <si>
    <t>899-1611</t>
  </si>
  <si>
    <t>鹿児島県阿久根市赤瀬川２７３０番地</t>
  </si>
  <si>
    <t>11563</t>
  </si>
  <si>
    <t>ケアハウス所沢けやき</t>
  </si>
  <si>
    <t>20140801</t>
  </si>
  <si>
    <t>65 軽費老人ホーム</t>
  </si>
  <si>
    <t>55 軽費老人ホーム</t>
  </si>
  <si>
    <t>359-1164</t>
  </si>
  <si>
    <t>埼玉県所沢市三ヶ島５－５５１</t>
  </si>
  <si>
    <t>11570</t>
  </si>
  <si>
    <t>三井住友ｂｋ大牟田</t>
  </si>
  <si>
    <t>836-0042</t>
  </si>
  <si>
    <t>福岡県大牟田市栄町１－２－１</t>
  </si>
  <si>
    <t>11590</t>
  </si>
  <si>
    <t>三井住友ｂｋ府中</t>
  </si>
  <si>
    <t>19850310</t>
  </si>
  <si>
    <t>183-0023</t>
  </si>
  <si>
    <t>東京都府中市宮町１－４</t>
  </si>
  <si>
    <t>11596</t>
  </si>
  <si>
    <t>ベガルタ仙台選手寮</t>
  </si>
  <si>
    <t>981-3121</t>
  </si>
  <si>
    <t>宮城県仙台市泉区上谷刈１－４－３７</t>
  </si>
  <si>
    <t>11598</t>
  </si>
  <si>
    <t>老健ケアプラザおおつち</t>
  </si>
  <si>
    <t>20141001</t>
  </si>
  <si>
    <t>028-1121</t>
  </si>
  <si>
    <t>岩手県上閉伊郡大槌町小鎚１４－８２－１</t>
  </si>
  <si>
    <t>11602</t>
  </si>
  <si>
    <t>住友ツインビル</t>
  </si>
  <si>
    <t>20140908</t>
  </si>
  <si>
    <t>104-0033</t>
  </si>
  <si>
    <t>東京都中央区新川２－２７－２</t>
  </si>
  <si>
    <t>11609</t>
  </si>
  <si>
    <t>相模原市立藤野小学校</t>
  </si>
  <si>
    <t>20140901</t>
  </si>
  <si>
    <t>252-0185</t>
  </si>
  <si>
    <t>神奈川県相模原市緑区日連５４９</t>
  </si>
  <si>
    <t>11611</t>
  </si>
  <si>
    <t>ヤマハ発森町工場</t>
  </si>
  <si>
    <t>437-0223</t>
  </si>
  <si>
    <t>静岡県周智郡森町中川１－２</t>
  </si>
  <si>
    <t>11615</t>
  </si>
  <si>
    <t>南東北福祉センター八山田</t>
  </si>
  <si>
    <t>20141101</t>
  </si>
  <si>
    <t>963-8051</t>
  </si>
  <si>
    <t>福島県郡山市富久山町八山田字土布池５５－１</t>
  </si>
  <si>
    <t>11617</t>
  </si>
  <si>
    <t>519-1414</t>
  </si>
  <si>
    <t>三重県伊賀市御代２０１番地</t>
  </si>
  <si>
    <t>11621</t>
  </si>
  <si>
    <t>テルモ湘南情報管理センター</t>
  </si>
  <si>
    <t>259-0151</t>
  </si>
  <si>
    <t>神奈川県足柄上郡中井町井ノ口１５００</t>
  </si>
  <si>
    <t>11622</t>
  </si>
  <si>
    <t>伸和コントロールズ</t>
  </si>
  <si>
    <t>856-0022</t>
  </si>
  <si>
    <t>長崎県大村市雄ヶ原町１３１３－４６</t>
  </si>
  <si>
    <t>11623</t>
  </si>
  <si>
    <t>三井住友ＢＫ相模大野</t>
  </si>
  <si>
    <t>20141125</t>
  </si>
  <si>
    <t>252-0303</t>
  </si>
  <si>
    <t>神奈川県相模原市南区相模大野３－１－２</t>
  </si>
  <si>
    <t>11624</t>
  </si>
  <si>
    <t>西日本放送</t>
  </si>
  <si>
    <t>20141104</t>
  </si>
  <si>
    <t>760-0033</t>
  </si>
  <si>
    <t>香川県高松市丸の内８番１５号</t>
  </si>
  <si>
    <t>11625</t>
  </si>
  <si>
    <t>20150601</t>
  </si>
  <si>
    <t>859-3243</t>
  </si>
  <si>
    <t>長崎県佐世保市ハウステンボス町７－９</t>
  </si>
  <si>
    <t>11628</t>
  </si>
  <si>
    <t>堀病院</t>
  </si>
  <si>
    <t>20141110</t>
  </si>
  <si>
    <t>720-0825</t>
  </si>
  <si>
    <t>広島県福山市沖野上町３－４－１３</t>
  </si>
  <si>
    <t>11630</t>
  </si>
  <si>
    <t>三井住友ｂｋ福生</t>
  </si>
  <si>
    <t>東京都福生市大字福生１００６－７</t>
  </si>
  <si>
    <t>11634</t>
  </si>
  <si>
    <t>小樽市立病院</t>
  </si>
  <si>
    <t>20141201</t>
  </si>
  <si>
    <t>047-8550</t>
  </si>
  <si>
    <t>北海道小樽市若松町１丁目１－１</t>
  </si>
  <si>
    <t>11640</t>
  </si>
  <si>
    <t>三井住友ｂｋ目白</t>
  </si>
  <si>
    <t>171-0031</t>
  </si>
  <si>
    <t>東京都豊島区目白３－１４－１</t>
  </si>
  <si>
    <t>11641</t>
  </si>
  <si>
    <t>マクセルイズミ</t>
  </si>
  <si>
    <t>399-8721</t>
  </si>
  <si>
    <t>長野県松本市大字笹賀３０３９</t>
  </si>
  <si>
    <t>11649</t>
  </si>
  <si>
    <t>博報堂プロダクツ</t>
  </si>
  <si>
    <t>20150105</t>
  </si>
  <si>
    <t>135-8619</t>
  </si>
  <si>
    <t>東京都江東区豊洲５－６－１５</t>
  </si>
  <si>
    <t>11656</t>
  </si>
  <si>
    <t>名桜大学</t>
  </si>
  <si>
    <t>20150106</t>
  </si>
  <si>
    <t>905-8585</t>
  </si>
  <si>
    <t>沖縄県名護市字為又１２２０－１</t>
  </si>
  <si>
    <t>11661</t>
  </si>
  <si>
    <t>たのしい保育園</t>
  </si>
  <si>
    <t>20150401</t>
  </si>
  <si>
    <t>816-0922</t>
  </si>
  <si>
    <t>福岡県大野城市山田４－１８－１１</t>
  </si>
  <si>
    <t>11662</t>
  </si>
  <si>
    <t>寿精版印刷本社</t>
  </si>
  <si>
    <t>20150202</t>
  </si>
  <si>
    <t>543-0002</t>
  </si>
  <si>
    <t>大阪府大阪市天王寺区上汐６－４－２６</t>
  </si>
  <si>
    <t>11663</t>
  </si>
  <si>
    <t>健大高崎高校食堂</t>
  </si>
  <si>
    <t>20150201</t>
  </si>
  <si>
    <t>群馬県高崎市中大類町５３１</t>
  </si>
  <si>
    <t>11668</t>
  </si>
  <si>
    <t>千春保育園</t>
  </si>
  <si>
    <t>183-0042</t>
  </si>
  <si>
    <t>東京都府中市武蔵台３－９－４</t>
  </si>
  <si>
    <t>11669</t>
  </si>
  <si>
    <t>イーグルスクラブラウンジ</t>
  </si>
  <si>
    <t>20150327</t>
  </si>
  <si>
    <t>983-0045</t>
  </si>
  <si>
    <t>宮城県仙台市宮城野区宮城野２－１１－６</t>
  </si>
  <si>
    <t>11671</t>
  </si>
  <si>
    <t>ローレルハイツ恵寿</t>
  </si>
  <si>
    <t>20150310</t>
  </si>
  <si>
    <t>石川県七尾市富岡町９５番地</t>
  </si>
  <si>
    <t>11675</t>
  </si>
  <si>
    <t>有料ホーム悦びの里</t>
  </si>
  <si>
    <t>20150301</t>
  </si>
  <si>
    <t>038-0002</t>
  </si>
  <si>
    <t>青森県青森市沖館４丁目８番２９号</t>
  </si>
  <si>
    <t>11676</t>
  </si>
  <si>
    <t>創心会リハケアタウン北館</t>
  </si>
  <si>
    <t>710-1101</t>
  </si>
  <si>
    <t>岡山県倉敷市茶屋町１７２０－１</t>
  </si>
  <si>
    <t>11677</t>
  </si>
  <si>
    <t>城山保育園南山</t>
  </si>
  <si>
    <t>206-0804</t>
  </si>
  <si>
    <t>東京都稲城市百村１４６１－１</t>
  </si>
  <si>
    <t>11679</t>
  </si>
  <si>
    <t>特養夢の丘</t>
  </si>
  <si>
    <t>787-0015</t>
  </si>
  <si>
    <t>高知県四万十市中村右山２０４１－１８</t>
  </si>
  <si>
    <t>11680</t>
  </si>
  <si>
    <t>三井住友ＢＫ白山</t>
  </si>
  <si>
    <t>東京都文京区向丘２－３６－５</t>
  </si>
  <si>
    <t>11681</t>
  </si>
  <si>
    <t>三井住友銀行西新橋スクエア</t>
  </si>
  <si>
    <t>20150316</t>
  </si>
  <si>
    <t>105-0003</t>
  </si>
  <si>
    <t>東京都港区西新橋１－３－１</t>
  </si>
  <si>
    <t>11683</t>
  </si>
  <si>
    <t>あっぷる保育園鶴ヶ峰</t>
  </si>
  <si>
    <t>神奈川県横浜市旭区鶴ヶ峰２－８２－１　ココロット鶴ヶ峰３Ｆ</t>
  </si>
  <si>
    <t>11686</t>
  </si>
  <si>
    <t>老健あさいケアセンター</t>
  </si>
  <si>
    <t>283-0062</t>
  </si>
  <si>
    <t>千葉県東金市家徳１５７－１</t>
  </si>
  <si>
    <t>11694</t>
  </si>
  <si>
    <t>ナーサリー木の実</t>
  </si>
  <si>
    <t>20150407</t>
  </si>
  <si>
    <t>274-0060</t>
  </si>
  <si>
    <t>千葉県船橋市坪井東４－７－６０</t>
  </si>
  <si>
    <t>11695</t>
  </si>
  <si>
    <t>ぽらいと・えき</t>
  </si>
  <si>
    <t>245-0017</t>
  </si>
  <si>
    <t>神奈川県横浜市泉区下飯田町３３０</t>
  </si>
  <si>
    <t>11697</t>
  </si>
  <si>
    <t>980-0802</t>
  </si>
  <si>
    <t>宮城県仙台市青葉区二日町８－８</t>
  </si>
  <si>
    <t>11700</t>
  </si>
  <si>
    <t>三井住友ｂｋ小阪</t>
  </si>
  <si>
    <t>19861009</t>
  </si>
  <si>
    <t>577-0802</t>
  </si>
  <si>
    <t>大阪府東大阪市小阪本町１ー２ー３</t>
  </si>
  <si>
    <t>11706</t>
  </si>
  <si>
    <t>泉の杜保育園</t>
  </si>
  <si>
    <t>461-0001</t>
  </si>
  <si>
    <t>愛知県名古屋市東区泉１－２１－２４</t>
  </si>
  <si>
    <t>11707</t>
  </si>
  <si>
    <t>ニチイホーム住吉</t>
  </si>
  <si>
    <t>136-0073</t>
  </si>
  <si>
    <t>東京都江東区北砂１－１０－１</t>
  </si>
  <si>
    <t>11708</t>
  </si>
  <si>
    <t>ニチイホーム鷺ノ宮</t>
  </si>
  <si>
    <t>165-0032</t>
  </si>
  <si>
    <t>東京都中野区白鷺１－１－１８</t>
  </si>
  <si>
    <t>11709</t>
  </si>
  <si>
    <t>ニチイホーム目白</t>
  </si>
  <si>
    <t>171-0021</t>
  </si>
  <si>
    <t>東京都豊島区西池袋２－２１－５</t>
  </si>
  <si>
    <t>11711</t>
  </si>
  <si>
    <t>小田原市立新玉小学校</t>
  </si>
  <si>
    <t>250-0004</t>
  </si>
  <si>
    <t>神奈川県小田原市浜町２－１－２０</t>
  </si>
  <si>
    <t>11712</t>
  </si>
  <si>
    <t>小さき花の幼稚園</t>
  </si>
  <si>
    <t>854-0302</t>
  </si>
  <si>
    <t>長崎県雲仙市愛野町乙７７１</t>
  </si>
  <si>
    <t>11717</t>
  </si>
  <si>
    <t>キョクイチ</t>
  </si>
  <si>
    <t>079-8650</t>
  </si>
  <si>
    <t>北海道旭川市流通団地１条２丁目</t>
  </si>
  <si>
    <t>11718</t>
  </si>
  <si>
    <t>やしおエンゼル保育園</t>
  </si>
  <si>
    <t>340-0815</t>
  </si>
  <si>
    <t>埼玉県八潮市八潮４－４－６</t>
  </si>
  <si>
    <t>11719</t>
  </si>
  <si>
    <t>八潮なないろ保育園</t>
  </si>
  <si>
    <t>340-0811</t>
  </si>
  <si>
    <t>埼玉県八潮市二丁目９４８－１</t>
  </si>
  <si>
    <t>11721</t>
  </si>
  <si>
    <t>なんばたこども園</t>
  </si>
  <si>
    <t>354-0004</t>
  </si>
  <si>
    <t>埼玉県富士見市下南畑３４７４－１</t>
  </si>
  <si>
    <t>11725</t>
  </si>
  <si>
    <t>青鳥会ほほえみ</t>
  </si>
  <si>
    <t>892-0871</t>
  </si>
  <si>
    <t>鹿児島県鹿児島市吉野町１１１６４番地</t>
  </si>
  <si>
    <t>11727</t>
  </si>
  <si>
    <t>240-0006</t>
  </si>
  <si>
    <t>神奈川県横浜市保土ヶ谷区星川２－１８－２</t>
  </si>
  <si>
    <t>11728</t>
  </si>
  <si>
    <t>有馬の杜コスモス保育園</t>
  </si>
  <si>
    <t>216-0003</t>
  </si>
  <si>
    <t>神奈川県川崎市宮前区有馬６丁目１０番３１</t>
  </si>
  <si>
    <t>11731</t>
  </si>
  <si>
    <t>ポリテクカレッジ高知</t>
  </si>
  <si>
    <t>781-5232</t>
  </si>
  <si>
    <t>高知県香南市野市町西野１５９５－１</t>
  </si>
  <si>
    <t>11732</t>
  </si>
  <si>
    <t>20150501</t>
  </si>
  <si>
    <t>447-8506</t>
  </si>
  <si>
    <t>愛知県碧南市玉津浦町３番地</t>
  </si>
  <si>
    <t>11735</t>
  </si>
  <si>
    <t>ヒラサワ社員食堂</t>
  </si>
  <si>
    <t>20150413</t>
  </si>
  <si>
    <t>190-1232</t>
  </si>
  <si>
    <t>東京都西多摩郡瑞穂町長岡２－８－７</t>
  </si>
  <si>
    <t>11736</t>
  </si>
  <si>
    <t>ＮＴＴ富山東田地方ビル食堂</t>
  </si>
  <si>
    <t>930-0017</t>
  </si>
  <si>
    <t>富山県富山市東田地方町１－１－３０</t>
  </si>
  <si>
    <t>16 富山県</t>
  </si>
  <si>
    <t>11737</t>
  </si>
  <si>
    <t>富士フイルム広野工場</t>
  </si>
  <si>
    <t>979-0401</t>
  </si>
  <si>
    <t>福島県双葉郡広野町上北迫字岩沢１－３４</t>
  </si>
  <si>
    <t>11738</t>
  </si>
  <si>
    <t>西日本ベストパッカー</t>
  </si>
  <si>
    <t>896-0069</t>
  </si>
  <si>
    <t>鹿児島県いちき串木野市浜ヶ城１１９１３番１</t>
  </si>
  <si>
    <t>11741</t>
  </si>
  <si>
    <t>ニチイホーム中馬込</t>
  </si>
  <si>
    <t>143-0027</t>
  </si>
  <si>
    <t>東京都大田区中馬込３－１８－１９</t>
  </si>
  <si>
    <t>11742</t>
  </si>
  <si>
    <t>セブン岩手工場・北上センター</t>
  </si>
  <si>
    <t>20150525</t>
  </si>
  <si>
    <t>024-0051</t>
  </si>
  <si>
    <t>岩手県北上市相去町大松沢１－１０７</t>
  </si>
  <si>
    <t>11772</t>
  </si>
  <si>
    <t>特養ときわ</t>
  </si>
  <si>
    <t>20150701</t>
  </si>
  <si>
    <t>739-0151</t>
  </si>
  <si>
    <t>広島県東広島市八本松町原５６９３－３</t>
  </si>
  <si>
    <t>11789</t>
  </si>
  <si>
    <t>洗心幼稚園</t>
  </si>
  <si>
    <t>327-0845</t>
  </si>
  <si>
    <t>栃木県佐野市久保町４４－１</t>
  </si>
  <si>
    <t>11791</t>
  </si>
  <si>
    <t>恵寿金沢病院</t>
  </si>
  <si>
    <t>920-0910</t>
  </si>
  <si>
    <t>石川県金沢市下新町６番２６号</t>
  </si>
  <si>
    <t>11795</t>
  </si>
  <si>
    <t>三井住友銀行本店東館食堂</t>
  </si>
  <si>
    <t>20150706</t>
  </si>
  <si>
    <t>100-0005</t>
  </si>
  <si>
    <t>東京都千代田区丸の内１－３－２</t>
  </si>
  <si>
    <t>11796</t>
  </si>
  <si>
    <t>三井住友銀行本店東館喫茶</t>
  </si>
  <si>
    <t>11798</t>
  </si>
  <si>
    <t>太子堂すいせんこども園</t>
  </si>
  <si>
    <t>982-0013</t>
  </si>
  <si>
    <t>宮城県仙台市太白区太子堂１番地２１号</t>
  </si>
  <si>
    <t>11800</t>
  </si>
  <si>
    <t>野又学園函館大学</t>
  </si>
  <si>
    <t>北海道函館市高丘町５１－１</t>
  </si>
  <si>
    <t>11813</t>
  </si>
  <si>
    <t>有料老人ホームはーとらいふ</t>
  </si>
  <si>
    <t>901-0103</t>
  </si>
  <si>
    <t>沖縄県中頭郡西原町字小那覇１６０６</t>
  </si>
  <si>
    <t>11816</t>
  </si>
  <si>
    <t>幸町すいせんこども園</t>
  </si>
  <si>
    <t>983-0836</t>
  </si>
  <si>
    <t>宮城県仙台市宮城野区幸町３丁目１２－１８</t>
  </si>
  <si>
    <t>11841</t>
  </si>
  <si>
    <t>菜の花こども園</t>
  </si>
  <si>
    <t>20150901</t>
  </si>
  <si>
    <t>854-0021</t>
  </si>
  <si>
    <t>長崎県諫早市仲沖町５４３－２</t>
  </si>
  <si>
    <t>11842</t>
  </si>
  <si>
    <t>小糸製作所富士川工場</t>
  </si>
  <si>
    <t>20150817</t>
  </si>
  <si>
    <t>421-3306</t>
  </si>
  <si>
    <t>静岡県富士市中之郷２３４０番地</t>
  </si>
  <si>
    <t>11855</t>
  </si>
  <si>
    <t>旭化成福王台クラブ</t>
  </si>
  <si>
    <t>20151001</t>
  </si>
  <si>
    <t>299-0261</t>
  </si>
  <si>
    <t>千葉県袖ケ浦市福王台３丁目１０－１</t>
  </si>
  <si>
    <t>11859</t>
  </si>
  <si>
    <t>緑水亭</t>
  </si>
  <si>
    <t>20151101</t>
  </si>
  <si>
    <t>982-0241</t>
  </si>
  <si>
    <t>宮城県仙台市太白区秋保湯元上原２７</t>
  </si>
  <si>
    <t>11891</t>
  </si>
  <si>
    <t>多摩信　羽村</t>
  </si>
  <si>
    <t>20151201</t>
  </si>
  <si>
    <t>205-0011</t>
  </si>
  <si>
    <t>東京都羽村市五ノ神１－２－６</t>
  </si>
  <si>
    <t>11892</t>
  </si>
  <si>
    <t>シュゼット横浜リバーサイドスタジオ</t>
  </si>
  <si>
    <t>20151207</t>
  </si>
  <si>
    <t>223-0059</t>
  </si>
  <si>
    <t>神奈川県横浜市港北区北新横浜２－１－１</t>
  </si>
  <si>
    <t>11893</t>
  </si>
  <si>
    <t>オーディオテクニカ</t>
  </si>
  <si>
    <t>20160112</t>
  </si>
  <si>
    <t>194-8666</t>
  </si>
  <si>
    <t>東京都町田市西成瀬２－４６－１</t>
  </si>
  <si>
    <t>11930</t>
  </si>
  <si>
    <t>三井住友ｂｋ新潟</t>
  </si>
  <si>
    <t>951-8061</t>
  </si>
  <si>
    <t>新潟県新潟市中央区西堀通６ー８６７ー２グランメゾン西堀</t>
  </si>
  <si>
    <t>11990</t>
  </si>
  <si>
    <t>木村病院</t>
  </si>
  <si>
    <t>20071101</t>
  </si>
  <si>
    <t>260-0004</t>
  </si>
  <si>
    <t>千葉県千葉市中央区東本町６－１９</t>
  </si>
  <si>
    <t>11997</t>
  </si>
  <si>
    <t>認定おおやこども園</t>
  </si>
  <si>
    <t>20160401</t>
  </si>
  <si>
    <t>323-0817</t>
  </si>
  <si>
    <t>栃木県小山市東野田２１３０－１</t>
  </si>
  <si>
    <t>11999</t>
  </si>
  <si>
    <t>認定こども園小山幼稚園</t>
  </si>
  <si>
    <t>323-0829</t>
  </si>
  <si>
    <t>栃木県小山市東城南５－２３－７</t>
  </si>
  <si>
    <t>12004</t>
  </si>
  <si>
    <t>ともべ幼稚園</t>
  </si>
  <si>
    <t>20160301</t>
  </si>
  <si>
    <t>309-1705</t>
  </si>
  <si>
    <t>茨城県笠間市東平２－１１－７</t>
  </si>
  <si>
    <t>12005</t>
  </si>
  <si>
    <t>ＮＴＮ上伊那製作所</t>
  </si>
  <si>
    <t>20160101</t>
  </si>
  <si>
    <t>399-4605</t>
  </si>
  <si>
    <t>長野県上伊那郡箕輪町大字中曽根５２２－２</t>
  </si>
  <si>
    <t>12009</t>
  </si>
  <si>
    <t>わらべや日洋南アルプス工場</t>
  </si>
  <si>
    <t>20160201</t>
  </si>
  <si>
    <t>400-0211</t>
  </si>
  <si>
    <t>山梨県南アルプス市上今諏訪８５０－４</t>
  </si>
  <si>
    <t>12013</t>
  </si>
  <si>
    <t>相澤東病院</t>
  </si>
  <si>
    <t>390-8514</t>
  </si>
  <si>
    <t>長野県松本市本庄２丁目１１番１６号</t>
  </si>
  <si>
    <t>12014</t>
  </si>
  <si>
    <t>986-0861</t>
  </si>
  <si>
    <t>宮城県石巻市蛇田字沖１３</t>
  </si>
  <si>
    <t>12015</t>
  </si>
  <si>
    <t>中新田こども園</t>
  </si>
  <si>
    <t>981-4261</t>
  </si>
  <si>
    <t>宮城県加美郡加美町字町裏４５１番地１</t>
  </si>
  <si>
    <t>12017</t>
  </si>
  <si>
    <t>上山幼稚園アイキッズ</t>
  </si>
  <si>
    <t>999-3106</t>
  </si>
  <si>
    <t>山形県上山市旭町３－１－２３</t>
  </si>
  <si>
    <t>12018</t>
  </si>
  <si>
    <t>特養大東苑</t>
  </si>
  <si>
    <t>437-1434</t>
  </si>
  <si>
    <t>静岡県掛川市下土方３５８４－１</t>
  </si>
  <si>
    <t>12025</t>
  </si>
  <si>
    <t>大阪学芸希望寮</t>
  </si>
  <si>
    <t>大阪府大阪市住吉区長居１－１３－１３</t>
  </si>
  <si>
    <t>12029</t>
  </si>
  <si>
    <t>特養悠々園</t>
  </si>
  <si>
    <t>195-0053</t>
  </si>
  <si>
    <t>東京都町田市能ヶ谷４－３０－１</t>
  </si>
  <si>
    <t>12031</t>
  </si>
  <si>
    <t>あきみ保育園</t>
  </si>
  <si>
    <t>196-1100</t>
  </si>
  <si>
    <t>東京都昭島市上川原町１－１０－１８</t>
  </si>
  <si>
    <t>12036</t>
  </si>
  <si>
    <t>多気の杜こども園</t>
  </si>
  <si>
    <t>519-2171</t>
  </si>
  <si>
    <t>三重県多気郡多気町西山５２９－８</t>
  </si>
  <si>
    <t>12039</t>
  </si>
  <si>
    <t>特養ひいなの里</t>
  </si>
  <si>
    <t>999-3511</t>
  </si>
  <si>
    <t>山形県西村山郡河北町谷地字月山堂１２１７－５</t>
  </si>
  <si>
    <t>12041</t>
  </si>
  <si>
    <t>島田理化工業</t>
  </si>
  <si>
    <t>20160328</t>
  </si>
  <si>
    <t>182-8602</t>
  </si>
  <si>
    <t>東京都調布市柴崎２－１－３</t>
  </si>
  <si>
    <t>12042</t>
  </si>
  <si>
    <t>静岡市桜の園</t>
  </si>
  <si>
    <t>421-2118</t>
  </si>
  <si>
    <t>静岡県静岡市葵区内牧１５６０－６</t>
  </si>
  <si>
    <t>12043</t>
  </si>
  <si>
    <t>伊賀上野キヤノンマテリアル</t>
  </si>
  <si>
    <t>20160322</t>
  </si>
  <si>
    <t>518-0022</t>
  </si>
  <si>
    <t>三重県伊賀市三田字東大町４１０－７</t>
  </si>
  <si>
    <t>12045</t>
  </si>
  <si>
    <t>山内産婦人科</t>
  </si>
  <si>
    <t>710-0001</t>
  </si>
  <si>
    <t>岡山県倉敷市三田１２６番地１</t>
  </si>
  <si>
    <t>12048</t>
  </si>
  <si>
    <t>領家キッズ保育園</t>
  </si>
  <si>
    <t>245-0004</t>
  </si>
  <si>
    <t>神奈川県横浜市泉区領家１丁目１０番地</t>
  </si>
  <si>
    <t>12056</t>
  </si>
  <si>
    <t>特養あだたら荘</t>
  </si>
  <si>
    <t>964-0938</t>
  </si>
  <si>
    <t>福島県二本松市安達ケ原１－２９１－１</t>
  </si>
  <si>
    <t>12057</t>
  </si>
  <si>
    <t>999-6101</t>
  </si>
  <si>
    <t>山形県最上郡最上町向町６４－３</t>
  </si>
  <si>
    <t>12058</t>
  </si>
  <si>
    <t>聖徳学園多摩中央幼稚園</t>
  </si>
  <si>
    <t>20160411</t>
  </si>
  <si>
    <t>192-0353</t>
  </si>
  <si>
    <t>東京都八王子市鹿島１</t>
  </si>
  <si>
    <t>12059</t>
  </si>
  <si>
    <t>聖徳学園八王子中央幼稚園</t>
  </si>
  <si>
    <t>193-0942</t>
  </si>
  <si>
    <t>東京都八王子市椚田町１００３</t>
  </si>
  <si>
    <t>12067</t>
  </si>
  <si>
    <t>さくら病院</t>
  </si>
  <si>
    <t>20160501</t>
  </si>
  <si>
    <t>781-2136</t>
  </si>
  <si>
    <t>高知県吾川郡いの町鹿敷１６２</t>
  </si>
  <si>
    <t>12110</t>
  </si>
  <si>
    <t>三井住友ｂｋ永福町</t>
  </si>
  <si>
    <t>168-0064</t>
  </si>
  <si>
    <t>東京都杉並区永福４－１－１</t>
  </si>
  <si>
    <t>12120</t>
  </si>
  <si>
    <t>三井住友ｂｋ八千代</t>
  </si>
  <si>
    <t>276-0032</t>
  </si>
  <si>
    <t>千葉県八千代市八千代台東１－１－１０</t>
  </si>
  <si>
    <t>12144</t>
  </si>
  <si>
    <t>20160506</t>
  </si>
  <si>
    <t>253-0101</t>
  </si>
  <si>
    <t>神奈川県高座郡寒川町倉見１９１９</t>
  </si>
  <si>
    <t>12150</t>
  </si>
  <si>
    <t>三井住友ｂｋ川越</t>
  </si>
  <si>
    <t>350-1122</t>
  </si>
  <si>
    <t>埼玉県川越市脇田町１０５</t>
  </si>
  <si>
    <t>20160601</t>
  </si>
  <si>
    <t>12160</t>
  </si>
  <si>
    <t>三井住友ｂｋ厚木</t>
  </si>
  <si>
    <t>243-0018</t>
  </si>
  <si>
    <t>神奈川県厚木市中町２－３－５</t>
  </si>
  <si>
    <t>12162</t>
  </si>
  <si>
    <t>特養シーサイドホーム</t>
  </si>
  <si>
    <t>789-1903</t>
  </si>
  <si>
    <t>高知県幡多郡黒潮町有井川１２－１</t>
  </si>
  <si>
    <t>12163</t>
  </si>
  <si>
    <t>特養かしま荘</t>
  </si>
  <si>
    <t>789-1722</t>
  </si>
  <si>
    <t>高知県幡多郡黒潮町佐賀３１７７</t>
  </si>
  <si>
    <t>12164</t>
  </si>
  <si>
    <t>老健治優園</t>
  </si>
  <si>
    <t>787-0026</t>
  </si>
  <si>
    <t>高知県四万十市中村愛宕町２９</t>
  </si>
  <si>
    <t>12167</t>
  </si>
  <si>
    <t>老健　快老苑金ケ崎</t>
  </si>
  <si>
    <t>029-4503</t>
  </si>
  <si>
    <t>岩手県胆沢郡金ケ崎町西根鑓水１０３－１</t>
  </si>
  <si>
    <t>12173</t>
  </si>
  <si>
    <t>桐光学園学生食堂</t>
  </si>
  <si>
    <t>12179</t>
  </si>
  <si>
    <t>ＮＧＫセラミックデバイス石川工場</t>
  </si>
  <si>
    <t>20160901</t>
  </si>
  <si>
    <t>929-0108</t>
  </si>
  <si>
    <t>石川県能美市能美１－１</t>
  </si>
  <si>
    <t>12181</t>
  </si>
  <si>
    <t>トーキン本社</t>
  </si>
  <si>
    <t>20161003</t>
  </si>
  <si>
    <t>989-0223</t>
  </si>
  <si>
    <t>宮城県白石市旭町７－１－１</t>
  </si>
  <si>
    <t>175-0094</t>
  </si>
  <si>
    <t>12210</t>
  </si>
  <si>
    <t>三井住友ｂｋ桜新町</t>
  </si>
  <si>
    <t>154-0015</t>
  </si>
  <si>
    <t>東京都世田谷区桜新町１－１４－１４</t>
  </si>
  <si>
    <t>12227</t>
  </si>
  <si>
    <t>大阪明星学園中高</t>
  </si>
  <si>
    <t>543-0016</t>
  </si>
  <si>
    <t>大阪府大阪市天王寺区餌差町５－４４</t>
  </si>
  <si>
    <t>12229</t>
  </si>
  <si>
    <t>北摂第一幼稚園</t>
  </si>
  <si>
    <t>669-1544</t>
  </si>
  <si>
    <t>兵庫県三田市武庫が丘４－１０</t>
  </si>
  <si>
    <t>12230</t>
  </si>
  <si>
    <t>三井住友ｂｋ大宮</t>
  </si>
  <si>
    <t>330-0846</t>
  </si>
  <si>
    <t>埼玉県さいたま市大宮区大門町２－１０７</t>
  </si>
  <si>
    <t>12231</t>
  </si>
  <si>
    <t>北摂中央幼稚園</t>
  </si>
  <si>
    <t>669-1322</t>
  </si>
  <si>
    <t>兵庫県三田市すずかけ台２－１６</t>
  </si>
  <si>
    <t>12232</t>
  </si>
  <si>
    <t>北摂学園幼稚園</t>
  </si>
  <si>
    <t>669-1337</t>
  </si>
  <si>
    <t>兵庫県三田市学園７－１－３</t>
  </si>
  <si>
    <t>12235</t>
  </si>
  <si>
    <t>フソウテクノセンター</t>
  </si>
  <si>
    <t>20161101</t>
  </si>
  <si>
    <t>761-8031</t>
  </si>
  <si>
    <t>香川県高松市郷東町７９２－８</t>
  </si>
  <si>
    <t>12239</t>
  </si>
  <si>
    <t>博愛会病院外来レストラン</t>
  </si>
  <si>
    <t>20160915</t>
  </si>
  <si>
    <t>503-2121</t>
  </si>
  <si>
    <t>岐阜県不破郡垂井町２２１０－４２</t>
  </si>
  <si>
    <t>12242</t>
  </si>
  <si>
    <t>ニチイケアセンター豪徳寺</t>
  </si>
  <si>
    <t>156-0051</t>
  </si>
  <si>
    <t>東京都世田谷区宮坂２－２７－２６</t>
  </si>
  <si>
    <t>12243</t>
  </si>
  <si>
    <t>旭川医療センター</t>
  </si>
  <si>
    <t>20161001</t>
  </si>
  <si>
    <t>070-8644</t>
  </si>
  <si>
    <t>北海道旭川市花咲町７丁目４０４８番地</t>
  </si>
  <si>
    <t>12250</t>
  </si>
  <si>
    <t>三井住友ＢＫ庄内</t>
  </si>
  <si>
    <t>561-0832</t>
  </si>
  <si>
    <t>大阪府豊中市庄内西町２－２１－２</t>
  </si>
  <si>
    <t>12255</t>
  </si>
  <si>
    <t>ジーエス・ユアサテクノロジー草津事業所</t>
  </si>
  <si>
    <t>20160926</t>
  </si>
  <si>
    <t>525-0072</t>
  </si>
  <si>
    <t>滋賀県草津市笠山８－１０－５</t>
  </si>
  <si>
    <t>25 滋賀県</t>
  </si>
  <si>
    <t>12258</t>
  </si>
  <si>
    <t>中頭病院患者</t>
  </si>
  <si>
    <t>904-2142</t>
  </si>
  <si>
    <t>沖縄県沖縄市字登川６１０番地</t>
  </si>
  <si>
    <t>12259</t>
  </si>
  <si>
    <t>中頭病院レストラン</t>
  </si>
  <si>
    <t>12260</t>
  </si>
  <si>
    <t>三井住友ＢＫ貝塚</t>
  </si>
  <si>
    <t>597-0083</t>
  </si>
  <si>
    <t>大阪府貝塚市海塚１－１－１０</t>
  </si>
  <si>
    <t>12261</t>
  </si>
  <si>
    <t>三井住友銀行蒲田支店</t>
  </si>
  <si>
    <t>20161017</t>
  </si>
  <si>
    <t>144-0052</t>
  </si>
  <si>
    <t>東京都大田区蒲田５－４１－８</t>
  </si>
  <si>
    <t>12262</t>
  </si>
  <si>
    <t>つづきの家</t>
  </si>
  <si>
    <t>224-0054</t>
  </si>
  <si>
    <t>神奈川県横浜市都筑区佐江戸町５０９－６</t>
  </si>
  <si>
    <t>12270</t>
  </si>
  <si>
    <t>三井住友ｂｋ京都預為センター</t>
  </si>
  <si>
    <t>604-8258</t>
  </si>
  <si>
    <t>京都府京都市中京区三条通堀川東入橋東詰町１</t>
  </si>
  <si>
    <t>12290</t>
  </si>
  <si>
    <t>三井住友ｂｋ岡山</t>
  </si>
  <si>
    <t>700-0901</t>
  </si>
  <si>
    <t>岡山県岡山市北区本町３－６－１０１</t>
  </si>
  <si>
    <t>12292</t>
  </si>
  <si>
    <t>捜真女学院</t>
  </si>
  <si>
    <t>221-8720</t>
  </si>
  <si>
    <t>神奈川県横浜市神奈川区中丸８番地</t>
  </si>
  <si>
    <t>12300</t>
  </si>
  <si>
    <t>三井住友ｂｋ高松</t>
  </si>
  <si>
    <t>760-0024</t>
  </si>
  <si>
    <t>香川県高松市兵庫町１０－４</t>
  </si>
  <si>
    <t>12308</t>
  </si>
  <si>
    <t>玉島信用金庫本店</t>
  </si>
  <si>
    <t>20161121</t>
  </si>
  <si>
    <t>713-8686</t>
  </si>
  <si>
    <t>岡山県倉敷市玉島１４３８番地</t>
  </si>
  <si>
    <t>12311</t>
  </si>
  <si>
    <t>住友ベークライト静岡東</t>
  </si>
  <si>
    <t>426-0041</t>
  </si>
  <si>
    <t>静岡県藤枝市高柳２１００番地</t>
  </si>
  <si>
    <t>12314</t>
  </si>
  <si>
    <t>カネマサ流通ホールディングス</t>
  </si>
  <si>
    <t>20170105</t>
  </si>
  <si>
    <t>546-0001</t>
  </si>
  <si>
    <t>大阪府大阪市東住吉区今林２－３－１２</t>
  </si>
  <si>
    <t>12320</t>
  </si>
  <si>
    <t>藤民病院</t>
  </si>
  <si>
    <t>641-0054</t>
  </si>
  <si>
    <t>和歌山県和歌山市塩屋３－６－２</t>
  </si>
  <si>
    <t>12326</t>
  </si>
  <si>
    <t>国分寺女子ハイツ</t>
  </si>
  <si>
    <t>20170113</t>
  </si>
  <si>
    <t>東京都国分寺市本町４－１２－１９</t>
  </si>
  <si>
    <t>12329</t>
  </si>
  <si>
    <t>花北病院</t>
  </si>
  <si>
    <t>20170401</t>
  </si>
  <si>
    <t>024-0004</t>
  </si>
  <si>
    <t>岩手県北上市村崎野１６－８９－１</t>
  </si>
  <si>
    <t>12331</t>
  </si>
  <si>
    <t>花園幼稚園認定こども園</t>
  </si>
  <si>
    <t>326-0056</t>
  </si>
  <si>
    <t>栃木県足利市大町２－６</t>
  </si>
  <si>
    <t>12332</t>
  </si>
  <si>
    <t>犬伏幼稚園認定こども園</t>
  </si>
  <si>
    <t>327-0804</t>
  </si>
  <si>
    <t>栃木県佐野市犬伏下町１７７９－１</t>
  </si>
  <si>
    <t>12334</t>
  </si>
  <si>
    <t>特養南寿園</t>
  </si>
  <si>
    <t>20170301</t>
  </si>
  <si>
    <t>010-1406</t>
  </si>
  <si>
    <t>秋田県秋田市上北手猿田字後谷地１０８－３</t>
  </si>
  <si>
    <t>05 秋田県</t>
  </si>
  <si>
    <t>12335</t>
  </si>
  <si>
    <t>羽黒高校学生寮</t>
  </si>
  <si>
    <t>997-0296</t>
  </si>
  <si>
    <t>山形県鶴岡市羽黒町手向薬師沢１９８</t>
  </si>
  <si>
    <t>12337</t>
  </si>
  <si>
    <t>さつき福祉会荒尾事業所</t>
  </si>
  <si>
    <t>476-0003</t>
  </si>
  <si>
    <t>愛知県東海市荒尾町油田４８番地の７</t>
  </si>
  <si>
    <t>12338</t>
  </si>
  <si>
    <t>さつき福祉会加木屋事業所</t>
  </si>
  <si>
    <t>477-0032</t>
  </si>
  <si>
    <t>愛知県東海市加木屋町鎌吉良根７８番地</t>
  </si>
  <si>
    <t>12339</t>
  </si>
  <si>
    <t>ぼだいじこども園</t>
  </si>
  <si>
    <t>514-0832</t>
  </si>
  <si>
    <t>三重県津市南中央１０番１８号</t>
  </si>
  <si>
    <t>12341</t>
  </si>
  <si>
    <t>987-1221</t>
  </si>
  <si>
    <t>宮城県石巻市須江字畳石前１番６号</t>
  </si>
  <si>
    <t>12343</t>
  </si>
  <si>
    <t>はぎわら病院</t>
  </si>
  <si>
    <t>292-0056</t>
  </si>
  <si>
    <t>千葉県木更津市木更津１－１－３６</t>
  </si>
  <si>
    <t>12350</t>
  </si>
  <si>
    <t>アライオート</t>
  </si>
  <si>
    <t>20071123</t>
  </si>
  <si>
    <t>210-9511</t>
  </si>
  <si>
    <t>神奈川県川崎市川崎区東扇島９０</t>
  </si>
  <si>
    <t>12351</t>
  </si>
  <si>
    <t>サンキッズ</t>
  </si>
  <si>
    <t>20170501</t>
  </si>
  <si>
    <t>306-0631</t>
  </si>
  <si>
    <t>茨城県坂東市岩井４６７８－３</t>
  </si>
  <si>
    <t>12352</t>
  </si>
  <si>
    <t>特養島町花の郷</t>
  </si>
  <si>
    <t>337-0006</t>
  </si>
  <si>
    <t>埼玉県さいたま市見沼区島町３０５</t>
  </si>
  <si>
    <t>12354</t>
  </si>
  <si>
    <t>ホ札幌免許試験場</t>
  </si>
  <si>
    <t>4 シダックス北海道</t>
  </si>
  <si>
    <t>006-0835</t>
  </si>
  <si>
    <t>北海道札幌市手稲区曙５条４丁目１の１</t>
  </si>
  <si>
    <t>20170403</t>
  </si>
  <si>
    <t>12357</t>
  </si>
  <si>
    <t>三田学園</t>
  </si>
  <si>
    <t>20170410</t>
  </si>
  <si>
    <t>669-1535</t>
  </si>
  <si>
    <t>兵庫県三田市南が丘２丁目１３番６５号</t>
  </si>
  <si>
    <t>12358</t>
  </si>
  <si>
    <t>特養福寿荘</t>
  </si>
  <si>
    <t>437-1217</t>
  </si>
  <si>
    <t>静岡県磐田市宇兵衛新田１８７</t>
  </si>
  <si>
    <t>12359</t>
  </si>
  <si>
    <t>ニチイホーム不動前</t>
  </si>
  <si>
    <t>東京都品川区西五反田５－２２－１３</t>
  </si>
  <si>
    <t>12361</t>
  </si>
  <si>
    <t>みどりの家</t>
  </si>
  <si>
    <t>226-0022</t>
  </si>
  <si>
    <t>神奈川県横浜市緑区青砥町２２０－１</t>
  </si>
  <si>
    <t>12362</t>
  </si>
  <si>
    <t>八女学院学生食堂</t>
  </si>
  <si>
    <t>20170419</t>
  </si>
  <si>
    <t>834-0063</t>
  </si>
  <si>
    <t>福岡県八女市本村４２５</t>
  </si>
  <si>
    <t>12363</t>
  </si>
  <si>
    <t>聖徳大学相模台寮</t>
  </si>
  <si>
    <t>千葉県松戸市岩瀬４３４－４</t>
  </si>
  <si>
    <t>12364</t>
  </si>
  <si>
    <t>下永病院</t>
  </si>
  <si>
    <t>720-0542</t>
  </si>
  <si>
    <t>広島県福山市金江町藁江５９０－１</t>
  </si>
  <si>
    <t>12368</t>
  </si>
  <si>
    <t>東海大学１９号館カフェラウンジ</t>
  </si>
  <si>
    <t>259-1292</t>
  </si>
  <si>
    <t>神奈川県平塚市北金目４－１－１</t>
  </si>
  <si>
    <t>12369</t>
  </si>
  <si>
    <t>東京グランドホテル</t>
  </si>
  <si>
    <t>105-0014</t>
  </si>
  <si>
    <t>東京都港区芝２－５－２</t>
  </si>
  <si>
    <t>12374</t>
  </si>
  <si>
    <t>福岡県消防学校食堂</t>
  </si>
  <si>
    <t>20170413</t>
  </si>
  <si>
    <t>820-0301</t>
  </si>
  <si>
    <t>福岡県嘉麻市牛隅１７９４番地</t>
  </si>
  <si>
    <t>12375</t>
  </si>
  <si>
    <t>三井住友ＢＫ三宮支店</t>
  </si>
  <si>
    <t>650-0021</t>
  </si>
  <si>
    <t>兵庫県神戸市中央区三宮町１－５－１</t>
  </si>
  <si>
    <t>12376</t>
  </si>
  <si>
    <t>八戸高専</t>
  </si>
  <si>
    <t>039-1192</t>
  </si>
  <si>
    <t>青森県八戸市大字田面木字上野平１６－１</t>
  </si>
  <si>
    <t>12382</t>
  </si>
  <si>
    <t>横浜隼人高等学校</t>
  </si>
  <si>
    <t>246-0026</t>
  </si>
  <si>
    <t>神奈川県横浜市瀬谷区阿久和南１－３－１</t>
  </si>
  <si>
    <t>12455</t>
  </si>
  <si>
    <t>四季芸術センター</t>
  </si>
  <si>
    <t>20170612</t>
  </si>
  <si>
    <t>225-8585</t>
  </si>
  <si>
    <t>神奈川県横浜市青葉区あざみ野１－２４－７</t>
  </si>
  <si>
    <t>12456</t>
  </si>
  <si>
    <t>さつき福祉会大堀事業所</t>
  </si>
  <si>
    <t>20170701</t>
  </si>
  <si>
    <t>愛知県東海市加木屋町東大堀２２番地８</t>
  </si>
  <si>
    <t>12457</t>
  </si>
  <si>
    <t>町田整形外科</t>
  </si>
  <si>
    <t>781-2123</t>
  </si>
  <si>
    <t>高知県吾川郡いの町天王南１－６－３</t>
  </si>
  <si>
    <t>12520</t>
  </si>
  <si>
    <t>函館医師会病院職員</t>
  </si>
  <si>
    <t>12539</t>
  </si>
  <si>
    <t>明知ガイシ</t>
  </si>
  <si>
    <t>20170828</t>
  </si>
  <si>
    <t>509-7712</t>
  </si>
  <si>
    <t>岐阜県恵那市明智町１００１</t>
  </si>
  <si>
    <t>12544</t>
  </si>
  <si>
    <t>磐田東学園学生食堂</t>
  </si>
  <si>
    <t>20170901</t>
  </si>
  <si>
    <t>438-0086</t>
  </si>
  <si>
    <t>静岡県磐田市見付１８０－５</t>
  </si>
  <si>
    <t>12548</t>
  </si>
  <si>
    <t>日華化学本社食堂</t>
  </si>
  <si>
    <t>20171101</t>
  </si>
  <si>
    <t>910-8670</t>
  </si>
  <si>
    <t>福井県福井市文京４－２３－１</t>
  </si>
  <si>
    <t>12549</t>
  </si>
  <si>
    <t>浦和レッズクラブハウス</t>
  </si>
  <si>
    <t>20171004</t>
  </si>
  <si>
    <t>330-0046</t>
  </si>
  <si>
    <t>埼玉県さいたま市浦和区大原３－４</t>
  </si>
  <si>
    <t>12551</t>
  </si>
  <si>
    <t>小金井リハビリテーション病院</t>
  </si>
  <si>
    <t>20171201</t>
  </si>
  <si>
    <t>184-0013</t>
  </si>
  <si>
    <t>東京都小金井市前原町１－３－２</t>
  </si>
  <si>
    <t>12553</t>
  </si>
  <si>
    <t>江風苑リハビリセンター１００</t>
  </si>
  <si>
    <t>20171002</t>
  </si>
  <si>
    <t>950-3364</t>
  </si>
  <si>
    <t>新潟県新潟市北区大迎１３３０</t>
  </si>
  <si>
    <t>12554</t>
  </si>
  <si>
    <t>アジア犯罪防止研修所</t>
  </si>
  <si>
    <t>20171001</t>
  </si>
  <si>
    <t>196-0035</t>
  </si>
  <si>
    <t>東京都昭島市もくせいの杜２－１－１８</t>
  </si>
  <si>
    <t>12557</t>
  </si>
  <si>
    <t>長岡大学売店</t>
  </si>
  <si>
    <t>12562</t>
  </si>
  <si>
    <t>ホテル瑞鳳従業員食堂</t>
  </si>
  <si>
    <t>宮城県仙台市太白区秋保町湯元字除２６－１</t>
  </si>
  <si>
    <t>12564</t>
  </si>
  <si>
    <t>ジュビロクラブハウス　アスリートセンター</t>
  </si>
  <si>
    <t>20180101</t>
  </si>
  <si>
    <t>438-0002</t>
  </si>
  <si>
    <t>静岡県磐田市大久保８９１－１０６</t>
  </si>
  <si>
    <t>20180401</t>
  </si>
  <si>
    <t>323-0025</t>
  </si>
  <si>
    <t>12567</t>
  </si>
  <si>
    <t>ビックカメラ高崎トレーニングセンター</t>
  </si>
  <si>
    <t>20180105</t>
  </si>
  <si>
    <t>370-0081</t>
  </si>
  <si>
    <t>群馬県高崎市浜川町１４８８－１</t>
  </si>
  <si>
    <t>12568</t>
  </si>
  <si>
    <t>原町すいせんこども園</t>
  </si>
  <si>
    <t>20180201</t>
  </si>
  <si>
    <t>983-0845</t>
  </si>
  <si>
    <t>宮城県仙台市宮城野区清水沼３－６－１１</t>
  </si>
  <si>
    <t>12571</t>
  </si>
  <si>
    <t>広島文教大学淳風寮</t>
  </si>
  <si>
    <t>731-0222</t>
  </si>
  <si>
    <t>広島県広島市安佐北区可部東１ー２ー２</t>
  </si>
  <si>
    <t>12574</t>
  </si>
  <si>
    <t>ＮＧＫセラミックデバイス本社</t>
  </si>
  <si>
    <t>485-8557</t>
  </si>
  <si>
    <t>愛知県小牧市大字下末字五反田４３４－３</t>
  </si>
  <si>
    <t>12576</t>
  </si>
  <si>
    <t>三井化学岩国大竹工場</t>
  </si>
  <si>
    <t>740-0061</t>
  </si>
  <si>
    <t>山口県玖珂郡和木町和木６－１－２</t>
  </si>
  <si>
    <t>12577</t>
  </si>
  <si>
    <t>山之内病院</t>
  </si>
  <si>
    <t>297-0022</t>
  </si>
  <si>
    <t>千葉県茂原市町保３</t>
  </si>
  <si>
    <t>12578</t>
  </si>
  <si>
    <t>紀の郷病院</t>
  </si>
  <si>
    <t>648-0101</t>
  </si>
  <si>
    <t>和歌山県伊都郡九度山町九度山１１３－６</t>
  </si>
  <si>
    <t>12581</t>
  </si>
  <si>
    <t>しょうがいトータルサポートともだち</t>
  </si>
  <si>
    <t>581-0865</t>
  </si>
  <si>
    <t>大阪府八尾市服部川１－４８</t>
  </si>
  <si>
    <t>12584</t>
  </si>
  <si>
    <t>のびる幼稚園</t>
  </si>
  <si>
    <t>20180402</t>
  </si>
  <si>
    <t>411-0811</t>
  </si>
  <si>
    <t>静岡県三島市青木１６４</t>
  </si>
  <si>
    <t>12590</t>
  </si>
  <si>
    <t>二戸高等看護寮</t>
  </si>
  <si>
    <t>19860501</t>
  </si>
  <si>
    <t>028-6105</t>
  </si>
  <si>
    <t>岩手県二戸市堀野字大川原毛５０－３</t>
  </si>
  <si>
    <t>12610</t>
  </si>
  <si>
    <t>ロッテ狭山</t>
  </si>
  <si>
    <t>19860505</t>
  </si>
  <si>
    <t>350-1331</t>
  </si>
  <si>
    <t>埼玉県狭山市新狭山１ー２ー１</t>
  </si>
  <si>
    <t>12617</t>
  </si>
  <si>
    <t>泉ヶ丘クリニック</t>
  </si>
  <si>
    <t>981-3134</t>
  </si>
  <si>
    <t>宮城県仙台市泉区桂１－１８－１</t>
  </si>
  <si>
    <t>12621</t>
  </si>
  <si>
    <t>風の丘認定こども園</t>
  </si>
  <si>
    <t>514-1138</t>
  </si>
  <si>
    <t>三重県津市戸木町４６０７</t>
  </si>
  <si>
    <t>12622</t>
  </si>
  <si>
    <t>ＴＳテック新本社</t>
  </si>
  <si>
    <t>351-0012</t>
  </si>
  <si>
    <t>埼玉県朝霞市栄町３－７－２７</t>
  </si>
  <si>
    <t>12624</t>
  </si>
  <si>
    <t>特養さーらの樹</t>
  </si>
  <si>
    <t>987-0311</t>
  </si>
  <si>
    <t>宮城県登米市米山町字桜岡大又２３２－２</t>
  </si>
  <si>
    <t>12625</t>
  </si>
  <si>
    <t>ＮＡＡ東京会場</t>
  </si>
  <si>
    <t>20180406</t>
  </si>
  <si>
    <t>230-0053</t>
  </si>
  <si>
    <t>神奈川県横浜市鶴見区大黒町６－１</t>
  </si>
  <si>
    <t>12626</t>
  </si>
  <si>
    <t>足利大学本城キャンパス</t>
  </si>
  <si>
    <t>20180403</t>
  </si>
  <si>
    <t>326-0808</t>
  </si>
  <si>
    <t>12627</t>
  </si>
  <si>
    <t>美園にじのこ保育園</t>
  </si>
  <si>
    <t>336-0962</t>
  </si>
  <si>
    <t>埼玉県さいたま市緑区下野田４５０</t>
  </si>
  <si>
    <t>12628</t>
  </si>
  <si>
    <t>丸森たんぽぽこども園</t>
  </si>
  <si>
    <t>981-2152</t>
  </si>
  <si>
    <t>宮城県伊具郡丸森町字鳥屋１２０</t>
  </si>
  <si>
    <t>12632</t>
  </si>
  <si>
    <t>白百合女子大学</t>
  </si>
  <si>
    <t>182-8522</t>
  </si>
  <si>
    <t>東京都調布市緑ヶ丘１－２５</t>
  </si>
  <si>
    <t>12633</t>
  </si>
  <si>
    <t>ＴＯＰＰＡＮ西日本</t>
  </si>
  <si>
    <t>20180507</t>
  </si>
  <si>
    <t>810-0022</t>
  </si>
  <si>
    <t>福岡県福岡市中央区薬院１－１７－２８</t>
  </si>
  <si>
    <t>12635</t>
  </si>
  <si>
    <t>クレハエクストロン</t>
  </si>
  <si>
    <t>20180523</t>
  </si>
  <si>
    <t>300-0121</t>
  </si>
  <si>
    <t>茨城県かすみがうら市穴倉５６９１</t>
  </si>
  <si>
    <t>12636</t>
  </si>
  <si>
    <t>あおもり腎透析クリニック</t>
  </si>
  <si>
    <t>20180601</t>
  </si>
  <si>
    <t>青森県青森市西大野１－１５－７</t>
  </si>
  <si>
    <t>12639</t>
  </si>
  <si>
    <t>森精機ＤＩＣ</t>
  </si>
  <si>
    <t>20180528</t>
  </si>
  <si>
    <t>東京都江東区枝川３－１－４</t>
  </si>
  <si>
    <t>12640</t>
  </si>
  <si>
    <t>三井住友ｂｋ新横浜</t>
  </si>
  <si>
    <t>19860507</t>
  </si>
  <si>
    <t>神奈川県横浜市港北区新横浜３－７－３</t>
  </si>
  <si>
    <t>12643</t>
  </si>
  <si>
    <t>東府中病院</t>
  </si>
  <si>
    <t>20181001</t>
  </si>
  <si>
    <t>183-0005</t>
  </si>
  <si>
    <t>東京都府中市若松町２－７－２０</t>
  </si>
  <si>
    <t>12646</t>
  </si>
  <si>
    <t>リョーユーパン熊本工場</t>
  </si>
  <si>
    <t>20180701</t>
  </si>
  <si>
    <t>熊本県熊本市北区植木町舞尾６７１</t>
  </si>
  <si>
    <t>43 熊本県</t>
  </si>
  <si>
    <t>12647</t>
  </si>
  <si>
    <t>済生会福岡総合病院</t>
  </si>
  <si>
    <t>810-0001</t>
  </si>
  <si>
    <t>福岡県福岡市中央区天神１－３－４６</t>
  </si>
  <si>
    <t>12660</t>
  </si>
  <si>
    <t>三菱ＵＦＪｂｋ浦和</t>
  </si>
  <si>
    <t>19860421</t>
  </si>
  <si>
    <t>330-0063</t>
  </si>
  <si>
    <t>埼玉県さいたま市浦和区高砂２ー１ー１</t>
  </si>
  <si>
    <t>12668</t>
  </si>
  <si>
    <t>救護施設旭寮</t>
  </si>
  <si>
    <t>71 生活保護施設</t>
  </si>
  <si>
    <t>61 生活保護施設</t>
  </si>
  <si>
    <t>380-0873</t>
  </si>
  <si>
    <t>長野県長野市新諏訪１－２５－４３</t>
  </si>
  <si>
    <t>12890</t>
  </si>
  <si>
    <t>特養ヒルズ勝沼</t>
  </si>
  <si>
    <t>20071217</t>
  </si>
  <si>
    <t>409-1313</t>
  </si>
  <si>
    <t>山梨県甲州市勝沼町下岩崎２０９１</t>
  </si>
  <si>
    <t>12900</t>
  </si>
  <si>
    <t>もりやま総合心療病院</t>
  </si>
  <si>
    <t>20080201</t>
  </si>
  <si>
    <t>463-8570</t>
  </si>
  <si>
    <t>愛知県名古屋市守山区町北十一番五十号</t>
  </si>
  <si>
    <t>12910</t>
  </si>
  <si>
    <t>ケイミュー小田原工場</t>
  </si>
  <si>
    <t>20080107</t>
  </si>
  <si>
    <t>神奈川県小田原市酒匂７丁目６番１号</t>
  </si>
  <si>
    <t>12920</t>
  </si>
  <si>
    <t>クミアイ化学工業</t>
  </si>
  <si>
    <t>静岡県富士市中之郷１８００</t>
  </si>
  <si>
    <t>12930</t>
  </si>
  <si>
    <t>明石医療センター外来</t>
  </si>
  <si>
    <t>674-0063</t>
  </si>
  <si>
    <t>兵庫県明石市大久保町八木７４３－３３</t>
  </si>
  <si>
    <t>12990</t>
  </si>
  <si>
    <t>三井住友ｂｋ金沢</t>
  </si>
  <si>
    <t>920-0917</t>
  </si>
  <si>
    <t>石川県金沢市下堤町７番地</t>
  </si>
  <si>
    <t>13030</t>
  </si>
  <si>
    <t>三井住友ＢＫ十三</t>
  </si>
  <si>
    <t>532-0024</t>
  </si>
  <si>
    <t>大阪府大阪市淀川区十三本町１－６－２７</t>
  </si>
  <si>
    <t>13040</t>
  </si>
  <si>
    <t>三井住友ＢＫ城東</t>
  </si>
  <si>
    <t>536-0016</t>
  </si>
  <si>
    <t>大阪府大阪市城東区蒲生４－２２－１２</t>
  </si>
  <si>
    <t>13069</t>
  </si>
  <si>
    <t>アルティパス武</t>
  </si>
  <si>
    <t>20180801</t>
  </si>
  <si>
    <t>890-0045</t>
  </si>
  <si>
    <t>鹿児島県鹿児島市武２－１１－８</t>
  </si>
  <si>
    <t>13076</t>
  </si>
  <si>
    <t>わらべや日洋名古屋工場</t>
  </si>
  <si>
    <t>20180901</t>
  </si>
  <si>
    <t>470-0102</t>
  </si>
  <si>
    <t>愛知県日進市藤島町長塚７４－２２</t>
  </si>
  <si>
    <t>13078</t>
  </si>
  <si>
    <t>神奈中橋本</t>
  </si>
  <si>
    <t>252-0131</t>
  </si>
  <si>
    <t>神奈川県相模原市緑区西橋本４－１１－１</t>
  </si>
  <si>
    <t>13079</t>
  </si>
  <si>
    <t>神奈中相模原</t>
  </si>
  <si>
    <t>252-0335</t>
  </si>
  <si>
    <t>神奈川県相模原市南区下溝３０３８</t>
  </si>
  <si>
    <t>13081</t>
  </si>
  <si>
    <t>神奈中大和</t>
  </si>
  <si>
    <t>242-0001</t>
  </si>
  <si>
    <t>神奈川県大和市下鶴間２７７５－１</t>
  </si>
  <si>
    <t>13082</t>
  </si>
  <si>
    <t>神奈中町田</t>
  </si>
  <si>
    <t>195-0063</t>
  </si>
  <si>
    <t>東京都町田市野津田町３５０</t>
  </si>
  <si>
    <t>13083</t>
  </si>
  <si>
    <t>神奈中多摩</t>
  </si>
  <si>
    <t>192-0364</t>
  </si>
  <si>
    <t>東京都八王子市南大沢３－１９－１</t>
  </si>
  <si>
    <t>13084</t>
  </si>
  <si>
    <t>神奈中中山</t>
  </si>
  <si>
    <t>241-0003</t>
  </si>
  <si>
    <t>神奈川県横浜市旭区白根町９６７－２</t>
  </si>
  <si>
    <t>13085</t>
  </si>
  <si>
    <t>青砥どんぐり保育園</t>
  </si>
  <si>
    <t>神奈川県横浜市緑区青砥町６３５－２２</t>
  </si>
  <si>
    <t>13106</t>
  </si>
  <si>
    <t>コカ・コーラ蔵王工場</t>
  </si>
  <si>
    <t>20181105</t>
  </si>
  <si>
    <t>989-0701</t>
  </si>
  <si>
    <t>宮城県刈田郡蔵王町宮字南川添１－１</t>
  </si>
  <si>
    <t>13108</t>
  </si>
  <si>
    <t>レクザム香南至誠寮</t>
  </si>
  <si>
    <t>20181201</t>
  </si>
  <si>
    <t>761-1405</t>
  </si>
  <si>
    <t>香川県高松市香南町池内７５７－２</t>
  </si>
  <si>
    <t>13109</t>
  </si>
  <si>
    <t>渡川病院</t>
  </si>
  <si>
    <t>787-0019</t>
  </si>
  <si>
    <t>高知県四万十市具同２２７８－１</t>
  </si>
  <si>
    <t>13111</t>
  </si>
  <si>
    <t>タマス社員食堂</t>
  </si>
  <si>
    <t>166-0004</t>
  </si>
  <si>
    <t>東京都杉並区阿佐ヶ谷南１－７－１</t>
  </si>
  <si>
    <t>13112</t>
  </si>
  <si>
    <t>メッツァ従業員食堂</t>
  </si>
  <si>
    <t>20190201</t>
  </si>
  <si>
    <t>357-0001</t>
  </si>
  <si>
    <t>埼玉県飯能市宮沢３２７－６</t>
  </si>
  <si>
    <t>13114</t>
  </si>
  <si>
    <t>20181101</t>
  </si>
  <si>
    <t>994-0081</t>
  </si>
  <si>
    <t>山形県天童市南小畑３－３－２０</t>
  </si>
  <si>
    <t>13116</t>
  </si>
  <si>
    <t>平田複合施設</t>
  </si>
  <si>
    <t>20190401</t>
  </si>
  <si>
    <t>710-0003</t>
  </si>
  <si>
    <t>岡山県倉敷市平田８５５</t>
  </si>
  <si>
    <t>13117</t>
  </si>
  <si>
    <t>第２明和ゆたか園</t>
  </si>
  <si>
    <t>515-0321</t>
  </si>
  <si>
    <t>三重県多気郡明和町佐田９２４－２５</t>
  </si>
  <si>
    <t>13118</t>
  </si>
  <si>
    <t>大曲中通病院</t>
  </si>
  <si>
    <t>014-0062</t>
  </si>
  <si>
    <t>秋田県大仙市大曲上栄町６－４</t>
  </si>
  <si>
    <t>13119</t>
  </si>
  <si>
    <t>安城更生病院ひまわり園</t>
  </si>
  <si>
    <t>446-0026</t>
  </si>
  <si>
    <t>愛知県安城市安城町広岸４２－１２</t>
  </si>
  <si>
    <t>13120</t>
  </si>
  <si>
    <t>360-0014</t>
  </si>
  <si>
    <t>埼玉県熊谷市箱田１－１２－２４</t>
  </si>
  <si>
    <t>13121</t>
  </si>
  <si>
    <t>ＢＭＷ新車整備センター</t>
  </si>
  <si>
    <t>20190109</t>
  </si>
  <si>
    <t>289-1515</t>
  </si>
  <si>
    <t>千葉県山武市松尾町富士見台２０８－９７</t>
  </si>
  <si>
    <t>13122</t>
  </si>
  <si>
    <t>老健カルモナ</t>
  </si>
  <si>
    <t>020-0637</t>
  </si>
  <si>
    <t>岩手県滝沢市高屋敷平１１－３９</t>
  </si>
  <si>
    <t>13123</t>
  </si>
  <si>
    <t>だいすき保育園</t>
  </si>
  <si>
    <t>816-0943</t>
  </si>
  <si>
    <t>福岡県大野城市白木原２－１－１</t>
  </si>
  <si>
    <t>20190301</t>
  </si>
  <si>
    <t>13125</t>
  </si>
  <si>
    <t>こども園　中かがや幼稚園</t>
  </si>
  <si>
    <t>559-0017</t>
  </si>
  <si>
    <t>大阪府大阪市住之江区中加賀屋２－１８－５</t>
  </si>
  <si>
    <t>13126</t>
  </si>
  <si>
    <t>はなことば高崎</t>
  </si>
  <si>
    <t>370-0042</t>
  </si>
  <si>
    <t>群馬県高崎市貝沢町字問屋町東７０４</t>
  </si>
  <si>
    <t>13127</t>
  </si>
  <si>
    <t>野百合園</t>
  </si>
  <si>
    <t>243-0201</t>
  </si>
  <si>
    <t>神奈川県厚木市上荻野５１６０</t>
  </si>
  <si>
    <t>13128</t>
  </si>
  <si>
    <t>岡山リハビリテーション病院</t>
  </si>
  <si>
    <t>703-8265</t>
  </si>
  <si>
    <t>岡山県岡山市中区倉田５０３－１</t>
  </si>
  <si>
    <t>13129</t>
  </si>
  <si>
    <t>多摩信　東村山</t>
  </si>
  <si>
    <t>20190107</t>
  </si>
  <si>
    <t>189-0022</t>
  </si>
  <si>
    <t>東京都東村山市野口町１－１１－１７</t>
  </si>
  <si>
    <t>13130</t>
  </si>
  <si>
    <t>もりやま総合心療病院職員食堂</t>
  </si>
  <si>
    <t>20080301</t>
  </si>
  <si>
    <t>愛知県名古屋市守山区町北１１－５０体育館棟内</t>
  </si>
  <si>
    <t>13131</t>
  </si>
  <si>
    <t>多摩信　秋津</t>
  </si>
  <si>
    <t>東京都東村山市秋津町５－３５－２３</t>
  </si>
  <si>
    <t>13136</t>
  </si>
  <si>
    <t>西条市立周桑病院</t>
  </si>
  <si>
    <t>799-1341</t>
  </si>
  <si>
    <t>愛媛県西条市壬生川１３１</t>
  </si>
  <si>
    <t>13137</t>
  </si>
  <si>
    <t>松本大学９号館</t>
  </si>
  <si>
    <t>20190408</t>
  </si>
  <si>
    <t>390-1295</t>
  </si>
  <si>
    <t>長野県松本市新村２０９５－１</t>
  </si>
  <si>
    <t>13138</t>
  </si>
  <si>
    <t>相鉄バス綾瀬</t>
  </si>
  <si>
    <t>252-1121</t>
  </si>
  <si>
    <t>神奈川県綾瀬市小園８４７</t>
  </si>
  <si>
    <t>13139</t>
  </si>
  <si>
    <t>相鉄バス旭</t>
  </si>
  <si>
    <t>241-0806</t>
  </si>
  <si>
    <t>神奈川県横浜市旭区下川井町３９３</t>
  </si>
  <si>
    <t>13141</t>
  </si>
  <si>
    <t>相鉄バス横浜</t>
  </si>
  <si>
    <t>240-0061</t>
  </si>
  <si>
    <t>神奈川県横浜市保土ヶ谷区峰沢町１１２－１</t>
  </si>
  <si>
    <t>13142</t>
  </si>
  <si>
    <t>相模鉄道かしわ台</t>
  </si>
  <si>
    <t>243-0402</t>
  </si>
  <si>
    <t>13143</t>
  </si>
  <si>
    <t>相模鉄道上星川</t>
  </si>
  <si>
    <t>240-0042</t>
  </si>
  <si>
    <t>神奈川県横浜市保土ヶ谷区上星川１－１－２</t>
  </si>
  <si>
    <t>13145</t>
  </si>
  <si>
    <t>やまべ幼稚園</t>
  </si>
  <si>
    <t>990-0301</t>
  </si>
  <si>
    <t>山形県東村山郡山辺町山辺１５０２－３</t>
  </si>
  <si>
    <t>13147</t>
  </si>
  <si>
    <t>第一硝子食堂</t>
  </si>
  <si>
    <t>174-8564</t>
  </si>
  <si>
    <t>東京都板橋区舟渡２－９－８</t>
  </si>
  <si>
    <t>13149</t>
  </si>
  <si>
    <t>星野リゾート青森屋</t>
  </si>
  <si>
    <t>033-8688</t>
  </si>
  <si>
    <t>青森県三沢市字古間木山５６</t>
  </si>
  <si>
    <t>13152</t>
  </si>
  <si>
    <t>紅陵学院賢成寮</t>
  </si>
  <si>
    <t>20190310</t>
  </si>
  <si>
    <t>292-0802</t>
  </si>
  <si>
    <t>千葉県木更津市真舟５－１５－２１</t>
  </si>
  <si>
    <t>13156</t>
  </si>
  <si>
    <t>横浜市交通局保土ヶ谷</t>
  </si>
  <si>
    <t>240-0001</t>
  </si>
  <si>
    <t>神奈川県横浜市保土ヶ谷区川辺町４－２</t>
  </si>
  <si>
    <t>13157</t>
  </si>
  <si>
    <t>横浜市交通局若葉台</t>
  </si>
  <si>
    <t>241-0801</t>
  </si>
  <si>
    <t>神奈川県横浜市旭区若葉台２－１５－１</t>
  </si>
  <si>
    <t>13158</t>
  </si>
  <si>
    <t>横浜市交通局滝頭</t>
  </si>
  <si>
    <t>235-0012</t>
  </si>
  <si>
    <t>神奈川県横浜市磯子区滝頭３－１－３３</t>
  </si>
  <si>
    <t>13159</t>
  </si>
  <si>
    <t>横浜市交通局港南</t>
  </si>
  <si>
    <t>234-0055</t>
  </si>
  <si>
    <t>神奈川県横浜市港南区日野南３－１－１</t>
  </si>
  <si>
    <t>13161</t>
  </si>
  <si>
    <t>横浜市交通局本牧</t>
  </si>
  <si>
    <t>231-0822</t>
  </si>
  <si>
    <t>神奈川県横浜市中区本牧元町４５－１</t>
  </si>
  <si>
    <t>13162</t>
  </si>
  <si>
    <t>横浜市交通局磯子</t>
  </si>
  <si>
    <t>235-0023</t>
  </si>
  <si>
    <t>神奈川県横浜市磯子区森３－１－１９</t>
  </si>
  <si>
    <t>13163</t>
  </si>
  <si>
    <t>横浜市交通局緑</t>
  </si>
  <si>
    <t>226-0006</t>
  </si>
  <si>
    <t>神奈川県横浜市緑区白山１－１０－１</t>
  </si>
  <si>
    <t>13164</t>
  </si>
  <si>
    <t>横浜市交通局上永谷</t>
  </si>
  <si>
    <t>233-0013</t>
  </si>
  <si>
    <t>神奈川県横浜市港南区丸山台１－１－１</t>
  </si>
  <si>
    <t>13168</t>
  </si>
  <si>
    <t>いわまワークス</t>
  </si>
  <si>
    <t>240-0004</t>
  </si>
  <si>
    <t>神奈川県横浜市保土ヶ谷区岩間町１－７－１５</t>
  </si>
  <si>
    <t>13169</t>
  </si>
  <si>
    <t>ＮＧＫセラミックデバイス多治見工場</t>
  </si>
  <si>
    <t>20190501</t>
  </si>
  <si>
    <t>507-0017</t>
  </si>
  <si>
    <t>岐阜県多治見市長瀬町５－１５</t>
  </si>
  <si>
    <t>13178</t>
  </si>
  <si>
    <t>太黒胃腸内科病院</t>
  </si>
  <si>
    <t>001-0001</t>
  </si>
  <si>
    <t>北海道札幌市北区北１１条西３－１－１５</t>
  </si>
  <si>
    <t>13182</t>
  </si>
  <si>
    <t>春光会記念病院</t>
  </si>
  <si>
    <t>889-2533</t>
  </si>
  <si>
    <t>宮崎県日南市星倉４６００－１</t>
  </si>
  <si>
    <t>13183</t>
  </si>
  <si>
    <t>天神会新古賀病院</t>
  </si>
  <si>
    <t>20190531</t>
  </si>
  <si>
    <t>830-8577</t>
  </si>
  <si>
    <t>福岡県久留米市天神町１２０</t>
  </si>
  <si>
    <t>13184</t>
  </si>
  <si>
    <t>アマタケ</t>
  </si>
  <si>
    <t>20190603</t>
  </si>
  <si>
    <t>022-0003</t>
  </si>
  <si>
    <t>岩手県大船渡市盛町字二本枠５</t>
  </si>
  <si>
    <t>13189</t>
  </si>
  <si>
    <t>札幌円山整形外科病院</t>
  </si>
  <si>
    <t>20190718</t>
  </si>
  <si>
    <t>060-0007</t>
  </si>
  <si>
    <t>北海道札幌市中央区北７条西２７</t>
  </si>
  <si>
    <t>13190</t>
  </si>
  <si>
    <t>越谷レイクタウンさくら保育園</t>
  </si>
  <si>
    <t>20080501</t>
  </si>
  <si>
    <t>埼玉県越谷市レイクタウン８丁目３番地５</t>
  </si>
  <si>
    <t>13191</t>
  </si>
  <si>
    <t>アマゾン川口ＦＣ</t>
  </si>
  <si>
    <t>20190619</t>
  </si>
  <si>
    <t>332-0004</t>
  </si>
  <si>
    <t>埼玉県川口市領家５－１４－３５　アマゾン川口ＦＣ３階食堂</t>
  </si>
  <si>
    <t>13196</t>
  </si>
  <si>
    <t>大府福祉会あけび苑</t>
  </si>
  <si>
    <t>20190801</t>
  </si>
  <si>
    <t>474-0035</t>
  </si>
  <si>
    <t>愛知県大府市江端町６－９</t>
  </si>
  <si>
    <t>13213</t>
  </si>
  <si>
    <t>アマゾン市川ＦＣ</t>
  </si>
  <si>
    <t>272-0127</t>
  </si>
  <si>
    <t>千葉県市川市塩浜２－１３－１</t>
  </si>
  <si>
    <t>13214</t>
  </si>
  <si>
    <t>三井化学大竹寮</t>
  </si>
  <si>
    <t>20191224</t>
  </si>
  <si>
    <t>739-0611</t>
  </si>
  <si>
    <t>広島県大竹市新町２－１２－１</t>
  </si>
  <si>
    <t>13216</t>
  </si>
  <si>
    <t>ニチイホーム渋谷本町</t>
  </si>
  <si>
    <t>20191001</t>
  </si>
  <si>
    <t>151-0071</t>
  </si>
  <si>
    <t>東京都渋谷区渋谷本町４－４９－１５</t>
  </si>
  <si>
    <t>67 グループホーム</t>
  </si>
  <si>
    <t>57 グループホーム</t>
  </si>
  <si>
    <t>13218</t>
  </si>
  <si>
    <t>特養おばなざわ</t>
  </si>
  <si>
    <t>999-4223</t>
  </si>
  <si>
    <t>山形県尾花沢市大字五十沢１８６</t>
  </si>
  <si>
    <t>13221</t>
  </si>
  <si>
    <t>リズムの丘こども園</t>
  </si>
  <si>
    <t>20191101</t>
  </si>
  <si>
    <t>979-0146</t>
  </si>
  <si>
    <t>福島県いわき市勿来町関田北作１１５</t>
  </si>
  <si>
    <t>13224</t>
  </si>
  <si>
    <t>986-0813</t>
  </si>
  <si>
    <t>宮城県石巻市駅前北通り１－１４－２１</t>
  </si>
  <si>
    <t>13225</t>
  </si>
  <si>
    <t>多摩信　福生</t>
  </si>
  <si>
    <t>197-0022</t>
  </si>
  <si>
    <t>東京都福生市本町２４</t>
  </si>
  <si>
    <t>13226</t>
  </si>
  <si>
    <t>富士市立みはら園</t>
  </si>
  <si>
    <t>417-0061</t>
  </si>
  <si>
    <t>静岡県富士市伝法８５</t>
  </si>
  <si>
    <t>4.その他</t>
  </si>
  <si>
    <t>13231</t>
  </si>
  <si>
    <t>ホかみふらの工房</t>
  </si>
  <si>
    <t>071-0565</t>
  </si>
  <si>
    <t>北海道空知郡上富良野町丘町４</t>
  </si>
  <si>
    <t>13232</t>
  </si>
  <si>
    <t>ロッテけやきハウス</t>
  </si>
  <si>
    <t>336-0027</t>
  </si>
  <si>
    <t>埼玉県さいたま市南区沼影３－８－３</t>
  </si>
  <si>
    <t>13233</t>
  </si>
  <si>
    <t>上越火力直江津寮</t>
  </si>
  <si>
    <t>942-0071</t>
  </si>
  <si>
    <t>新潟県上越市東雲町２－１２－３０</t>
  </si>
  <si>
    <t>13234</t>
  </si>
  <si>
    <t>テルモ湘南研究棟</t>
  </si>
  <si>
    <t>20190930</t>
  </si>
  <si>
    <t>13235</t>
  </si>
  <si>
    <t>品川区障害児者支援施設</t>
  </si>
  <si>
    <t>68 児童福祉施設</t>
  </si>
  <si>
    <t>58 児童福祉施設</t>
  </si>
  <si>
    <t>140-0004</t>
  </si>
  <si>
    <t>東京都品川区南品川３－７－７</t>
  </si>
  <si>
    <t>13236</t>
  </si>
  <si>
    <t>ゆめタウン久留米</t>
  </si>
  <si>
    <t>839-0865</t>
  </si>
  <si>
    <t>福岡県久留米市新合川１－２－１</t>
  </si>
  <si>
    <t>13242</t>
  </si>
  <si>
    <t>老健サンビラ三木</t>
  </si>
  <si>
    <t>20200401</t>
  </si>
  <si>
    <t>673-0422</t>
  </si>
  <si>
    <t>兵庫県三木市与呂木字高野越６８３－４</t>
  </si>
  <si>
    <t>13244</t>
  </si>
  <si>
    <t>細川洋行群馬藤岡工場</t>
  </si>
  <si>
    <t>20191202</t>
  </si>
  <si>
    <t>375-0034</t>
  </si>
  <si>
    <t>群馬県藤岡市牛田７０４</t>
  </si>
  <si>
    <t>13245</t>
  </si>
  <si>
    <t>コカ・コーラ熊本工場</t>
  </si>
  <si>
    <t>20200131</t>
  </si>
  <si>
    <t>861-4192</t>
  </si>
  <si>
    <t>熊本県熊本市南区南高江３－５－１</t>
  </si>
  <si>
    <t>13246</t>
  </si>
  <si>
    <t>コカ・コーラ広島工場</t>
  </si>
  <si>
    <t>20200302</t>
  </si>
  <si>
    <t>729-0474</t>
  </si>
  <si>
    <t>広島県三原市沼田西町惣定２４７</t>
  </si>
  <si>
    <t>13247</t>
  </si>
  <si>
    <t>512-0904</t>
  </si>
  <si>
    <t>三重県四日市市東坂部町１５０－４</t>
  </si>
  <si>
    <t>13249</t>
  </si>
  <si>
    <t>ロッテさくら草ハウス</t>
  </si>
  <si>
    <t>20200320</t>
  </si>
  <si>
    <t>336-0034</t>
  </si>
  <si>
    <t>埼玉県さいたま市南区内谷６－６－１</t>
  </si>
  <si>
    <t>13250</t>
  </si>
  <si>
    <t>三井住友ＢＫ新石切</t>
  </si>
  <si>
    <t>19860602</t>
  </si>
  <si>
    <t>579-8013</t>
  </si>
  <si>
    <t>大阪府東大阪市西石切町３－３－１５</t>
  </si>
  <si>
    <t>13251</t>
  </si>
  <si>
    <t>多摩信　あきる野</t>
  </si>
  <si>
    <t>20200106</t>
  </si>
  <si>
    <t>197-0804</t>
  </si>
  <si>
    <t>東京都あきる野市秋川２－１０－３</t>
  </si>
  <si>
    <t>13252</t>
  </si>
  <si>
    <t>あかいけ箕ノ手保育園</t>
  </si>
  <si>
    <t>愛知県日進市赤池町箕ノ手２－１１３９</t>
  </si>
  <si>
    <t>13253</t>
  </si>
  <si>
    <t>トヨタ神戸自動車大学校</t>
  </si>
  <si>
    <t>20200327</t>
  </si>
  <si>
    <t>651-2102</t>
  </si>
  <si>
    <t>兵庫県神戸市西区学園東町４－１</t>
  </si>
  <si>
    <t>13254</t>
  </si>
  <si>
    <t>沖郷双葉保育園</t>
  </si>
  <si>
    <t>999-2262</t>
  </si>
  <si>
    <t>山形県南陽市若狭郷屋９０３－４</t>
  </si>
  <si>
    <t>13255</t>
  </si>
  <si>
    <t>くりはら愛育保育園</t>
  </si>
  <si>
    <t>123-0842</t>
  </si>
  <si>
    <t>東京都足立区栗原４－６－７</t>
  </si>
  <si>
    <t>13257</t>
  </si>
  <si>
    <t>世田谷１丁目ゆたか園</t>
  </si>
  <si>
    <t>154-0017</t>
  </si>
  <si>
    <t>東京都世田谷区世田谷１－１７－３</t>
  </si>
  <si>
    <t>13258</t>
  </si>
  <si>
    <t>おはよう保育園関町南</t>
  </si>
  <si>
    <t>177-0053</t>
  </si>
  <si>
    <t>東京都練馬区関町南４－１９－６</t>
  </si>
  <si>
    <t>13259</t>
  </si>
  <si>
    <t>ショートステイであい</t>
  </si>
  <si>
    <t>010-0001</t>
  </si>
  <si>
    <t>秋田県秋田市中通６－４－１２</t>
  </si>
  <si>
    <t>13261</t>
  </si>
  <si>
    <t>マルコメ本社</t>
  </si>
  <si>
    <t>380-0943</t>
  </si>
  <si>
    <t>長野県長野市安茂里８８３</t>
  </si>
  <si>
    <t>13263</t>
  </si>
  <si>
    <t>安永保育園</t>
  </si>
  <si>
    <t>511-0839</t>
  </si>
  <si>
    <t>三重県桑名市安永七区割１１０１－３</t>
  </si>
  <si>
    <t>13264</t>
  </si>
  <si>
    <t>七尾大田火力発電所</t>
  </si>
  <si>
    <t>20200316</t>
  </si>
  <si>
    <t>926-8588</t>
  </si>
  <si>
    <t>石川県七尾市大田町１１４－２－４</t>
  </si>
  <si>
    <t>13265</t>
  </si>
  <si>
    <t>ＪＲ東海ドミトリー笠寺</t>
  </si>
  <si>
    <t>457-0823</t>
  </si>
  <si>
    <t>愛知県名古屋市南区元塩町５－１－１</t>
  </si>
  <si>
    <t>13267</t>
  </si>
  <si>
    <t>牧港中央病院</t>
  </si>
  <si>
    <t>901-2131</t>
  </si>
  <si>
    <t>沖縄県浦添市字牧港１１９９</t>
  </si>
  <si>
    <t>13268</t>
  </si>
  <si>
    <t>緑ヶ丘学園</t>
  </si>
  <si>
    <t>静岡県磐田市見付４７６３－１</t>
  </si>
  <si>
    <t>13271</t>
  </si>
  <si>
    <t>生活介護事業所ぴのほーぷ</t>
  </si>
  <si>
    <t>436-0030</t>
  </si>
  <si>
    <t>静岡県掛川市杉谷南１－１－２６</t>
  </si>
  <si>
    <t>13272</t>
  </si>
  <si>
    <t>ゆりかご保育園</t>
  </si>
  <si>
    <t>422-8006</t>
  </si>
  <si>
    <t>静岡県静岡市駿河区曲金７－４－３６</t>
  </si>
  <si>
    <t>13273</t>
  </si>
  <si>
    <t>沖縄国際大学</t>
  </si>
  <si>
    <t>901-2701</t>
  </si>
  <si>
    <t>沖縄県宜野湾市宜野湾２－６－１</t>
  </si>
  <si>
    <t>13274</t>
  </si>
  <si>
    <t>松本市城山老健</t>
  </si>
  <si>
    <t>390-0861</t>
  </si>
  <si>
    <t>長野県松本市大字蟻ヶ崎２１３２</t>
  </si>
  <si>
    <t>13276</t>
  </si>
  <si>
    <t>ホテル　ザ　ミツイ　キョウト</t>
  </si>
  <si>
    <t>20200915</t>
  </si>
  <si>
    <t>604-0000</t>
  </si>
  <si>
    <t>京都府京都市中京区油小路通二条下る二条油小路町２８４</t>
  </si>
  <si>
    <t>13277</t>
  </si>
  <si>
    <t>822-0006</t>
  </si>
  <si>
    <t>福岡県直方市大字上境２７７０</t>
  </si>
  <si>
    <t>13278</t>
  </si>
  <si>
    <t>特養あづきもち</t>
  </si>
  <si>
    <t>433-8113</t>
  </si>
  <si>
    <t>13279</t>
  </si>
  <si>
    <t>松田病院</t>
  </si>
  <si>
    <t>432-8061</t>
  </si>
  <si>
    <t>13281</t>
  </si>
  <si>
    <t>ヤマハ発動機　かがやきのもり</t>
  </si>
  <si>
    <t>436-0084</t>
  </si>
  <si>
    <t>静岡県掛川市逆川２４５－４</t>
  </si>
  <si>
    <t>13283</t>
  </si>
  <si>
    <t>修善寺東こども園</t>
  </si>
  <si>
    <t>13284</t>
  </si>
  <si>
    <t>熊坂こども園</t>
  </si>
  <si>
    <t>410-2411</t>
  </si>
  <si>
    <t>静岡県伊豆市熊坂４２６</t>
  </si>
  <si>
    <t>13285</t>
  </si>
  <si>
    <t>土肥こども園</t>
  </si>
  <si>
    <t>410-3302</t>
  </si>
  <si>
    <t>静岡県伊豆市土肥６６５－２６</t>
  </si>
  <si>
    <t>13286</t>
  </si>
  <si>
    <t>認定こども園あおぞら北</t>
  </si>
  <si>
    <t>371-0047</t>
  </si>
  <si>
    <t>群馬県前橋市関根町３－６－１</t>
  </si>
  <si>
    <t>13287</t>
  </si>
  <si>
    <t>一関高等看護寮</t>
  </si>
  <si>
    <t>029-0131</t>
  </si>
  <si>
    <t>岩手県一関市狐禅寺字八郎沢３－２</t>
  </si>
  <si>
    <t>13289</t>
  </si>
  <si>
    <t>住友別子病院職員</t>
  </si>
  <si>
    <t>792-8543</t>
  </si>
  <si>
    <t>愛媛県新居浜市王子町３－１</t>
  </si>
  <si>
    <t>13290</t>
  </si>
  <si>
    <t>三井住友ＢＫ西田辺</t>
  </si>
  <si>
    <t>19860610</t>
  </si>
  <si>
    <t>545-0014</t>
  </si>
  <si>
    <t>大阪府大阪市阿倍野区西田辺町１－１７－１１</t>
  </si>
  <si>
    <t>892-0841</t>
  </si>
  <si>
    <t>20200601</t>
  </si>
  <si>
    <t>13296</t>
  </si>
  <si>
    <t>神奈川県立スポーツセンター</t>
  </si>
  <si>
    <t>20200425</t>
  </si>
  <si>
    <t>251-0871</t>
  </si>
  <si>
    <t>神奈川県藤沢市善行７－１－１</t>
  </si>
  <si>
    <t>13300</t>
  </si>
  <si>
    <t>三井住友ＢＫ寺田町</t>
  </si>
  <si>
    <t>19860701</t>
  </si>
  <si>
    <t>545-0001</t>
  </si>
  <si>
    <t>大阪府大阪市阿倍野区天王寺町北２－１４－１</t>
  </si>
  <si>
    <t>13306</t>
  </si>
  <si>
    <t>駒大苫小牧高校敬愛寮</t>
  </si>
  <si>
    <t>053-0054</t>
  </si>
  <si>
    <t>北海道苫小牧市明野新町６－３５－１</t>
  </si>
  <si>
    <t>13307</t>
  </si>
  <si>
    <t>駒澤苫小牧高校龍生寮</t>
  </si>
  <si>
    <t>13308</t>
  </si>
  <si>
    <t>駒大苫小牧高校レストラン</t>
  </si>
  <si>
    <t>053-8541</t>
  </si>
  <si>
    <t>北海道苫小牧市美園町１－９－３</t>
  </si>
  <si>
    <t>13309</t>
  </si>
  <si>
    <t>上越火力安江寮</t>
  </si>
  <si>
    <t>942-0041</t>
  </si>
  <si>
    <t>新潟県上越市安江１－６－５８</t>
  </si>
  <si>
    <t>13311</t>
  </si>
  <si>
    <t>横須賀市はぐくみかん</t>
  </si>
  <si>
    <t>238-0004</t>
  </si>
  <si>
    <t>神奈川県横須賀市小川町１６</t>
  </si>
  <si>
    <t>13314</t>
  </si>
  <si>
    <t>ユニプレス相模事業所</t>
  </si>
  <si>
    <t>20200511</t>
  </si>
  <si>
    <t>242-0008</t>
  </si>
  <si>
    <t>神奈川県大和市中央林間西６－１－１</t>
  </si>
  <si>
    <t>13319</t>
  </si>
  <si>
    <t>ツムラ静岡工場</t>
  </si>
  <si>
    <t>426-8539</t>
  </si>
  <si>
    <t>静岡県藤枝市築地３９２</t>
  </si>
  <si>
    <t>13323</t>
  </si>
  <si>
    <t>ＮＴＴ出羽町ビル</t>
  </si>
  <si>
    <t>920-0963</t>
  </si>
  <si>
    <t>石川県金沢市出羽町４－１</t>
  </si>
  <si>
    <t>13438</t>
  </si>
  <si>
    <t>中馬病院</t>
  </si>
  <si>
    <t>20200801</t>
  </si>
  <si>
    <t>兵庫県尼崎市開明町３－２９</t>
  </si>
  <si>
    <t>13439</t>
  </si>
  <si>
    <t>特養阿見こなん</t>
  </si>
  <si>
    <t>20200701</t>
  </si>
  <si>
    <t>300-0312</t>
  </si>
  <si>
    <t>茨城県稲敷郡阿見町南平台１－３３－１０</t>
  </si>
  <si>
    <t>20201001</t>
  </si>
  <si>
    <t>13445</t>
  </si>
  <si>
    <t>もみの樹杉並</t>
  </si>
  <si>
    <t>168-0063</t>
  </si>
  <si>
    <t>東京都杉並区和泉３－５２－８</t>
  </si>
  <si>
    <t>13450</t>
  </si>
  <si>
    <t>三井住友ＢＫ泉大津</t>
  </si>
  <si>
    <t>19860710</t>
  </si>
  <si>
    <t>595-0025</t>
  </si>
  <si>
    <t>大阪府泉大津市旭町２０－２</t>
  </si>
  <si>
    <t>13459</t>
  </si>
  <si>
    <t>キヤノンマシナリ―本社</t>
  </si>
  <si>
    <t>20200817</t>
  </si>
  <si>
    <t>525-8511</t>
  </si>
  <si>
    <t>滋賀県草津市南山田町８５番</t>
  </si>
  <si>
    <t>13460</t>
  </si>
  <si>
    <t>三井住友ｂｋ武蔵関</t>
  </si>
  <si>
    <t>19860613</t>
  </si>
  <si>
    <t>177-0051</t>
  </si>
  <si>
    <t>東京都練馬区関町北２－２７－１５</t>
  </si>
  <si>
    <t>13461</t>
  </si>
  <si>
    <t>キヤノンマシナリー守山</t>
  </si>
  <si>
    <t>524-0044</t>
  </si>
  <si>
    <t>滋賀県守山市古高町５７４</t>
  </si>
  <si>
    <t>13463</t>
  </si>
  <si>
    <t>湖池屋京都工場</t>
  </si>
  <si>
    <t>20200929</t>
  </si>
  <si>
    <t>622-0024</t>
  </si>
  <si>
    <t>京都府南丹市園部町千妻マカリ１－１</t>
  </si>
  <si>
    <t>13464</t>
  </si>
  <si>
    <t>あさば保育園</t>
  </si>
  <si>
    <t>437-1117</t>
  </si>
  <si>
    <t>静岡県袋井市松原１８０３－３</t>
  </si>
  <si>
    <t>13466</t>
  </si>
  <si>
    <t>遠州病院職員食堂</t>
  </si>
  <si>
    <t>20201002</t>
  </si>
  <si>
    <t>430-0929</t>
  </si>
  <si>
    <t>13467</t>
  </si>
  <si>
    <t>積水化学北海道　食堂</t>
  </si>
  <si>
    <t>068-8668</t>
  </si>
  <si>
    <t>北海道岩見沢市東町２３４</t>
  </si>
  <si>
    <t>13468</t>
  </si>
  <si>
    <t>尾花沢病院</t>
  </si>
  <si>
    <t>20201101</t>
  </si>
  <si>
    <t>999-4222</t>
  </si>
  <si>
    <t>山形県尾花沢市大字朧気６９５－３</t>
  </si>
  <si>
    <t>13469</t>
  </si>
  <si>
    <t>ケアタウン馬見ヶ崎</t>
  </si>
  <si>
    <t>990-0813</t>
  </si>
  <si>
    <t>山形県山形市桧町１－１７－２３</t>
  </si>
  <si>
    <t>13471</t>
  </si>
  <si>
    <t>小牧第一病院</t>
  </si>
  <si>
    <t>20201201</t>
  </si>
  <si>
    <t>485-0029</t>
  </si>
  <si>
    <t>愛知県小牧市中央５－３９</t>
  </si>
  <si>
    <t>13474</t>
  </si>
  <si>
    <t>やかた三本木</t>
  </si>
  <si>
    <t>20201210</t>
  </si>
  <si>
    <t>183-0055</t>
  </si>
  <si>
    <t>東京都府中市府中町３－２３－３</t>
  </si>
  <si>
    <t>20080401</t>
  </si>
  <si>
    <t>13488</t>
  </si>
  <si>
    <t>よこすかぬく森こども園</t>
  </si>
  <si>
    <t>20210401</t>
  </si>
  <si>
    <t>437-1302</t>
  </si>
  <si>
    <t>静岡県掛川市横須賀１０３９－１</t>
  </si>
  <si>
    <t>13489</t>
  </si>
  <si>
    <t>特養おおすか苑</t>
  </si>
  <si>
    <t>静岡県掛川市大渕４８９５</t>
  </si>
  <si>
    <t>13491</t>
  </si>
  <si>
    <t>651-2276</t>
  </si>
  <si>
    <t>兵庫県神戸市西区春日台７－４５－２</t>
  </si>
  <si>
    <t>13492</t>
  </si>
  <si>
    <t>ケアハウス　ラグナケア春日台南館</t>
  </si>
  <si>
    <t>兵庫県神戸市西区春日台７－４５－３</t>
  </si>
  <si>
    <t>13495</t>
  </si>
  <si>
    <t>南光台すいせんこども園</t>
  </si>
  <si>
    <t>981-8003</t>
  </si>
  <si>
    <t>宮城県仙台市泉区南光台５－２７－１８</t>
  </si>
  <si>
    <t>13496</t>
  </si>
  <si>
    <t>上中島こども園</t>
  </si>
  <si>
    <t>026-0041</t>
  </si>
  <si>
    <t>岩手県釜石市上中島町３－５－１７</t>
  </si>
  <si>
    <t>13498</t>
  </si>
  <si>
    <t>ひめかみ病院</t>
  </si>
  <si>
    <t>20210201</t>
  </si>
  <si>
    <t>028-4134</t>
  </si>
  <si>
    <t>岩手県盛岡市下田字陣場４１－１０</t>
  </si>
  <si>
    <t>13501</t>
  </si>
  <si>
    <t>中野保育所</t>
  </si>
  <si>
    <t>760-0008</t>
  </si>
  <si>
    <t>香川県高松市中野町２７－５</t>
  </si>
  <si>
    <t>13502</t>
  </si>
  <si>
    <t>富士大学食・第三陸奥寮</t>
  </si>
  <si>
    <t>20210311</t>
  </si>
  <si>
    <t>025-8501</t>
  </si>
  <si>
    <t>岩手県花巻市下根子４５０－３</t>
  </si>
  <si>
    <t>13503</t>
  </si>
  <si>
    <t>丸井本店</t>
  </si>
  <si>
    <t>164-8701</t>
  </si>
  <si>
    <t>東京都中野区中野４－３－２</t>
  </si>
  <si>
    <t>13504</t>
  </si>
  <si>
    <t>東電南光寮</t>
  </si>
  <si>
    <t>945-0816</t>
  </si>
  <si>
    <t>新潟県柏崎市田中３－１３</t>
  </si>
  <si>
    <t>13505</t>
  </si>
  <si>
    <t>日本文理大学</t>
  </si>
  <si>
    <t>870-0397</t>
  </si>
  <si>
    <t>大分県大分市一木１７２７</t>
  </si>
  <si>
    <t>44 大分県</t>
  </si>
  <si>
    <t>13506</t>
  </si>
  <si>
    <t>海星学園シャミナード寮</t>
  </si>
  <si>
    <t>850-8586</t>
  </si>
  <si>
    <t>長崎県長崎市東山手町５－３</t>
  </si>
  <si>
    <t>13508</t>
  </si>
  <si>
    <t>丸井なんば</t>
  </si>
  <si>
    <t>542-0076</t>
  </si>
  <si>
    <t>大阪府大阪市中央区難波３－８－９</t>
  </si>
  <si>
    <t>13514</t>
  </si>
  <si>
    <t>丸井戸田商品センター</t>
  </si>
  <si>
    <t>335-0032</t>
  </si>
  <si>
    <t>埼玉県戸田市美女木東２－５－１</t>
  </si>
  <si>
    <t>13517</t>
  </si>
  <si>
    <t>丸井北千住</t>
  </si>
  <si>
    <t>120-0034</t>
  </si>
  <si>
    <t>東京都足立区千住３－９２</t>
  </si>
  <si>
    <t>13518</t>
  </si>
  <si>
    <t>モミヤマ保育所</t>
  </si>
  <si>
    <t>242-0024</t>
  </si>
  <si>
    <t>神奈川県大和市福田５－１７－２</t>
  </si>
  <si>
    <t>13519</t>
  </si>
  <si>
    <t>日新シール工業</t>
  </si>
  <si>
    <t>587-0042</t>
  </si>
  <si>
    <t>大阪府堺市美原区木材通４－２－１１</t>
  </si>
  <si>
    <t>13521</t>
  </si>
  <si>
    <t>ぼだいじＩＲＯＲＩ園</t>
  </si>
  <si>
    <t>514-1102</t>
  </si>
  <si>
    <t>三重県津市久居藤ヶ丘２５９８－４</t>
  </si>
  <si>
    <t>13522</t>
  </si>
  <si>
    <t>南戸塚保育園</t>
  </si>
  <si>
    <t>244-0003</t>
  </si>
  <si>
    <t>神奈川県横浜市戸塚区戸塚町２８３３－３</t>
  </si>
  <si>
    <t>13523</t>
  </si>
  <si>
    <t>共同通信社</t>
  </si>
  <si>
    <t>20210215</t>
  </si>
  <si>
    <t>105-7201</t>
  </si>
  <si>
    <t>東京都港区東新橋１－７－１</t>
  </si>
  <si>
    <t>13524</t>
  </si>
  <si>
    <t>日本製紙石巻工場</t>
  </si>
  <si>
    <t>20210301</t>
  </si>
  <si>
    <t>986-0836</t>
  </si>
  <si>
    <t>宮城県石巻市南光町２－２－１</t>
  </si>
  <si>
    <t>13526</t>
  </si>
  <si>
    <t>ＳＡＫＵＲＡ保育園谷在家</t>
  </si>
  <si>
    <t>123-0863</t>
  </si>
  <si>
    <t>東京都足立区谷在家２－１４－１３</t>
  </si>
  <si>
    <t>13527</t>
  </si>
  <si>
    <t>春日園保育所</t>
  </si>
  <si>
    <t>859-0133</t>
  </si>
  <si>
    <t>長崎県諫早市高来町東平原１９５</t>
  </si>
  <si>
    <t>13529</t>
  </si>
  <si>
    <t>ＮＧＫセラミックデバイス富士吉田</t>
  </si>
  <si>
    <t>20210308</t>
  </si>
  <si>
    <t>403-0018</t>
  </si>
  <si>
    <t>山梨県富士吉田市向原一丁目２６番地１０号</t>
  </si>
  <si>
    <t>13531</t>
  </si>
  <si>
    <t>949-4133</t>
  </si>
  <si>
    <t>新潟県柏崎市西山町鬼王１１０－１</t>
  </si>
  <si>
    <t>13532</t>
  </si>
  <si>
    <t>ソフィア輝ショートステイ</t>
  </si>
  <si>
    <t>新潟県新潟市江南区三百地２３４７－５</t>
  </si>
  <si>
    <t>13533</t>
  </si>
  <si>
    <t>光祐の里</t>
  </si>
  <si>
    <t>893-1614</t>
  </si>
  <si>
    <t>鹿児島県肝属郡東串良町新川西２０－１</t>
  </si>
  <si>
    <t>13534</t>
  </si>
  <si>
    <t>八木病院</t>
  </si>
  <si>
    <t>812-0054</t>
  </si>
  <si>
    <t>福岡県福岡市東区馬出２－２１－２５</t>
  </si>
  <si>
    <t>13535</t>
  </si>
  <si>
    <t>特養ヘルシーハイム</t>
  </si>
  <si>
    <t>803-0863</t>
  </si>
  <si>
    <t>福岡県北九州市小倉北区南丘１－７－２４</t>
  </si>
  <si>
    <t>13536</t>
  </si>
  <si>
    <t>おおぶちそよ風こども園</t>
  </si>
  <si>
    <t>静岡県掛川市大渕４３８５－１</t>
  </si>
  <si>
    <t>13537</t>
  </si>
  <si>
    <t>札幌琴似整形外科</t>
  </si>
  <si>
    <t>063-0814</t>
  </si>
  <si>
    <t>北海道札幌市西区琴似４条４－１－３０</t>
  </si>
  <si>
    <t>13539</t>
  </si>
  <si>
    <t>九州テイ・エス</t>
  </si>
  <si>
    <t>20210510</t>
  </si>
  <si>
    <t>861-1311</t>
  </si>
  <si>
    <t>熊本県菊池市赤星１８９０</t>
  </si>
  <si>
    <t>13543</t>
  </si>
  <si>
    <t>杉戸町立泉保育園</t>
  </si>
  <si>
    <t>345-0004</t>
  </si>
  <si>
    <t>埼玉県北葛飾郡杉戸町宮前７５－１</t>
  </si>
  <si>
    <t>13544</t>
  </si>
  <si>
    <t>杉戸町立すぎと保育園</t>
  </si>
  <si>
    <t>345-0025</t>
  </si>
  <si>
    <t>埼玉県北葛飾郡杉戸町大字清地１７６８－３</t>
  </si>
  <si>
    <t>13545</t>
  </si>
  <si>
    <t>杉戸町立高野台保育園</t>
  </si>
  <si>
    <t>345-0046</t>
  </si>
  <si>
    <t>埼玉県北葛飾郡杉戸町高野台南２－８</t>
  </si>
  <si>
    <t>13547</t>
  </si>
  <si>
    <t>サ高住サザン富士</t>
  </si>
  <si>
    <t>20210701</t>
  </si>
  <si>
    <t>491-0024</t>
  </si>
  <si>
    <t>愛知県一宮市富士２－１０－２０</t>
  </si>
  <si>
    <t>13548</t>
  </si>
  <si>
    <t>老健サザン一宮</t>
  </si>
  <si>
    <t>491-0013</t>
  </si>
  <si>
    <t>愛知県一宮市北小渕字道上５５－１</t>
  </si>
  <si>
    <t>13549</t>
  </si>
  <si>
    <t>東京薬科大学コスモ寮</t>
  </si>
  <si>
    <t>東京都八王子市椚田町１２１２</t>
  </si>
  <si>
    <t>13551</t>
  </si>
  <si>
    <t>クボタアグリサービス東京</t>
  </si>
  <si>
    <t>338-0832</t>
  </si>
  <si>
    <t>埼玉県さいたま市桜区西堀５－２－３６</t>
  </si>
  <si>
    <t>13552</t>
  </si>
  <si>
    <t>廣野鐵工所</t>
  </si>
  <si>
    <t>596-0817</t>
  </si>
  <si>
    <t>13553</t>
  </si>
  <si>
    <t>サ高住ウィステリアガーデン結</t>
  </si>
  <si>
    <t>20210520</t>
  </si>
  <si>
    <t>390-0828</t>
  </si>
  <si>
    <t>長野県松本市庄内２－１－２１</t>
  </si>
  <si>
    <t>13554</t>
  </si>
  <si>
    <t>ヒルトン小田原</t>
  </si>
  <si>
    <t>20210420</t>
  </si>
  <si>
    <t>250-0024</t>
  </si>
  <si>
    <t>神奈川県小田原市根府川５８３－１</t>
  </si>
  <si>
    <t>13555</t>
  </si>
  <si>
    <t>日吉台至明こども園</t>
  </si>
  <si>
    <t>20210405</t>
  </si>
  <si>
    <t>520-0112</t>
  </si>
  <si>
    <t>滋賀県大津市日吉台３－３３－２</t>
  </si>
  <si>
    <t>13556</t>
  </si>
  <si>
    <t>愛知工業大学</t>
  </si>
  <si>
    <t>470-0392</t>
  </si>
  <si>
    <t>愛知県豊田市八草八千草１２４７</t>
  </si>
  <si>
    <t>13557</t>
  </si>
  <si>
    <t>沖縄国際大学カフェ</t>
  </si>
  <si>
    <t>20210628</t>
  </si>
  <si>
    <t>13558</t>
  </si>
  <si>
    <t>相澤病院職員食堂</t>
  </si>
  <si>
    <t>390-0814</t>
  </si>
  <si>
    <t>長野県松本市本庄２－５－１</t>
  </si>
  <si>
    <t>13559</t>
  </si>
  <si>
    <t>三井化学売店</t>
  </si>
  <si>
    <t>20210330</t>
  </si>
  <si>
    <t>740-0081</t>
  </si>
  <si>
    <t>山口県玖珂郡和木町和木６－１－１－２</t>
  </si>
  <si>
    <t>13561</t>
  </si>
  <si>
    <t>丸大食品</t>
  </si>
  <si>
    <t>20210329</t>
  </si>
  <si>
    <t>569-0094</t>
  </si>
  <si>
    <t>大阪府高槻市緑町２１－３</t>
  </si>
  <si>
    <t>13562</t>
  </si>
  <si>
    <t>東京成徳大学</t>
  </si>
  <si>
    <t>114-0033</t>
  </si>
  <si>
    <t>東京都北区十条台１－７－１３</t>
  </si>
  <si>
    <t>13563</t>
  </si>
  <si>
    <t>キヤノンモールド友部事業所</t>
  </si>
  <si>
    <t>20210426</t>
  </si>
  <si>
    <t>309-1715</t>
  </si>
  <si>
    <t>茨城県笠間市柏井８１２－２　茨城中央工業団地</t>
  </si>
  <si>
    <t>13564</t>
  </si>
  <si>
    <t>障通ひかりの園</t>
  </si>
  <si>
    <t>245-0002</t>
  </si>
  <si>
    <t>神奈川県横浜市泉区緑園４－６－１</t>
  </si>
  <si>
    <t>13569</t>
  </si>
  <si>
    <t>湊川相野学園学食</t>
  </si>
  <si>
    <t>669-1342</t>
  </si>
  <si>
    <t>兵庫県三田市四ツ辻１４３０</t>
  </si>
  <si>
    <t>13571</t>
  </si>
  <si>
    <t>千葉北総病院　ドトール</t>
  </si>
  <si>
    <t>270-1694</t>
  </si>
  <si>
    <t>千葉県印西市鎌苅１７１５</t>
  </si>
  <si>
    <t>13572</t>
  </si>
  <si>
    <t>千葉北総病院　職員</t>
  </si>
  <si>
    <t>270-1613</t>
  </si>
  <si>
    <t>13573</t>
  </si>
  <si>
    <t>13574</t>
  </si>
  <si>
    <t>東邦佐倉クレイトンズカフェ</t>
  </si>
  <si>
    <t>285-8741</t>
  </si>
  <si>
    <t>千葉県佐倉市下志津５６４－１</t>
  </si>
  <si>
    <t>13575</t>
  </si>
  <si>
    <t>東邦大学佐倉病院職員</t>
  </si>
  <si>
    <t>13576</t>
  </si>
  <si>
    <t>ジャパンセミコンダクター</t>
  </si>
  <si>
    <t>20210506</t>
  </si>
  <si>
    <t>024-8510</t>
  </si>
  <si>
    <t>岩手県北上市北工業団地６－６－２０１</t>
  </si>
  <si>
    <t>13577</t>
  </si>
  <si>
    <t>富田病院</t>
  </si>
  <si>
    <t>830-0223</t>
  </si>
  <si>
    <t>福岡県久留米市城島町四郎丸２６１</t>
  </si>
  <si>
    <t>13578</t>
  </si>
  <si>
    <t>ワイテック小野田工場</t>
  </si>
  <si>
    <t>20211215</t>
  </si>
  <si>
    <t>756-0057</t>
  </si>
  <si>
    <t>山口県山陽小野田市大字西高泊１２６７</t>
  </si>
  <si>
    <t>13596</t>
  </si>
  <si>
    <t>サ高住燦ｆｅｌｌｏｗｓ青森</t>
  </si>
  <si>
    <t>青森県青森市沖館４－７－１６</t>
  </si>
  <si>
    <t>13597</t>
  </si>
  <si>
    <t>レッドハリケーンズ大阪</t>
  </si>
  <si>
    <t>20210621</t>
  </si>
  <si>
    <t>559-0034</t>
  </si>
  <si>
    <t>大阪府大阪市住之江区南港北１－９－９</t>
  </si>
  <si>
    <t>13603</t>
  </si>
  <si>
    <t>岩手野外活動センター</t>
  </si>
  <si>
    <t>20210608</t>
  </si>
  <si>
    <t>029-2208</t>
  </si>
  <si>
    <t>岩手県陸前高田市広田町字大久保１２４－１</t>
  </si>
  <si>
    <t>13605</t>
  </si>
  <si>
    <t>デュオセーヌ大宮</t>
  </si>
  <si>
    <t>20211004</t>
  </si>
  <si>
    <t>331-0815</t>
  </si>
  <si>
    <t>埼玉県さいたま市北区大成町４－４１６－１</t>
  </si>
  <si>
    <t>13612</t>
  </si>
  <si>
    <t>ＴＢＳ緑山売店</t>
  </si>
  <si>
    <t>20210801</t>
  </si>
  <si>
    <t>13614</t>
  </si>
  <si>
    <t>山九　九州ビル食堂</t>
  </si>
  <si>
    <t>20210901</t>
  </si>
  <si>
    <t>804-8538</t>
  </si>
  <si>
    <t>福岡県北九州市戸畑区中原の先４６－５１</t>
  </si>
  <si>
    <t>13615</t>
  </si>
  <si>
    <t>ＵＢＥ三菱セメント岩手工場</t>
  </si>
  <si>
    <t>029-0302</t>
  </si>
  <si>
    <t>岩手県一関市東山町長坂字羽根堀５０</t>
  </si>
  <si>
    <t>13617</t>
  </si>
  <si>
    <t>オートリブ広島事業所食堂</t>
  </si>
  <si>
    <t>20211018</t>
  </si>
  <si>
    <t>739-0264</t>
  </si>
  <si>
    <t>広島県東広島市志和町七条椛坂３１</t>
  </si>
  <si>
    <t>13621</t>
  </si>
  <si>
    <t>星の宮幼保園</t>
  </si>
  <si>
    <t>20211001</t>
  </si>
  <si>
    <t>309-1347</t>
  </si>
  <si>
    <t>茨城県桜川市富谷６５５</t>
  </si>
  <si>
    <t>13622</t>
  </si>
  <si>
    <t>ぺんてる吉川工場</t>
  </si>
  <si>
    <t>20211101</t>
  </si>
  <si>
    <t>342-0005</t>
  </si>
  <si>
    <t>埼玉県吉川市川藤１２５</t>
  </si>
  <si>
    <t>13623</t>
  </si>
  <si>
    <t>かえで保育園</t>
  </si>
  <si>
    <t>175-0082</t>
  </si>
  <si>
    <t>東京都板橋区高島平１－６５－１</t>
  </si>
  <si>
    <t>13625</t>
  </si>
  <si>
    <t>北里大学あべにゅー</t>
  </si>
  <si>
    <t>364-8501</t>
  </si>
  <si>
    <t>埼玉県北本市荒井６－１００</t>
  </si>
  <si>
    <t>13629</t>
  </si>
  <si>
    <t>天王学園幼稚園</t>
  </si>
  <si>
    <t>20220111</t>
  </si>
  <si>
    <t>567-0867</t>
  </si>
  <si>
    <t>大阪府茨木市大正町３－１５</t>
  </si>
  <si>
    <t>13632</t>
  </si>
  <si>
    <t>グリコＭＪ岐阜工場</t>
  </si>
  <si>
    <t>20220117</t>
  </si>
  <si>
    <t>503-0123</t>
  </si>
  <si>
    <t>岐阜県安八郡安八町南條１２０１</t>
  </si>
  <si>
    <t>13633</t>
  </si>
  <si>
    <t>湖池屋九州阿蘇工場</t>
  </si>
  <si>
    <t>861-2241</t>
  </si>
  <si>
    <t>熊本県上益城郡益城町宮園１０２４</t>
  </si>
  <si>
    <t>13634</t>
  </si>
  <si>
    <t>須和田幼稚園</t>
  </si>
  <si>
    <t>20220401</t>
  </si>
  <si>
    <t>2 準既存店</t>
  </si>
  <si>
    <t>272-0825</t>
  </si>
  <si>
    <t>千葉県市川市須和田１－２０－３</t>
  </si>
  <si>
    <t>13636</t>
  </si>
  <si>
    <t>テイ・エステック技術センター</t>
  </si>
  <si>
    <t>20220106</t>
  </si>
  <si>
    <t>329-1217</t>
  </si>
  <si>
    <t>栃木県塩谷郡高根沢町太田１１８－１</t>
  </si>
  <si>
    <t>13638</t>
  </si>
  <si>
    <t>軽費富士見が丘いこいの園</t>
  </si>
  <si>
    <t>20220131</t>
  </si>
  <si>
    <t>419-0121</t>
  </si>
  <si>
    <t>静岡県田方郡函南町２０－１</t>
  </si>
  <si>
    <t>13639</t>
  </si>
  <si>
    <t>障害者支援施設雄高園</t>
  </si>
  <si>
    <t>13642</t>
  </si>
  <si>
    <t>ＳＡＫＵＲＡ保育園千川</t>
  </si>
  <si>
    <t>171-0041</t>
  </si>
  <si>
    <t>東京都豊島区千川２－３０－２</t>
  </si>
  <si>
    <t>13643</t>
  </si>
  <si>
    <t>若葉保育園</t>
  </si>
  <si>
    <t>370-0834</t>
  </si>
  <si>
    <t>群馬県高崎市南町１－５</t>
  </si>
  <si>
    <t>13644</t>
  </si>
  <si>
    <t>ジェイエスビー富山市学生マンション</t>
  </si>
  <si>
    <t>930-0887</t>
  </si>
  <si>
    <t>富山県富山市五福字大曲５３５１番</t>
  </si>
  <si>
    <t>13645</t>
  </si>
  <si>
    <t>特養くにやす苑</t>
  </si>
  <si>
    <t>437-1413</t>
  </si>
  <si>
    <t>静岡県掛川市国安１７１７－１</t>
  </si>
  <si>
    <t>13646</t>
  </si>
  <si>
    <t>函館カトリック湯の川幼稚園</t>
  </si>
  <si>
    <t>042-0935</t>
  </si>
  <si>
    <t>北海道函館市駒場町１４番１０号</t>
  </si>
  <si>
    <t>20220301</t>
  </si>
  <si>
    <t>13648</t>
  </si>
  <si>
    <t>なかがみ地域包括センター</t>
  </si>
  <si>
    <t>20220201</t>
  </si>
  <si>
    <t>904-2195</t>
  </si>
  <si>
    <t>沖縄県沖縄市字登川５５６</t>
  </si>
  <si>
    <t>13649</t>
  </si>
  <si>
    <t>特養ひだまりの里</t>
  </si>
  <si>
    <t>289-1107</t>
  </si>
  <si>
    <t>13650</t>
  </si>
  <si>
    <t>三井住友ＢＫ三鷹</t>
  </si>
  <si>
    <t>180-0006</t>
  </si>
  <si>
    <t>東京都武蔵野市中町１－１－６</t>
  </si>
  <si>
    <t>13652</t>
  </si>
  <si>
    <t>銀泉</t>
  </si>
  <si>
    <t>20220105</t>
  </si>
  <si>
    <t>102-0074</t>
  </si>
  <si>
    <t>東京都千代田区九段南３－９－１５</t>
  </si>
  <si>
    <t>13653</t>
  </si>
  <si>
    <t>特養東京令和館中野</t>
  </si>
  <si>
    <t>165-0022</t>
  </si>
  <si>
    <t>東京都中野区江古田４－４３－５</t>
  </si>
  <si>
    <t>13654</t>
  </si>
  <si>
    <t>高岡病院職員・外来</t>
  </si>
  <si>
    <t>20220404</t>
  </si>
  <si>
    <t>933-8555</t>
  </si>
  <si>
    <t>富山県高岡市永楽町５番１０号</t>
  </si>
  <si>
    <t>13655</t>
  </si>
  <si>
    <t>星和幼稚園</t>
  </si>
  <si>
    <t>356-0008</t>
  </si>
  <si>
    <t>埼玉県ふじみ野市元福岡３－１５－１</t>
  </si>
  <si>
    <t>13657</t>
  </si>
  <si>
    <t>栗原工業茨木寮</t>
  </si>
  <si>
    <t>567-0896</t>
  </si>
  <si>
    <t>大阪府茨木市玉水町１－２０</t>
  </si>
  <si>
    <t>13658</t>
  </si>
  <si>
    <t>海山道保育園</t>
  </si>
  <si>
    <t>510-0845</t>
  </si>
  <si>
    <t>三重県四日市市海山道町１－５７－４</t>
  </si>
  <si>
    <t>13659</t>
  </si>
  <si>
    <t>日本工学院北海道</t>
  </si>
  <si>
    <t>059-0005</t>
  </si>
  <si>
    <t>北海道登別市札内町１８４－３</t>
  </si>
  <si>
    <t>13661</t>
  </si>
  <si>
    <t>日本工学院千歳寮</t>
  </si>
  <si>
    <t>059-0003</t>
  </si>
  <si>
    <t>北海道登別市千歳町５－１－１</t>
  </si>
  <si>
    <t>13662</t>
  </si>
  <si>
    <t>日本工学院ほろべつ寮</t>
  </si>
  <si>
    <t>北海道登別市千歳町２－７－１</t>
  </si>
  <si>
    <t>13663</t>
  </si>
  <si>
    <t>高松医療センター</t>
  </si>
  <si>
    <t>761-0193</t>
  </si>
  <si>
    <t>香川県高松市新田町乙８番地</t>
  </si>
  <si>
    <t>13664</t>
  </si>
  <si>
    <t>鎌倉女子大学</t>
  </si>
  <si>
    <t>20220408</t>
  </si>
  <si>
    <t>247-8512</t>
  </si>
  <si>
    <t>神奈川県鎌倉市大船６－１－３</t>
  </si>
  <si>
    <t>13665</t>
  </si>
  <si>
    <t>旬菜・はなことば南戸塚</t>
  </si>
  <si>
    <t>神奈川県横浜市戸塚区戸塚町２９６１－１</t>
  </si>
  <si>
    <t>13667</t>
  </si>
  <si>
    <t>富坂まきば保育園</t>
  </si>
  <si>
    <t>112-0002</t>
  </si>
  <si>
    <t>東京都文京区小石川２丁目１７－４０</t>
  </si>
  <si>
    <t>13668</t>
  </si>
  <si>
    <t>エイアンドティー江刺工場</t>
  </si>
  <si>
    <t>023-1101</t>
  </si>
  <si>
    <t>岩手県奥州市江刺岩谷堂字松長根６３－２</t>
  </si>
  <si>
    <t>13669</t>
  </si>
  <si>
    <t>小金井パーク・ヴィラ</t>
  </si>
  <si>
    <t>184-0001</t>
  </si>
  <si>
    <t>東京都小金井市関野町２－６－４</t>
  </si>
  <si>
    <t>13670</t>
  </si>
  <si>
    <t>川崎フロンターレ選手寮</t>
  </si>
  <si>
    <t>20100901</t>
  </si>
  <si>
    <t>215-0023</t>
  </si>
  <si>
    <t>神奈川県川崎市麻生区片平７－７－８</t>
  </si>
  <si>
    <t>13671</t>
  </si>
  <si>
    <t>西保育園</t>
  </si>
  <si>
    <t>590-0405</t>
  </si>
  <si>
    <t>大阪府泉南郡熊取町大久保南１丁目１５７３</t>
  </si>
  <si>
    <t>13674</t>
  </si>
  <si>
    <t>芙蓉保育園</t>
  </si>
  <si>
    <t>神奈川県横浜市戸塚区戸塚町３４１７</t>
  </si>
  <si>
    <t>13675</t>
  </si>
  <si>
    <t>障害者施設しらはた</t>
  </si>
  <si>
    <t>216-0031</t>
  </si>
  <si>
    <t>神奈川県川崎市宮前区白幡台１－８－１</t>
  </si>
  <si>
    <t>13676</t>
  </si>
  <si>
    <t>どりーむ保育園</t>
  </si>
  <si>
    <t>212-0057</t>
  </si>
  <si>
    <t>神奈川県川崎市幸区北加瀬１－３１－５</t>
  </si>
  <si>
    <t>13679</t>
  </si>
  <si>
    <t>ひかりのこ保育園</t>
  </si>
  <si>
    <t>372-0038</t>
  </si>
  <si>
    <t>群馬県伊勢崎市新栄町３８５０－１４</t>
  </si>
  <si>
    <t>13681</t>
  </si>
  <si>
    <t>伊勢崎オート場選手宿舎</t>
  </si>
  <si>
    <t>20220405</t>
  </si>
  <si>
    <t>372-0801</t>
  </si>
  <si>
    <t>群馬県伊勢崎市宮子町３０７４</t>
  </si>
  <si>
    <t>13682</t>
  </si>
  <si>
    <t>特養あすなろの郷</t>
  </si>
  <si>
    <t>344-0013</t>
  </si>
  <si>
    <t>埼玉県春日部市銚子口１１３３―１</t>
  </si>
  <si>
    <t>13685</t>
  </si>
  <si>
    <t>四阪製錬所</t>
  </si>
  <si>
    <t>20220901</t>
  </si>
  <si>
    <t>792-0080</t>
  </si>
  <si>
    <t>愛媛県今治市宮窪町四阪島１３５</t>
  </si>
  <si>
    <t>13686</t>
  </si>
  <si>
    <t>住友金属鉱山星越寮</t>
  </si>
  <si>
    <t>792-0009</t>
  </si>
  <si>
    <t>愛媛県新居浜市星越町６－１</t>
  </si>
  <si>
    <t>340-0801</t>
  </si>
  <si>
    <t>13692</t>
  </si>
  <si>
    <t>取手市立久賀保育所</t>
  </si>
  <si>
    <t>300-1504</t>
  </si>
  <si>
    <t>茨城県取手市萱場８９１</t>
  </si>
  <si>
    <t>13693</t>
  </si>
  <si>
    <t>ショートステイ千乃恵</t>
  </si>
  <si>
    <t>010-1417</t>
  </si>
  <si>
    <t>秋田県秋田市四ツ小屋城下当場２５３－４</t>
  </si>
  <si>
    <t>13694</t>
  </si>
  <si>
    <t>アワーキッズ鎌倉本園</t>
  </si>
  <si>
    <t>247-0064</t>
  </si>
  <si>
    <t>神奈川県鎌倉市寺分１－１３－５</t>
  </si>
  <si>
    <t>13695</t>
  </si>
  <si>
    <t>しあわせ保育園</t>
  </si>
  <si>
    <t>816-0933</t>
  </si>
  <si>
    <t>福岡県大野城市瑞穂町２－６－２２</t>
  </si>
  <si>
    <t>13696</t>
  </si>
  <si>
    <t>相模原市立九沢小学校</t>
  </si>
  <si>
    <t>252-0135</t>
  </si>
  <si>
    <t>神奈川県相模原市緑区大島１８５９－３</t>
  </si>
  <si>
    <t>13697</t>
  </si>
  <si>
    <t>ニッセー食堂</t>
  </si>
  <si>
    <t>20220502</t>
  </si>
  <si>
    <t>421-0298</t>
  </si>
  <si>
    <t>静岡県焼津市下江留８９６－２</t>
  </si>
  <si>
    <t>13698</t>
  </si>
  <si>
    <t>高知高専寮</t>
  </si>
  <si>
    <t>20220402</t>
  </si>
  <si>
    <t>783-8508</t>
  </si>
  <si>
    <t>高知県南国市物部乙２００－１</t>
  </si>
  <si>
    <t>13699</t>
  </si>
  <si>
    <t>朝日町立病院</t>
  </si>
  <si>
    <t>990-1142</t>
  </si>
  <si>
    <t>山形県西村山郡朝日町大字宮宿８４３</t>
  </si>
  <si>
    <t>13701</t>
  </si>
  <si>
    <t>中頭病院託児所</t>
  </si>
  <si>
    <t>904-2143</t>
  </si>
  <si>
    <t>沖縄県沖縄市知花６－３８－２６</t>
  </si>
  <si>
    <t>13702</t>
  </si>
  <si>
    <t>岩戸支援学校</t>
  </si>
  <si>
    <t>20220418</t>
  </si>
  <si>
    <t>239-0844</t>
  </si>
  <si>
    <t>神奈川県横須賀市岩戸５丁目６番地５号</t>
  </si>
  <si>
    <t>13710</t>
  </si>
  <si>
    <t>三菱ＵＦＪｂｋ多摩センター</t>
  </si>
  <si>
    <t>19860715</t>
  </si>
  <si>
    <t>206-0033</t>
  </si>
  <si>
    <t>東京都多摩市落合１ー３５ライオンズプラザ多摩センター内</t>
  </si>
  <si>
    <t>13711</t>
  </si>
  <si>
    <t>博多女子高等学校</t>
  </si>
  <si>
    <t>20220411</t>
  </si>
  <si>
    <t>福岡県福岡市東区馬出１丁目１４－１８</t>
  </si>
  <si>
    <t>13715</t>
  </si>
  <si>
    <t>あさやホテル従業員食堂</t>
  </si>
  <si>
    <t>20220601</t>
  </si>
  <si>
    <t>321-2598</t>
  </si>
  <si>
    <t>栃木県日光市鬼怒川温泉滝８１３番地</t>
  </si>
  <si>
    <t>135-0063</t>
  </si>
  <si>
    <t>13717</t>
  </si>
  <si>
    <t>東洋製罐茨木工場</t>
  </si>
  <si>
    <t>20220818</t>
  </si>
  <si>
    <t>567-0879</t>
  </si>
  <si>
    <t>大阪府茨木市東宇野辺町１－８１</t>
  </si>
  <si>
    <t>13760</t>
  </si>
  <si>
    <t>特養砧ホーム</t>
  </si>
  <si>
    <t>157-8575</t>
  </si>
  <si>
    <t>東京都世田谷区砧３－９－１１</t>
  </si>
  <si>
    <t>20220701</t>
  </si>
  <si>
    <t>13846</t>
  </si>
  <si>
    <t>セントラルキッチン和み</t>
  </si>
  <si>
    <t>421-3203</t>
  </si>
  <si>
    <t>静岡県静岡市清水区蒲原４－７－１３</t>
  </si>
  <si>
    <t>13847</t>
  </si>
  <si>
    <t>明治記念館社員食堂</t>
  </si>
  <si>
    <t>20220615</t>
  </si>
  <si>
    <t>107-8507</t>
  </si>
  <si>
    <t>東京都港区元赤坂２－２－２３</t>
  </si>
  <si>
    <t>13848</t>
  </si>
  <si>
    <t>青函フェリー函館食堂</t>
  </si>
  <si>
    <t>040-0076</t>
  </si>
  <si>
    <t>北海道函館市浅野町５番１１号</t>
  </si>
  <si>
    <t>13849</t>
  </si>
  <si>
    <t>青函フェリー青森食堂</t>
  </si>
  <si>
    <t>青森市沖館２丁目１１－１青函フェリー青森フェリーターミナル</t>
  </si>
  <si>
    <t>19860801</t>
  </si>
  <si>
    <t>160-0022</t>
  </si>
  <si>
    <t>13851</t>
  </si>
  <si>
    <t>旬菜・はなことばナーシング戸塚</t>
  </si>
  <si>
    <t>20220801</t>
  </si>
  <si>
    <t>244-0817</t>
  </si>
  <si>
    <t>神奈川県横浜市戸塚区吉田町１８６８－９</t>
  </si>
  <si>
    <t>13852</t>
  </si>
  <si>
    <t>静岡リハビリテーション病院</t>
  </si>
  <si>
    <t>421-1201</t>
  </si>
  <si>
    <t>静岡県静岡市葵区新間３１８－１</t>
  </si>
  <si>
    <t>13870</t>
  </si>
  <si>
    <t>神奈中戸塚</t>
  </si>
  <si>
    <t>245-0018</t>
  </si>
  <si>
    <t>神奈川県横浜市泉区上飯田町４４８１－１</t>
  </si>
  <si>
    <t>13892</t>
  </si>
  <si>
    <t>愛厚藤川の里</t>
  </si>
  <si>
    <t>20221001</t>
  </si>
  <si>
    <t>444-3523</t>
  </si>
  <si>
    <t>愛知県岡崎市藤川町字堤ケ入１－２</t>
  </si>
  <si>
    <t>13893</t>
  </si>
  <si>
    <t>住友金属鉱山寮管理業務</t>
  </si>
  <si>
    <t>13896</t>
  </si>
  <si>
    <t>こども園　ふじが丘保育園</t>
  </si>
  <si>
    <t>576-0022</t>
  </si>
  <si>
    <t>大阪府交野市藤が尾３町目１番１号</t>
  </si>
  <si>
    <t>20221201</t>
  </si>
  <si>
    <t>13898</t>
  </si>
  <si>
    <t>津田塾大学千駄ヶ谷キャンパス店</t>
  </si>
  <si>
    <t>20220902</t>
  </si>
  <si>
    <t>151-0051</t>
  </si>
  <si>
    <t>東京都渋谷区千駄ヶ谷１－１８－２４</t>
  </si>
  <si>
    <t>13899</t>
  </si>
  <si>
    <t>大和市立緑野保育園</t>
  </si>
  <si>
    <t>神奈川県大和市中央林間西４－２７－１２</t>
  </si>
  <si>
    <t>13900</t>
  </si>
  <si>
    <t>695-0011</t>
  </si>
  <si>
    <t>島根県江津市江津町１１１０－１５</t>
  </si>
  <si>
    <t>13903</t>
  </si>
  <si>
    <t>税務大学校大阪研修所</t>
  </si>
  <si>
    <t>20220817</t>
  </si>
  <si>
    <t>573-0084</t>
  </si>
  <si>
    <t>大阪府枚方市香里ヶ丘十丁目一番十一号</t>
  </si>
  <si>
    <t>13904</t>
  </si>
  <si>
    <t>大町病院</t>
  </si>
  <si>
    <t>975-0001</t>
  </si>
  <si>
    <t>福島県南相馬市原町区大町３ー９７</t>
  </si>
  <si>
    <t>13905</t>
  </si>
  <si>
    <t>サービス付高齢者住宅サンセリテ月出</t>
  </si>
  <si>
    <t>20221101</t>
  </si>
  <si>
    <t>862-0920</t>
  </si>
  <si>
    <t>熊本県熊本市南区月出２ー４－２３</t>
  </si>
  <si>
    <t>20230401</t>
  </si>
  <si>
    <t>3 新規店</t>
  </si>
  <si>
    <t>214-8580</t>
  </si>
  <si>
    <t>13907</t>
  </si>
  <si>
    <t>あきたレディースクリニック安田</t>
  </si>
  <si>
    <t>011-0946</t>
  </si>
  <si>
    <t>秋田県秋田市土崎港中央１－１７－１１</t>
  </si>
  <si>
    <t>13908</t>
  </si>
  <si>
    <t>宮城県食肉流通公社</t>
  </si>
  <si>
    <t>20221003</t>
  </si>
  <si>
    <t>宮城県登米市米山町字桜岡今泉３１４番地</t>
  </si>
  <si>
    <t>13909</t>
  </si>
  <si>
    <t>靖国神社社務所食堂</t>
  </si>
  <si>
    <t>20221205</t>
  </si>
  <si>
    <t>102-8246</t>
  </si>
  <si>
    <t>東京都千代田区九段北３－１－１</t>
  </si>
  <si>
    <t>13911</t>
  </si>
  <si>
    <t>574-0052</t>
  </si>
  <si>
    <t>大阪府大東市新田北町１番２５号　２Ｆ</t>
  </si>
  <si>
    <t>13912</t>
  </si>
  <si>
    <t>ＥＮＥＯＳ株式会社堺製油所</t>
  </si>
  <si>
    <t>20230201</t>
  </si>
  <si>
    <t>592-8550</t>
  </si>
  <si>
    <t>大阪府堺市西区築港浜寺町１番地</t>
  </si>
  <si>
    <t>369-1311</t>
  </si>
  <si>
    <t>13914</t>
  </si>
  <si>
    <t>20221016</t>
  </si>
  <si>
    <t>651-2273</t>
  </si>
  <si>
    <t>兵庫県神戸市西区糀台５丁目５番地２－１</t>
  </si>
  <si>
    <t>13915</t>
  </si>
  <si>
    <t>リクシル総合技術研修センター</t>
  </si>
  <si>
    <t>20230403</t>
  </si>
  <si>
    <t>962-0406</t>
  </si>
  <si>
    <t>福島県須賀川市宮の杜１０１番地</t>
  </si>
  <si>
    <t>13917</t>
  </si>
  <si>
    <t>アワーキッズ大船</t>
  </si>
  <si>
    <t>247-0056</t>
  </si>
  <si>
    <t>神奈川県鎌倉市大船２－１６－４９</t>
  </si>
  <si>
    <t>13918</t>
  </si>
  <si>
    <t>豊島東京本社食堂</t>
  </si>
  <si>
    <t>20230110</t>
  </si>
  <si>
    <t>101-0033</t>
  </si>
  <si>
    <t>東京都千代田区神田岩本町２番１</t>
  </si>
  <si>
    <t>13921</t>
  </si>
  <si>
    <t>つつじ保育園</t>
  </si>
  <si>
    <t>東京都板橋区高島平９－４３－１</t>
  </si>
  <si>
    <t>13922</t>
  </si>
  <si>
    <t>ＮＨＫ名古屋</t>
  </si>
  <si>
    <t>20230116</t>
  </si>
  <si>
    <t>461-8725</t>
  </si>
  <si>
    <t>愛知県名古屋市東区東桜１－１３－３</t>
  </si>
  <si>
    <t>13923</t>
  </si>
  <si>
    <t>プリマハム鹿児島工場</t>
  </si>
  <si>
    <t>20230123</t>
  </si>
  <si>
    <t>896-0046</t>
  </si>
  <si>
    <t>鹿児島県いちき串木野市西薩町１７番地４３（西薩中核工業団地）</t>
  </si>
  <si>
    <t>13924</t>
  </si>
  <si>
    <t>さゆり第二保育園</t>
  </si>
  <si>
    <t>20230104</t>
  </si>
  <si>
    <t>960-8254</t>
  </si>
  <si>
    <t>福島県福島市南沢又字北屋敷１２</t>
  </si>
  <si>
    <t>13925</t>
  </si>
  <si>
    <t>柏市立高柳保育園</t>
  </si>
  <si>
    <t>277-0941</t>
  </si>
  <si>
    <t>千葉県柏市高柳１５０３－９</t>
  </si>
  <si>
    <t>13926</t>
  </si>
  <si>
    <t>プリスクール木の実</t>
  </si>
  <si>
    <t>29 奈良県</t>
  </si>
  <si>
    <t>13928</t>
  </si>
  <si>
    <t>ＨＯＹＡ昭島</t>
  </si>
  <si>
    <t>20230213</t>
  </si>
  <si>
    <t>196-8510</t>
  </si>
  <si>
    <t>東京都昭島市武蔵野３－３－１</t>
  </si>
  <si>
    <t>31 鳥取県</t>
  </si>
  <si>
    <t>13931</t>
  </si>
  <si>
    <t>ひかり学園</t>
  </si>
  <si>
    <t>484-0061</t>
  </si>
  <si>
    <t>愛知県犬山市大字前原字橋爪山１２３番地</t>
  </si>
  <si>
    <t>13933</t>
  </si>
  <si>
    <t>ヘルス・ケア・ヴィラ小金井公園</t>
  </si>
  <si>
    <t>184-0005</t>
  </si>
  <si>
    <t>東京都小金井市桜町１－１１ー１７</t>
  </si>
  <si>
    <t>13934</t>
  </si>
  <si>
    <t>日揮触媒化成北九州事業所　響南寮</t>
  </si>
  <si>
    <t>20230304</t>
  </si>
  <si>
    <t>808-0011</t>
  </si>
  <si>
    <t>福岡県北九州市若松区響南町２－１</t>
  </si>
  <si>
    <t>13935</t>
  </si>
  <si>
    <t>ジェイエスビー松本学生マンション</t>
  </si>
  <si>
    <t>390-0877</t>
  </si>
  <si>
    <t>長野県松本市沢村２－２１１９学生会館ユニエミール信州大学前</t>
  </si>
  <si>
    <t>13936</t>
  </si>
  <si>
    <t>四国電力株式会社伊方発電所食堂</t>
  </si>
  <si>
    <t>796-0495</t>
  </si>
  <si>
    <t>愛媛県西宇和郡伊方町九町字コチワキ３番耕地４０番地の３</t>
  </si>
  <si>
    <t>13937</t>
  </si>
  <si>
    <t>ブラウブリッツ秋田ユース寮</t>
  </si>
  <si>
    <t>010-0862</t>
  </si>
  <si>
    <t>秋田県秋田市手形田中５－５９</t>
  </si>
  <si>
    <t>13939</t>
  </si>
  <si>
    <t>エルタス東北宮ヶ崎寮</t>
  </si>
  <si>
    <t>986-2282</t>
  </si>
  <si>
    <t>宮城県牡鹿郡女川町宮ケ崎宮ケ崎３３</t>
  </si>
  <si>
    <t>226-0011</t>
  </si>
  <si>
    <t>13943</t>
  </si>
  <si>
    <t>浦和レッズユース吾亦紅寮</t>
  </si>
  <si>
    <t>20230301</t>
  </si>
  <si>
    <t>330-0071</t>
  </si>
  <si>
    <t>埼玉県さいたま市浦和区上木崎３丁目１７－３３</t>
  </si>
  <si>
    <t>13945</t>
  </si>
  <si>
    <t>第二清風園</t>
  </si>
  <si>
    <t>195-0073</t>
  </si>
  <si>
    <t>東京都町田市薬師台３－２７０－１</t>
  </si>
  <si>
    <t>13946</t>
  </si>
  <si>
    <t>ＮＴＴ東日本関東病院　職員食堂店</t>
  </si>
  <si>
    <t>141-8625</t>
  </si>
  <si>
    <t>東京都品川区東五反田５丁目９番２２号ＮＴＴ東日本関東病院Ｂ１</t>
  </si>
  <si>
    <t>13947</t>
  </si>
  <si>
    <t>オリックス・バファローズ選手寮</t>
  </si>
  <si>
    <t>554-0042</t>
  </si>
  <si>
    <t>大阪府大阪市此花区北港緑地２－２－６５</t>
  </si>
  <si>
    <t>13948</t>
  </si>
  <si>
    <t>三菱重工業三原製作所食堂</t>
  </si>
  <si>
    <t>729-0393</t>
  </si>
  <si>
    <t>広島県三原市糸崎南一丁目１番１号糸崎食堂シダックス店</t>
  </si>
  <si>
    <t>13949</t>
  </si>
  <si>
    <t>あっぷる保育園滝頭</t>
  </si>
  <si>
    <t>神奈川県横浜市磯子区滝頭１－２－１７</t>
  </si>
  <si>
    <t>13951</t>
  </si>
  <si>
    <t>あっぷるキッズ青葉台</t>
  </si>
  <si>
    <t>227-0063</t>
  </si>
  <si>
    <t>神奈川県横浜市青葉区榎が丘７－１０</t>
  </si>
  <si>
    <t>13952</t>
  </si>
  <si>
    <t>さいたまつきの森クリニック</t>
  </si>
  <si>
    <t>339-0012</t>
  </si>
  <si>
    <t>埼玉県さいたま市岩槻区増長３６６－１</t>
  </si>
  <si>
    <t>20230601</t>
  </si>
  <si>
    <t>13954</t>
  </si>
  <si>
    <t>コスモスの丘ひがし野保育園</t>
  </si>
  <si>
    <t>270-1337</t>
  </si>
  <si>
    <t>千葉県印西市草深１６７１－３５</t>
  </si>
  <si>
    <t>13955</t>
  </si>
  <si>
    <t>認定みどりこども園</t>
  </si>
  <si>
    <t>320-0826</t>
  </si>
  <si>
    <t>栃木県宇都宮市西原町３３３５－２</t>
  </si>
  <si>
    <t>13956</t>
  </si>
  <si>
    <t>コスモスの丘保育園</t>
  </si>
  <si>
    <t>千葉県印西市草深２３７１－４</t>
  </si>
  <si>
    <t>13957</t>
  </si>
  <si>
    <t>駒大苫小牧　大心寮</t>
  </si>
  <si>
    <t>北海道苫小牧市明野新町６丁目３５番１号大心寮</t>
  </si>
  <si>
    <t>13958</t>
  </si>
  <si>
    <t>ＪＲタワーホテル日航</t>
  </si>
  <si>
    <t>060-0005</t>
  </si>
  <si>
    <t>北海道札幌市中央区北５条西２丁目５ＪＲタワーホテル日航２１Ｆ</t>
  </si>
  <si>
    <t>13959</t>
  </si>
  <si>
    <t>ＯＩＳＴカフェ</t>
  </si>
  <si>
    <t>20230410</t>
  </si>
  <si>
    <t>904-0412</t>
  </si>
  <si>
    <t>沖縄県国頭郡恩納村字谷茶１９１９番地１（センター棟Ｃ階）</t>
  </si>
  <si>
    <t>13962</t>
  </si>
  <si>
    <t>小川幼稚園</t>
  </si>
  <si>
    <t>425-0035</t>
  </si>
  <si>
    <t>静岡県焼津市東小川６丁目２１－４</t>
  </si>
  <si>
    <t>13963</t>
  </si>
  <si>
    <t>たんぽぽ保育園</t>
  </si>
  <si>
    <t>612-8495</t>
  </si>
  <si>
    <t>京都府京都市伏見区久我森の宮町１３番地１４２</t>
  </si>
  <si>
    <t>13964</t>
  </si>
  <si>
    <t>逗子ヘルス・ケア・マンション</t>
  </si>
  <si>
    <t>249-0008</t>
  </si>
  <si>
    <t>神奈川県逗子市小坪３－２－１</t>
  </si>
  <si>
    <t>13965</t>
  </si>
  <si>
    <t>くらしき作陽大学売店</t>
  </si>
  <si>
    <t>710-0292</t>
  </si>
  <si>
    <t>岡山県倉敷市玉島長尾３５１５</t>
  </si>
  <si>
    <t>13966</t>
  </si>
  <si>
    <t>くらしき作陽大学食堂</t>
  </si>
  <si>
    <t>13967</t>
  </si>
  <si>
    <t>713-8113</t>
  </si>
  <si>
    <t>岡山県倉敷市玉島八島１５４１番１</t>
  </si>
  <si>
    <t>13968</t>
  </si>
  <si>
    <t>ＪＲ東海ドミトリー烏森</t>
  </si>
  <si>
    <t>454-0819</t>
  </si>
  <si>
    <t>愛知県名古屋市中川区烏森町字蓮池１２６</t>
  </si>
  <si>
    <t>13969</t>
  </si>
  <si>
    <t>近畿ポリテクカレッジ</t>
  </si>
  <si>
    <t>20230405</t>
  </si>
  <si>
    <t>大阪府岸和田市岸の丘町３－１－１</t>
  </si>
  <si>
    <t>13972</t>
  </si>
  <si>
    <t>盛岡スコーレ高等学校寮</t>
  </si>
  <si>
    <t>20230404</t>
  </si>
  <si>
    <t>020-0851</t>
  </si>
  <si>
    <t>岩手県盛岡市向中野五丁目５番１号</t>
  </si>
  <si>
    <t>13973</t>
  </si>
  <si>
    <t>竹中工務店警固寮</t>
  </si>
  <si>
    <t>20230224</t>
  </si>
  <si>
    <t>810-0023</t>
  </si>
  <si>
    <t>福岡県福岡市中央区警固２丁目１２－２５</t>
  </si>
  <si>
    <t>13974</t>
  </si>
  <si>
    <t>ソフトバンクホークス選手サロン</t>
  </si>
  <si>
    <t>810-8660</t>
  </si>
  <si>
    <t>福岡県福岡市中央区地行浜２－２－２</t>
  </si>
  <si>
    <t>13975</t>
  </si>
  <si>
    <t>ソフトバンクホークス従業員食堂</t>
  </si>
  <si>
    <t>13976</t>
  </si>
  <si>
    <t>久光スプリングス　サロンパスアリーナ</t>
  </si>
  <si>
    <t>841-0048</t>
  </si>
  <si>
    <t>佐賀県鳥栖市藤木町字切ノ口２４６１</t>
  </si>
  <si>
    <t>13977</t>
  </si>
  <si>
    <t>プティ森町園</t>
  </si>
  <si>
    <t>437-0222</t>
  </si>
  <si>
    <t>静岡県周智郡森町飯田３１９１</t>
  </si>
  <si>
    <t>13978</t>
  </si>
  <si>
    <t>アワーキッズ湘南</t>
  </si>
  <si>
    <t>251-0024</t>
  </si>
  <si>
    <t>神奈川県藤沢市鵠沼橘１－６－２</t>
  </si>
  <si>
    <t>13979</t>
  </si>
  <si>
    <t>和泉保育園</t>
  </si>
  <si>
    <t>511-0838</t>
  </si>
  <si>
    <t>三重県桑名市和泉７４６</t>
  </si>
  <si>
    <t>13980</t>
  </si>
  <si>
    <t>三井住友ｂｋ吉祥寺</t>
  </si>
  <si>
    <t>19890801</t>
  </si>
  <si>
    <t>180-0004</t>
  </si>
  <si>
    <t>東京都武蔵野市吉祥寺本町１－７－５</t>
  </si>
  <si>
    <t>13981</t>
  </si>
  <si>
    <t>川口市立芝高木保育所</t>
  </si>
  <si>
    <t>333-0835</t>
  </si>
  <si>
    <t>埼玉県川口市芝宮根町２０－３１</t>
  </si>
  <si>
    <t>13982</t>
  </si>
  <si>
    <t>デイサービス壽幸園</t>
  </si>
  <si>
    <t>高知県吾川郡いの町天王南５丁目２－１４</t>
  </si>
  <si>
    <t>13983</t>
  </si>
  <si>
    <t>日本平ホテル</t>
  </si>
  <si>
    <t>424-0875</t>
  </si>
  <si>
    <t>静岡県静岡市清水区馬走１５００－２</t>
  </si>
  <si>
    <t>13984</t>
  </si>
  <si>
    <t>サンライズ・ケア　サービス</t>
  </si>
  <si>
    <t>青森県上北郡東北町大字上野字南谷地２５８－１　旭日クリニック</t>
  </si>
  <si>
    <t>13985</t>
  </si>
  <si>
    <t>アワーキッズ南藤沢</t>
  </si>
  <si>
    <t>251-0055</t>
  </si>
  <si>
    <t>神奈川県藤沢市南藤沢１７－１０　グレイシャスＫ湘南１Ｆ・２Ｆ</t>
  </si>
  <si>
    <t>13986</t>
  </si>
  <si>
    <t>いつきのみやこども園</t>
  </si>
  <si>
    <t>515-0325</t>
  </si>
  <si>
    <t>三重県多気郡明和町竹川１０７１いつきのみやこども園</t>
  </si>
  <si>
    <t>13987</t>
  </si>
  <si>
    <t>南風原はなぞの保育園</t>
  </si>
  <si>
    <t>901-1101</t>
  </si>
  <si>
    <t>沖縄県島尻郡南風原町大名１５６－４</t>
  </si>
  <si>
    <t>13989</t>
  </si>
  <si>
    <t>13993</t>
  </si>
  <si>
    <t>エフテック久喜事業所食堂</t>
  </si>
  <si>
    <t>346-0194</t>
  </si>
  <si>
    <t>埼玉県久喜市菖蒲町昭和沼１９</t>
  </si>
  <si>
    <t>13994</t>
  </si>
  <si>
    <t>福島高専</t>
  </si>
  <si>
    <t>970-8034</t>
  </si>
  <si>
    <t>福島県いわき市平上荒川字長尾３０</t>
  </si>
  <si>
    <t>13995</t>
  </si>
  <si>
    <t>港南台保育園</t>
  </si>
  <si>
    <t>234-0054</t>
  </si>
  <si>
    <t>神奈川県横浜市港南区港南台３－７－５</t>
  </si>
  <si>
    <t>13996</t>
  </si>
  <si>
    <t>ＥＮＥＯＳ株式会社　綾園寮</t>
  </si>
  <si>
    <t>592-0014</t>
  </si>
  <si>
    <t>大阪府高石市綾園５丁目５－１４</t>
  </si>
  <si>
    <t>13997</t>
  </si>
  <si>
    <t>平塚競輪場選手宿舎</t>
  </si>
  <si>
    <t>20230419</t>
  </si>
  <si>
    <t>254-0801</t>
  </si>
  <si>
    <t>神奈川県平塚市久領堤５－１</t>
  </si>
  <si>
    <t>13998</t>
  </si>
  <si>
    <t>國學院大學　万葉の小径</t>
  </si>
  <si>
    <t>20230508</t>
  </si>
  <si>
    <t>225-0003</t>
  </si>
  <si>
    <t>神奈川県横浜市青葉区新石川３－２２－１</t>
  </si>
  <si>
    <t>13999</t>
  </si>
  <si>
    <t>京セラ鹿児島国分工場</t>
  </si>
  <si>
    <t>899-4396</t>
  </si>
  <si>
    <t>鹿児島県霧島市国分山下町１－１</t>
  </si>
  <si>
    <t>14002</t>
  </si>
  <si>
    <t>福島高専売店・学食</t>
  </si>
  <si>
    <t>14003</t>
  </si>
  <si>
    <t>かもめ幼稚園</t>
  </si>
  <si>
    <t>031-0841</t>
  </si>
  <si>
    <t>青森県八戸市鮫町ハンノ木沢４－１</t>
  </si>
  <si>
    <t>14007</t>
  </si>
  <si>
    <t>盛岡短期大学部ひめかみ寮</t>
  </si>
  <si>
    <t>020-0816</t>
  </si>
  <si>
    <t>岩手県盛岡市中野一丁目２０番１１号</t>
  </si>
  <si>
    <t>14011</t>
  </si>
  <si>
    <t>431-0451</t>
  </si>
  <si>
    <t>静岡県湖西市白須賀４２０７</t>
  </si>
  <si>
    <t>14012</t>
  </si>
  <si>
    <t>真愛三ツ谷こども園</t>
  </si>
  <si>
    <t>431-0301</t>
  </si>
  <si>
    <t>静岡県湖西市新居町中之郷２０４４－２</t>
  </si>
  <si>
    <t>14013</t>
  </si>
  <si>
    <t>九州国際大学ＫＩＵホール食堂</t>
  </si>
  <si>
    <t>20230418</t>
  </si>
  <si>
    <t>805-0062</t>
  </si>
  <si>
    <t>福岡県北九州市八幡東区平野１丁目６－１</t>
  </si>
  <si>
    <t>14014</t>
  </si>
  <si>
    <t>鎮西学院幼稚園</t>
  </si>
  <si>
    <t>20230701</t>
  </si>
  <si>
    <t>854-0082</t>
  </si>
  <si>
    <t>長崎県諫早市西栄田町１２１２－１</t>
  </si>
  <si>
    <t>14016</t>
  </si>
  <si>
    <t>20230913</t>
  </si>
  <si>
    <t>501-3772</t>
  </si>
  <si>
    <t>岐阜県美濃市楓台７２－２</t>
  </si>
  <si>
    <t>14017</t>
  </si>
  <si>
    <t>障がい者支援施設ガーデンセブン</t>
  </si>
  <si>
    <t>267-0057</t>
  </si>
  <si>
    <t>千葉県千葉市緑区大木戸町１４２３－５</t>
  </si>
  <si>
    <t>14018</t>
  </si>
  <si>
    <t>20230901</t>
  </si>
  <si>
    <t>121-0075</t>
  </si>
  <si>
    <t>東京都足立区一ツ家１－１－１</t>
  </si>
  <si>
    <t>14024</t>
  </si>
  <si>
    <t>サンフェスタ内レストラン</t>
  </si>
  <si>
    <t>20230823</t>
  </si>
  <si>
    <t>984-0015</t>
  </si>
  <si>
    <t>宮城県仙台市若林区卸町２丁目１５－２</t>
  </si>
  <si>
    <t>20230801</t>
  </si>
  <si>
    <t>14026</t>
  </si>
  <si>
    <t>Ｖファーレン長崎アドバンス若竹</t>
  </si>
  <si>
    <t>854-0056</t>
  </si>
  <si>
    <t>長崎県諫早市土師野尾町８４１－１</t>
  </si>
  <si>
    <t>14027</t>
  </si>
  <si>
    <t>ケアハウスちどり</t>
  </si>
  <si>
    <t>712-8057</t>
  </si>
  <si>
    <t>岡山県倉敷市水島東千鳥町２－６</t>
  </si>
  <si>
    <t>14028</t>
  </si>
  <si>
    <t>ウィズダムナーサリースクール</t>
  </si>
  <si>
    <t>263-0051</t>
  </si>
  <si>
    <t>千葉県千葉市稲毛区園生町７８７－４</t>
  </si>
  <si>
    <t>14029</t>
  </si>
  <si>
    <t>ウィズダムアリス園</t>
  </si>
  <si>
    <t>千葉県千葉市稲毛区園生町６５６－２</t>
  </si>
  <si>
    <t>14031</t>
  </si>
  <si>
    <t>長谷川病院</t>
  </si>
  <si>
    <t>290-0062</t>
  </si>
  <si>
    <t>千葉県市原市八幡１１５－１</t>
  </si>
  <si>
    <t>14032</t>
  </si>
  <si>
    <t>障がい者支援施設あすなろの里</t>
  </si>
  <si>
    <t>20231101</t>
  </si>
  <si>
    <t>千葉県八街市八街は２－３６５</t>
  </si>
  <si>
    <t>14033</t>
  </si>
  <si>
    <t>倉敷芸術科学大学食堂</t>
  </si>
  <si>
    <t>20230925</t>
  </si>
  <si>
    <t>712-8505</t>
  </si>
  <si>
    <t>岡山県倉敷市連島町西之浦２６４０番地</t>
  </si>
  <si>
    <t>14034</t>
  </si>
  <si>
    <t>ハートライフ病院</t>
  </si>
  <si>
    <t>20231001</t>
  </si>
  <si>
    <t>901-2492</t>
  </si>
  <si>
    <t>沖縄県中頭郡中城村字伊集２０８番地</t>
  </si>
  <si>
    <t>14035</t>
  </si>
  <si>
    <t>新田幼稚園</t>
  </si>
  <si>
    <t>761-0102</t>
  </si>
  <si>
    <t>香川県高松市新田町甲２６３０番地１</t>
  </si>
  <si>
    <t>14036</t>
  </si>
  <si>
    <t>東海大甲府高校第一望星寮</t>
  </si>
  <si>
    <t>20230827</t>
  </si>
  <si>
    <t>400-0062</t>
  </si>
  <si>
    <t>山梨県甲府市池田町３－６－１９</t>
  </si>
  <si>
    <t>14037</t>
  </si>
  <si>
    <t>エルタス東北　にしき寮・清和寮</t>
  </si>
  <si>
    <t>975-0031</t>
  </si>
  <si>
    <t>福島県南相馬市浜町錦町２丁目２－１</t>
  </si>
  <si>
    <t>14039</t>
  </si>
  <si>
    <t>泉中央病院</t>
  </si>
  <si>
    <t>宮城県仙台市泉区上谷刈４丁目１６番１４号</t>
  </si>
  <si>
    <t>14040</t>
  </si>
  <si>
    <t>三井住友ｂｋ下井草</t>
  </si>
  <si>
    <t>167-0022</t>
  </si>
  <si>
    <t>東京都杉並区下井草３－３８－１６</t>
  </si>
  <si>
    <t>14041</t>
  </si>
  <si>
    <t>858-0923</t>
  </si>
  <si>
    <t>長崎県佐世保市日野町７８０－５</t>
  </si>
  <si>
    <t>14043</t>
  </si>
  <si>
    <t>ゆたか認定こども園</t>
  </si>
  <si>
    <t>510-0314</t>
  </si>
  <si>
    <t>三重県津市河芸町浜田９２３ー１　ゆたか認定こども園</t>
  </si>
  <si>
    <t>14044</t>
  </si>
  <si>
    <t>520-3233</t>
  </si>
  <si>
    <t>滋賀県湖南市柑子袋５５８</t>
  </si>
  <si>
    <t>14046</t>
  </si>
  <si>
    <t>アマン京都</t>
  </si>
  <si>
    <t>603-8458</t>
  </si>
  <si>
    <t>京都府京都市北区大北山鷲峯町１番</t>
  </si>
  <si>
    <t>14047</t>
  </si>
  <si>
    <t>よしかわフラワー保育園</t>
  </si>
  <si>
    <t>342-0054</t>
  </si>
  <si>
    <t>埼玉県吉川市吉川団地５－１６</t>
  </si>
  <si>
    <t>14048</t>
  </si>
  <si>
    <t>東振精機</t>
  </si>
  <si>
    <t>923-1121</t>
  </si>
  <si>
    <t>石川県能美市寺井町ハ１８番地</t>
  </si>
  <si>
    <t>14049</t>
  </si>
  <si>
    <t>ニチイホーム用賀</t>
  </si>
  <si>
    <t>158-0096</t>
  </si>
  <si>
    <t>東京都世田谷区玉川台２丁目１７－１１</t>
  </si>
  <si>
    <t>14052</t>
  </si>
  <si>
    <t>アワーキッズ辻堂</t>
  </si>
  <si>
    <t>20231201</t>
  </si>
  <si>
    <t>251-0047</t>
  </si>
  <si>
    <t>神奈川県藤沢市辻堂２－７－７ウィンディ湘南２Ｆ</t>
  </si>
  <si>
    <t>14053</t>
  </si>
  <si>
    <t>三井住友ｂｋリテール融資事業部第六部</t>
  </si>
  <si>
    <t>20231010</t>
  </si>
  <si>
    <t>661-0025</t>
  </si>
  <si>
    <t>兵庫県尼崎市立花町１－５－１７</t>
  </si>
  <si>
    <t>14054</t>
  </si>
  <si>
    <t>関西医科大学くずは病院</t>
  </si>
  <si>
    <t>20240401</t>
  </si>
  <si>
    <t>573-1121</t>
  </si>
  <si>
    <t>大阪府枚方市楠葉花園町４番１号</t>
  </si>
  <si>
    <t>14055</t>
  </si>
  <si>
    <t>レノファ山口ユース寮</t>
  </si>
  <si>
    <t>753-0831</t>
  </si>
  <si>
    <t>山口市平井６１７豊島コーポラス前レノファ山口Ｕ－１８食堂</t>
  </si>
  <si>
    <t>20240301</t>
  </si>
  <si>
    <t>14058</t>
  </si>
  <si>
    <t>アマゾン品川八潮ＳＣ</t>
  </si>
  <si>
    <t>20231115</t>
  </si>
  <si>
    <t>140-0003</t>
  </si>
  <si>
    <t>14059</t>
  </si>
  <si>
    <t>フジパン横浜工場</t>
  </si>
  <si>
    <t>20231127</t>
  </si>
  <si>
    <t>241-0002</t>
  </si>
  <si>
    <t>神奈川県横浜市旭区上白根３－３９－１</t>
  </si>
  <si>
    <t>14060</t>
  </si>
  <si>
    <t>三井住友ｂｋ取手</t>
  </si>
  <si>
    <t>302-0004</t>
  </si>
  <si>
    <t>茨城県取手市取手２－１０－１５</t>
  </si>
  <si>
    <t>14062</t>
  </si>
  <si>
    <t>レクザム香川工場</t>
  </si>
  <si>
    <t>761-1494</t>
  </si>
  <si>
    <t>香川県高松市香南町池内９５８</t>
  </si>
  <si>
    <t>14063</t>
  </si>
  <si>
    <t>創志学園高等学校</t>
  </si>
  <si>
    <t>700-0054</t>
  </si>
  <si>
    <t>岡山県岡山市北区下伊福西町７－３８</t>
  </si>
  <si>
    <t>14064</t>
  </si>
  <si>
    <t>住友重機械工業西条工場</t>
  </si>
  <si>
    <t>799-1393</t>
  </si>
  <si>
    <t>愛媛県西条市今在家１５０１番地</t>
  </si>
  <si>
    <t>14065</t>
  </si>
  <si>
    <t>住友重機械工業新居浜工場</t>
  </si>
  <si>
    <t>792-8588</t>
  </si>
  <si>
    <t>愛媛県新居浜市惣開町５番２号</t>
  </si>
  <si>
    <t>14066</t>
  </si>
  <si>
    <t>なかがみ西病院</t>
  </si>
  <si>
    <t>沖縄県沖縄市知花６－２５－５</t>
  </si>
  <si>
    <t>14067</t>
  </si>
  <si>
    <t>逗子パーク・ヴィラ</t>
  </si>
  <si>
    <t>14068</t>
  </si>
  <si>
    <t>マツダ株式会社木船寮食堂</t>
  </si>
  <si>
    <t>747-0835</t>
  </si>
  <si>
    <t>山口県防府市西浦１３９７　マツダフレール木船</t>
  </si>
  <si>
    <t>14069</t>
  </si>
  <si>
    <t>三島ようらんこども園</t>
  </si>
  <si>
    <t>411-0816</t>
  </si>
  <si>
    <t>静岡県三島市梅名５５３番地の１</t>
  </si>
  <si>
    <t>14071</t>
  </si>
  <si>
    <t>あびこ若松保育園</t>
  </si>
  <si>
    <t>270-1147</t>
  </si>
  <si>
    <t>千葉県我孫子市若松１７０－１アンクレージュＡ</t>
  </si>
  <si>
    <t>14072</t>
  </si>
  <si>
    <t>にいざ馬場保育園</t>
  </si>
  <si>
    <t>352-0016</t>
  </si>
  <si>
    <t>埼玉県新座市馬場３－１１－１３瀧商新座ビル１０２</t>
  </si>
  <si>
    <t>14073</t>
  </si>
  <si>
    <t>ひがしくるめ大門町保育園</t>
  </si>
  <si>
    <t>203-0011</t>
  </si>
  <si>
    <t>東京都東久留米市大門町１丁目１－１</t>
  </si>
  <si>
    <t>14074</t>
  </si>
  <si>
    <t>特養やすらぎ荘</t>
  </si>
  <si>
    <t>916-0215</t>
  </si>
  <si>
    <t>14075</t>
  </si>
  <si>
    <t>特養第二白寿園</t>
  </si>
  <si>
    <t>438-0234</t>
  </si>
  <si>
    <t>静岡県磐田市掛塚３１６０－１</t>
  </si>
  <si>
    <t>14076</t>
  </si>
  <si>
    <t>日本フードパッカー道南工場</t>
  </si>
  <si>
    <t>20240201</t>
  </si>
  <si>
    <t>049-3123</t>
  </si>
  <si>
    <t>北海道二海郡八雲町立岩３５６</t>
  </si>
  <si>
    <t>14330</t>
  </si>
  <si>
    <t>中田病院</t>
  </si>
  <si>
    <t>347-0065</t>
  </si>
  <si>
    <t>埼玉県加須市元町６－８</t>
  </si>
  <si>
    <t>14350</t>
  </si>
  <si>
    <t>三井住友ｂｋ学芸大学</t>
  </si>
  <si>
    <t>152-0004</t>
  </si>
  <si>
    <t>東京都目黒区鷹番３－６－４</t>
  </si>
  <si>
    <t>14370</t>
  </si>
  <si>
    <t>三井住友ｂｋ港南台</t>
  </si>
  <si>
    <t>神奈川県横浜市港南区港南台３－３－１</t>
  </si>
  <si>
    <t>20031001</t>
  </si>
  <si>
    <t>14730</t>
  </si>
  <si>
    <t>ホ北洋ＢＫ東屯田センター</t>
  </si>
  <si>
    <t>064-0808</t>
  </si>
  <si>
    <t>北海道札幌市中央区南八条西８－５２３</t>
  </si>
  <si>
    <t>14860</t>
  </si>
  <si>
    <t>総合研究センタ－食堂</t>
  </si>
  <si>
    <t>19890321</t>
  </si>
  <si>
    <t>182-0021</t>
  </si>
  <si>
    <t>東京都調布市調布ヶ丘３～６～３</t>
  </si>
  <si>
    <t>14930</t>
  </si>
  <si>
    <t>多摩信　豊田</t>
  </si>
  <si>
    <t>19861006</t>
  </si>
  <si>
    <t>191-0053</t>
  </si>
  <si>
    <t>東京都日野市豊田３－４１－７</t>
  </si>
  <si>
    <t>14960</t>
  </si>
  <si>
    <t>ゆめの木保育園</t>
  </si>
  <si>
    <t>351-0101</t>
  </si>
  <si>
    <t>埼玉県和光市白子２－１４－６２</t>
  </si>
  <si>
    <t>14970</t>
  </si>
  <si>
    <t>三井住友ｂｋ円町</t>
  </si>
  <si>
    <t>19860916</t>
  </si>
  <si>
    <t>604-8463</t>
  </si>
  <si>
    <t>京都府京都市中京区西ノ京円町１０－１</t>
  </si>
  <si>
    <t>15020</t>
  </si>
  <si>
    <t>三井住友ＢＫ船橋北口</t>
  </si>
  <si>
    <t>19861001</t>
  </si>
  <si>
    <t>千葉県船橋市本町７－６－１</t>
  </si>
  <si>
    <t>15120</t>
  </si>
  <si>
    <t>ホ北洋ＢＫ恵庭中央</t>
  </si>
  <si>
    <t>061-1414</t>
  </si>
  <si>
    <t>15150</t>
  </si>
  <si>
    <t>三井住友ＢＫ調布駅前</t>
  </si>
  <si>
    <t>182-0024</t>
  </si>
  <si>
    <t>東京都調布市布田１－３７－１２</t>
  </si>
  <si>
    <t>15290</t>
  </si>
  <si>
    <t>三井住友ｂｋ京都</t>
  </si>
  <si>
    <t>600-8008</t>
  </si>
  <si>
    <t>京都府京都市下京区四条通烏丸東入長刀鉾町８</t>
  </si>
  <si>
    <t>15320</t>
  </si>
  <si>
    <t>三井住友ＢＫ和歌山</t>
  </si>
  <si>
    <t>640-8154</t>
  </si>
  <si>
    <t>和歌山県和歌山市六番丁１０</t>
  </si>
  <si>
    <t>15370</t>
  </si>
  <si>
    <t>日清ヨーク</t>
  </si>
  <si>
    <t>19861101</t>
  </si>
  <si>
    <t>348-8549</t>
  </si>
  <si>
    <t>埼玉県羽生市上村君堤根２７２</t>
  </si>
  <si>
    <t>15440</t>
  </si>
  <si>
    <t>多摩信　瑞穂</t>
  </si>
  <si>
    <t>19861127</t>
  </si>
  <si>
    <t>190-1221</t>
  </si>
  <si>
    <t>東京都西多摩郡瑞穂町箱根ヶ崎２３９－２</t>
  </si>
  <si>
    <t>343-0816</t>
  </si>
  <si>
    <t>15680</t>
  </si>
  <si>
    <t>三井住友ＢＫ行徳寮</t>
  </si>
  <si>
    <t>272-0121</t>
  </si>
  <si>
    <t>千葉県市川市末広１－６－１２</t>
  </si>
  <si>
    <t>15700</t>
  </si>
  <si>
    <t>音羽記念病院</t>
  </si>
  <si>
    <t>607-8116</t>
  </si>
  <si>
    <t>京都府京都市山科区小山鎮守町２９番地１</t>
  </si>
  <si>
    <t>15710</t>
  </si>
  <si>
    <t>ゆめのみ保育園</t>
  </si>
  <si>
    <t>511-0264</t>
  </si>
  <si>
    <t>三重県いなべ市大安町石榑東１８５６－１</t>
  </si>
  <si>
    <t>15730</t>
  </si>
  <si>
    <t>千駄ヶ谷荘</t>
  </si>
  <si>
    <t>東京都渋谷区千駄ヶ谷５丁目３４番３号</t>
  </si>
  <si>
    <t>15820</t>
  </si>
  <si>
    <t>老健洛和ヴイラアエル</t>
  </si>
  <si>
    <t>京都府京都市山科区小山鎮守町２９番１</t>
  </si>
  <si>
    <t>15850</t>
  </si>
  <si>
    <t>三井住友ＢＫ飯田橋</t>
  </si>
  <si>
    <t>19861117</t>
  </si>
  <si>
    <t>162-0824</t>
  </si>
  <si>
    <t>東京都新宿区揚場町１－１８　日本生命飯田橋ビル</t>
  </si>
  <si>
    <t>15930</t>
  </si>
  <si>
    <t>三井住友ｂｋ清瀬</t>
  </si>
  <si>
    <t>19861020</t>
  </si>
  <si>
    <t>204-0022</t>
  </si>
  <si>
    <t>東京都清瀬市松山１－１２－１６</t>
  </si>
  <si>
    <t>19861201</t>
  </si>
  <si>
    <t>738-0021</t>
  </si>
  <si>
    <t>16050</t>
  </si>
  <si>
    <t>ヤマハ発豊田寮</t>
  </si>
  <si>
    <t>438-0816</t>
  </si>
  <si>
    <t>静岡県磐田市宮之一色北浦８８</t>
  </si>
  <si>
    <t>16080</t>
  </si>
  <si>
    <t>三菱ＵＦＪｂｋ麻布</t>
  </si>
  <si>
    <t>19861215</t>
  </si>
  <si>
    <t>106-0045</t>
  </si>
  <si>
    <t>東京都港区麻布十番１ー１０ー３</t>
  </si>
  <si>
    <t>16240</t>
  </si>
  <si>
    <t>そらいろ保育園</t>
  </si>
  <si>
    <t>374-0112</t>
  </si>
  <si>
    <t>群馬県邑楽郡板倉町朝日野３－７－１</t>
  </si>
  <si>
    <t>16450</t>
  </si>
  <si>
    <t>ユーハイム</t>
  </si>
  <si>
    <t>19870201</t>
  </si>
  <si>
    <t>650-0046</t>
  </si>
  <si>
    <t>兵庫県神戸市中央区港島中町７－７－４</t>
  </si>
  <si>
    <t>16600</t>
  </si>
  <si>
    <t>聖徳成田幼稚園</t>
  </si>
  <si>
    <t>20080421</t>
  </si>
  <si>
    <t>286-0015</t>
  </si>
  <si>
    <t>16790</t>
  </si>
  <si>
    <t>日本金属板橋</t>
  </si>
  <si>
    <t>19870116</t>
  </si>
  <si>
    <t>174-0041</t>
  </si>
  <si>
    <t>東京都板橋区舟渡４ー１０ー１</t>
  </si>
  <si>
    <t>16990</t>
  </si>
  <si>
    <t>三井住友ＢＫ下関</t>
  </si>
  <si>
    <t>19870320</t>
  </si>
  <si>
    <t>750-0025</t>
  </si>
  <si>
    <t>山口県下関市竹崎町１－１５－２０</t>
  </si>
  <si>
    <t>17090</t>
  </si>
  <si>
    <t>多摩信用金庫中野山王</t>
  </si>
  <si>
    <t>192-0042</t>
  </si>
  <si>
    <t>東京都八王子市中野山王１－３－１</t>
  </si>
  <si>
    <t>17130</t>
  </si>
  <si>
    <t>三井住友ＢＫ北九州</t>
  </si>
  <si>
    <t>19870301</t>
  </si>
  <si>
    <t>802-0006</t>
  </si>
  <si>
    <t>福岡県北九州市小倉北区魚町１－５－１６</t>
  </si>
  <si>
    <t>19870401</t>
  </si>
  <si>
    <t>17530</t>
  </si>
  <si>
    <t>わらべや日洋堺工場</t>
  </si>
  <si>
    <t>599-8123</t>
  </si>
  <si>
    <t>大阪府堺市東区北野田８３０番地</t>
  </si>
  <si>
    <t>17550</t>
  </si>
  <si>
    <t>特養花巻あすかの杜</t>
  </si>
  <si>
    <t>20080422</t>
  </si>
  <si>
    <t>025-0001</t>
  </si>
  <si>
    <t>岩手県花巻市天下田１００－１</t>
  </si>
  <si>
    <t>17620</t>
  </si>
  <si>
    <t>三井住友ＢＫときわ台</t>
  </si>
  <si>
    <t>19870501</t>
  </si>
  <si>
    <t>174-0071</t>
  </si>
  <si>
    <t>東京都板橋区常磐台１－４４－６</t>
  </si>
  <si>
    <t>17900</t>
  </si>
  <si>
    <t>三井住友ＢＫ藤井寺</t>
  </si>
  <si>
    <t>583-0027</t>
  </si>
  <si>
    <t>大阪府藤井寺市岡２丁目９－２２</t>
  </si>
  <si>
    <t>042-0942</t>
  </si>
  <si>
    <t>18060</t>
  </si>
  <si>
    <t>長岡技術科学大学</t>
  </si>
  <si>
    <t>940-2188</t>
  </si>
  <si>
    <t>新潟県長岡市上富岡町１６０３－１</t>
  </si>
  <si>
    <t>18150</t>
  </si>
  <si>
    <t>三菱ＵＦＪｂｋ沼津</t>
  </si>
  <si>
    <t>410-0801</t>
  </si>
  <si>
    <t>静岡県沼津市大手町４ー４ー１</t>
  </si>
  <si>
    <t>18160</t>
  </si>
  <si>
    <t>ゴールドパック</t>
  </si>
  <si>
    <t>19870413</t>
  </si>
  <si>
    <t>390-0833</t>
  </si>
  <si>
    <t>長野県松本市双葉１２ー６３</t>
  </si>
  <si>
    <t>18170</t>
  </si>
  <si>
    <t>長岡高専学生寮</t>
  </si>
  <si>
    <t>940-8532</t>
  </si>
  <si>
    <t>新潟県長岡市西片貝町８８８</t>
  </si>
  <si>
    <t>18280</t>
  </si>
  <si>
    <t>長岡高専学生食堂</t>
  </si>
  <si>
    <t>18370</t>
  </si>
  <si>
    <t>金沢支援学校</t>
  </si>
  <si>
    <t>236-0051</t>
  </si>
  <si>
    <t>神奈川県横浜市金沢区富岡東２－６－１</t>
  </si>
  <si>
    <t>18380</t>
  </si>
  <si>
    <t>オーク製作所諏訪工場</t>
  </si>
  <si>
    <t>391-0011</t>
  </si>
  <si>
    <t>長野県茅野市玉川４８９６</t>
  </si>
  <si>
    <t>18390</t>
  </si>
  <si>
    <t>三井住友ｂｋ四ツ橋</t>
  </si>
  <si>
    <t>19870701</t>
  </si>
  <si>
    <t>550-0013</t>
  </si>
  <si>
    <t>大阪府大阪市西区新町１丁目９－２</t>
  </si>
  <si>
    <t>18410</t>
  </si>
  <si>
    <t>横浜リハビリ外来</t>
  </si>
  <si>
    <t>19870601</t>
  </si>
  <si>
    <t>222-0035</t>
  </si>
  <si>
    <t>神奈川県横浜市港北区鳥山町１７７０番地</t>
  </si>
  <si>
    <t>18710</t>
  </si>
  <si>
    <t>東京海上研修センター</t>
  </si>
  <si>
    <t>19870705</t>
  </si>
  <si>
    <t>272-0001</t>
  </si>
  <si>
    <t>千葉県市川市二俣６７８ー２８</t>
  </si>
  <si>
    <t>18820</t>
  </si>
  <si>
    <t>リケン柏崎工場</t>
  </si>
  <si>
    <t>945-8555</t>
  </si>
  <si>
    <t>新潟県柏崎市北斗町１－３７</t>
  </si>
  <si>
    <t>18970</t>
  </si>
  <si>
    <t>三井住友ＢＫ玉造</t>
  </si>
  <si>
    <t>540-0004</t>
  </si>
  <si>
    <t>大阪府大阪市中央区玉造１ー５ー１２</t>
  </si>
  <si>
    <t>09 保養所</t>
  </si>
  <si>
    <t>19020</t>
  </si>
  <si>
    <t>三井住友ＢＫ川西</t>
  </si>
  <si>
    <t>666-0015</t>
  </si>
  <si>
    <t>兵庫県川西市小花１ー７ー９</t>
  </si>
  <si>
    <t>19120</t>
  </si>
  <si>
    <t>もみの木保育園</t>
  </si>
  <si>
    <t>20080331</t>
  </si>
  <si>
    <t>神奈川県大和市福田５－１７－１</t>
  </si>
  <si>
    <t>19360</t>
  </si>
  <si>
    <t>モニカ保育園</t>
  </si>
  <si>
    <t>242-0003</t>
  </si>
  <si>
    <t>神奈川県大和市林間２－６－１４</t>
  </si>
  <si>
    <t>19410</t>
  </si>
  <si>
    <t>東電扇町寮</t>
  </si>
  <si>
    <t>945-0044</t>
  </si>
  <si>
    <t>新潟県柏崎市扇町１－３５</t>
  </si>
  <si>
    <t>19560</t>
  </si>
  <si>
    <t>三井住友ＢＫ岸和田</t>
  </si>
  <si>
    <t>19870901</t>
  </si>
  <si>
    <t>596-0055</t>
  </si>
  <si>
    <t>大阪府岸和田市五軒屋町１５ー１０</t>
  </si>
  <si>
    <t>19580</t>
  </si>
  <si>
    <t>三井住友信託事務Ｃ</t>
  </si>
  <si>
    <t>20080507</t>
  </si>
  <si>
    <t>東京都杉並区和泉２－８－３</t>
  </si>
  <si>
    <t>19590</t>
  </si>
  <si>
    <t>横浜リハビリ</t>
  </si>
  <si>
    <t>19871001</t>
  </si>
  <si>
    <t>19810</t>
  </si>
  <si>
    <t>三井住友ＢＫ深江橋</t>
  </si>
  <si>
    <t>19871102</t>
  </si>
  <si>
    <t>536-0022</t>
  </si>
  <si>
    <t>大阪府大阪市城東区永田４ー１７ー１２</t>
  </si>
  <si>
    <t>19840</t>
  </si>
  <si>
    <t>東電宮田寮</t>
  </si>
  <si>
    <t>新潟県柏崎市扇町３－７</t>
  </si>
  <si>
    <t>19880</t>
  </si>
  <si>
    <t>ウェルハイム東京</t>
  </si>
  <si>
    <t>19871114</t>
  </si>
  <si>
    <t>121-0053</t>
  </si>
  <si>
    <t>東京都足立区佐野２－１６</t>
  </si>
  <si>
    <t>20370</t>
  </si>
  <si>
    <t>三井住友ＢＫ泉北とが</t>
  </si>
  <si>
    <t>19880104</t>
  </si>
  <si>
    <t>590-0132</t>
  </si>
  <si>
    <t>大阪府堺市南区原山台２ー４ー１</t>
  </si>
  <si>
    <t>20390</t>
  </si>
  <si>
    <t>三井住友ＢＫ尼崎</t>
  </si>
  <si>
    <t>兵庫県尼崎市昭和通３ー９１</t>
  </si>
  <si>
    <t>19880118</t>
  </si>
  <si>
    <t>20440</t>
  </si>
  <si>
    <t>三井住友ＢＫ浜寺</t>
  </si>
  <si>
    <t>592-8347</t>
  </si>
  <si>
    <t>大阪府堺市西区浜寺諏訪森町西２ー９０</t>
  </si>
  <si>
    <t>20510</t>
  </si>
  <si>
    <t>日清食品</t>
  </si>
  <si>
    <t>300-1535</t>
  </si>
  <si>
    <t>茨城県取手市清水６６７－１</t>
  </si>
  <si>
    <t>20560</t>
  </si>
  <si>
    <t>三井住友ＢＫ新座志木</t>
  </si>
  <si>
    <t>352-0001</t>
  </si>
  <si>
    <t>埼玉県新座市東北２－３５－１７</t>
  </si>
  <si>
    <t>20570</t>
  </si>
  <si>
    <t>三井住友ＢＫ北野</t>
  </si>
  <si>
    <t>19880201</t>
  </si>
  <si>
    <t>192-0911</t>
  </si>
  <si>
    <t>東京都八王子市打越町３３５－１（京王北野駅リトナード北野内）</t>
  </si>
  <si>
    <t>20590</t>
  </si>
  <si>
    <t>三井住友ＢＫ金沢文庫</t>
  </si>
  <si>
    <t>236-0016</t>
  </si>
  <si>
    <t>神奈川県横浜市金沢区谷津町３８４</t>
  </si>
  <si>
    <t>20690</t>
  </si>
  <si>
    <t>三井住友ＢＫ諏訪</t>
  </si>
  <si>
    <t>19880126</t>
  </si>
  <si>
    <t>392-0004</t>
  </si>
  <si>
    <t>長野県諏訪市諏訪１ー５ー２５</t>
  </si>
  <si>
    <t>20780</t>
  </si>
  <si>
    <t>三井住友ＢＫ仙台</t>
  </si>
  <si>
    <t>19880208</t>
  </si>
  <si>
    <t>980-0021</t>
  </si>
  <si>
    <t>宮城県仙台市青葉区中央２－２－６</t>
  </si>
  <si>
    <t>21030</t>
  </si>
  <si>
    <t>大宮ソニックシティ</t>
  </si>
  <si>
    <t>19880308</t>
  </si>
  <si>
    <t>330-0854</t>
  </si>
  <si>
    <t>埼玉県さいたま市大宮区桜木町１－７－５１４階</t>
  </si>
  <si>
    <t>21070</t>
  </si>
  <si>
    <t>鎮西学院大学</t>
  </si>
  <si>
    <t>19880410</t>
  </si>
  <si>
    <t>854-0081</t>
  </si>
  <si>
    <t>長崎県諌早市栄田町１０５７</t>
  </si>
  <si>
    <t>21130</t>
  </si>
  <si>
    <t>三井住友ＢＫ大分</t>
  </si>
  <si>
    <t>19880401</t>
  </si>
  <si>
    <t>870-0035</t>
  </si>
  <si>
    <t>大分県大分市中央町１－３－２２</t>
  </si>
  <si>
    <t>21370</t>
  </si>
  <si>
    <t>カルビー下妻</t>
  </si>
  <si>
    <t>19880416</t>
  </si>
  <si>
    <t>304-0005</t>
  </si>
  <si>
    <t>茨城県下妻市半谷９０３</t>
  </si>
  <si>
    <t>420-0881</t>
  </si>
  <si>
    <t>22450</t>
  </si>
  <si>
    <t>三井住友ＢＫ粉浜</t>
  </si>
  <si>
    <t>19880701</t>
  </si>
  <si>
    <t>559-0001</t>
  </si>
  <si>
    <t>大阪府大阪市住之江区粉浜２－１４－２７</t>
  </si>
  <si>
    <t>22750</t>
  </si>
  <si>
    <t>三井住友ＢＫ豊橋</t>
  </si>
  <si>
    <t>440-0881</t>
  </si>
  <si>
    <t>愛知県豊橋市広小路３－４９</t>
  </si>
  <si>
    <t>23080</t>
  </si>
  <si>
    <t>老健三春南東北リハ</t>
  </si>
  <si>
    <t>20080701</t>
  </si>
  <si>
    <t>963-7733</t>
  </si>
  <si>
    <t>福島県田村郡三春町大字山田字クルミヤツ３－３</t>
  </si>
  <si>
    <t>23100</t>
  </si>
  <si>
    <t>ケアハウス照国</t>
  </si>
  <si>
    <t>20080601</t>
  </si>
  <si>
    <t>鹿児島県鹿児島市照国町３番３０号</t>
  </si>
  <si>
    <t>23320</t>
  </si>
  <si>
    <t>三井住友ＢＫ高幡不動</t>
  </si>
  <si>
    <t>19880901</t>
  </si>
  <si>
    <t>191-0031</t>
  </si>
  <si>
    <t>東京都日野市高幡１０００－２</t>
  </si>
  <si>
    <t>23720</t>
  </si>
  <si>
    <t>三井住友ｂｋ立川</t>
  </si>
  <si>
    <t>19881003</t>
  </si>
  <si>
    <t>190-0012</t>
  </si>
  <si>
    <t>東京都立川市曙町２－６－１１</t>
  </si>
  <si>
    <t>23740</t>
  </si>
  <si>
    <t>青梅信金武蔵村山</t>
  </si>
  <si>
    <t>19881005</t>
  </si>
  <si>
    <t>208-0022</t>
  </si>
  <si>
    <t>東京都武蔵村山市榎３－６－１</t>
  </si>
  <si>
    <t>23750</t>
  </si>
  <si>
    <t>青梅信金新座</t>
  </si>
  <si>
    <t>19880926</t>
  </si>
  <si>
    <t>352-0035</t>
  </si>
  <si>
    <t>埼玉県新座市栗原５－１０－１２</t>
  </si>
  <si>
    <t>23940</t>
  </si>
  <si>
    <t>三井住友ｂｋ牛久</t>
  </si>
  <si>
    <t>19881201</t>
  </si>
  <si>
    <t>300-1221</t>
  </si>
  <si>
    <t>茨城県牛久市牛久町２８０</t>
  </si>
  <si>
    <t>19890104</t>
  </si>
  <si>
    <t>24120</t>
  </si>
  <si>
    <t>三井住友ＢＫ奈良</t>
  </si>
  <si>
    <t>630-8224</t>
  </si>
  <si>
    <t>奈良県奈良市角振町３５</t>
  </si>
  <si>
    <t>24240</t>
  </si>
  <si>
    <t>19881205</t>
  </si>
  <si>
    <t>東京都江東区東雲１－１０－５</t>
  </si>
  <si>
    <t>24280</t>
  </si>
  <si>
    <t>日本製鉄尼崎研究開発センター</t>
  </si>
  <si>
    <t>19890117</t>
  </si>
  <si>
    <t>660-0891</t>
  </si>
  <si>
    <t>兵庫県尼崎市扶桑町１－８</t>
  </si>
  <si>
    <t>24290</t>
  </si>
  <si>
    <t>丸山印刷</t>
  </si>
  <si>
    <t>19890105</t>
  </si>
  <si>
    <t>676-8566</t>
  </si>
  <si>
    <t>兵庫県高砂市神瓜１－１１－３３</t>
  </si>
  <si>
    <t>24380</t>
  </si>
  <si>
    <t>東電半田寮</t>
  </si>
  <si>
    <t>945-0812</t>
  </si>
  <si>
    <t>新潟県柏崎市半田１－４－２６</t>
  </si>
  <si>
    <t>24390</t>
  </si>
  <si>
    <t>東電北半田寮</t>
  </si>
  <si>
    <t>945-0035</t>
  </si>
  <si>
    <t>新潟県柏崎市北半田２－５－２６</t>
  </si>
  <si>
    <t>24560</t>
  </si>
  <si>
    <t>大宮共立病院患者・職員・老健ピア</t>
  </si>
  <si>
    <t>19890201</t>
  </si>
  <si>
    <t>337-0024</t>
  </si>
  <si>
    <t>埼玉県さいたま市見沼区大字片柳１５５０</t>
  </si>
  <si>
    <t>24840</t>
  </si>
  <si>
    <t>三井住友ｂｋ八事</t>
  </si>
  <si>
    <t>20100802</t>
  </si>
  <si>
    <t>467-0031</t>
  </si>
  <si>
    <t>愛知県名古屋市瑞穂区弥富町字緑ヶ岡１</t>
  </si>
  <si>
    <t>25430</t>
  </si>
  <si>
    <t>宮古高等看護寮</t>
  </si>
  <si>
    <t>19890401</t>
  </si>
  <si>
    <t>027-0096</t>
  </si>
  <si>
    <t>岩手県宮古市崎鍬ケ崎第４地割１－１３</t>
  </si>
  <si>
    <t>25440</t>
  </si>
  <si>
    <t>パンション木馬館</t>
  </si>
  <si>
    <t>020-0015</t>
  </si>
  <si>
    <t>岩手県盛岡市本町通り３ー１９ー１０</t>
  </si>
  <si>
    <t>25570</t>
  </si>
  <si>
    <t>南東北福祉センター・ライフケア館</t>
  </si>
  <si>
    <t>20081001</t>
  </si>
  <si>
    <t>963-0532</t>
  </si>
  <si>
    <t>福島県郡山市日和田町梅沢字丹波山３－２</t>
  </si>
  <si>
    <t>25580</t>
  </si>
  <si>
    <t>調布城山保育園</t>
  </si>
  <si>
    <t>182-0013</t>
  </si>
  <si>
    <t>東京都調布市深大寺南町３－１７－３５</t>
  </si>
  <si>
    <t>25720</t>
  </si>
  <si>
    <t>青梅信金瑞穂</t>
  </si>
  <si>
    <t>19890410</t>
  </si>
  <si>
    <t>東京都西多摩郡瑞穂町箱根ヶ崎２３２７</t>
  </si>
  <si>
    <t>25730</t>
  </si>
  <si>
    <t>青梅信金秋津</t>
  </si>
  <si>
    <t>東京都清瀬市梅園３－２３－２３</t>
  </si>
  <si>
    <t>25740</t>
  </si>
  <si>
    <t>多摩信　南平</t>
  </si>
  <si>
    <t>19890415</t>
  </si>
  <si>
    <t>191-0041</t>
  </si>
  <si>
    <t>東京都日野市南平７－１７－７２</t>
  </si>
  <si>
    <t>25940</t>
  </si>
  <si>
    <t>ツガミ長岡工場</t>
  </si>
  <si>
    <t>940-8630</t>
  </si>
  <si>
    <t>新潟県長岡市東蔵王１－１－１</t>
  </si>
  <si>
    <t>26010</t>
  </si>
  <si>
    <t>鎮西学院高校</t>
  </si>
  <si>
    <t>19890421</t>
  </si>
  <si>
    <t>長崎県諌早市栄田町１０５７番地</t>
  </si>
  <si>
    <t>26110</t>
  </si>
  <si>
    <t>住友化学先端材料開発研究所</t>
  </si>
  <si>
    <t>19890309</t>
  </si>
  <si>
    <t>300-3294</t>
  </si>
  <si>
    <t>茨城県つくば市北原６番地</t>
  </si>
  <si>
    <t>26550</t>
  </si>
  <si>
    <t>三井住友ＢＫ広島</t>
  </si>
  <si>
    <t>19890701</t>
  </si>
  <si>
    <t>730-0031</t>
  </si>
  <si>
    <t>広島県広島市中区紙屋町１－３－２</t>
  </si>
  <si>
    <t>26590</t>
  </si>
  <si>
    <t>特老悠久の里</t>
  </si>
  <si>
    <t>943-0146</t>
  </si>
  <si>
    <t>新潟県上越市とよば１８６</t>
  </si>
  <si>
    <t>26690</t>
  </si>
  <si>
    <t>ＦＡＭＳ</t>
  </si>
  <si>
    <t>954-0076</t>
  </si>
  <si>
    <t>新潟県見附市新幸町２－４</t>
  </si>
  <si>
    <t>26740</t>
  </si>
  <si>
    <t>藤水認定こども園</t>
  </si>
  <si>
    <t>20100820</t>
  </si>
  <si>
    <t>514-0815</t>
  </si>
  <si>
    <t>三重県津市大字藤方１５３１</t>
  </si>
  <si>
    <t>27050</t>
  </si>
  <si>
    <t>カルビー鹿児島</t>
  </si>
  <si>
    <t>19890901</t>
  </si>
  <si>
    <t>891-0122</t>
  </si>
  <si>
    <t>鹿児島県鹿児島市南栄町２丁目５番地</t>
  </si>
  <si>
    <t>27120</t>
  </si>
  <si>
    <t>スタック電子</t>
  </si>
  <si>
    <t>19891002</t>
  </si>
  <si>
    <t>196-0012</t>
  </si>
  <si>
    <t>東京都昭島市武蔵野３－９－１８</t>
  </si>
  <si>
    <t>27220</t>
  </si>
  <si>
    <t>長崎純心大学</t>
  </si>
  <si>
    <t>852-8142</t>
  </si>
  <si>
    <t>長崎県長崎市三ツ山町２３５番地</t>
  </si>
  <si>
    <t>27290</t>
  </si>
  <si>
    <t>朋栄</t>
  </si>
  <si>
    <t>19890925</t>
  </si>
  <si>
    <t>285-0802</t>
  </si>
  <si>
    <t>千葉県佐倉市大作２丁目３番３号佐倉第３工業団地</t>
  </si>
  <si>
    <t>27490</t>
  </si>
  <si>
    <t>多摩信　調布</t>
  </si>
  <si>
    <t>19891127</t>
  </si>
  <si>
    <t>東京都調布市国領町１－９－８</t>
  </si>
  <si>
    <t>27570</t>
  </si>
  <si>
    <t>ミヨシ油脂名古屋</t>
  </si>
  <si>
    <t>19900105</t>
  </si>
  <si>
    <t>482-8511</t>
  </si>
  <si>
    <t>愛知県岩倉市野寄町西出１－１</t>
  </si>
  <si>
    <t>27660</t>
  </si>
  <si>
    <t>青梅信金増戸</t>
  </si>
  <si>
    <t>19900421</t>
  </si>
  <si>
    <t>190-0142</t>
  </si>
  <si>
    <t>東京都あきる野市伊奈字北伊奈前９７８－１</t>
  </si>
  <si>
    <t>27710</t>
  </si>
  <si>
    <t>東京ダイヤビル５号館</t>
  </si>
  <si>
    <t>19900201</t>
  </si>
  <si>
    <t>東京都中央区新川１－２８－３８</t>
  </si>
  <si>
    <t>27760</t>
  </si>
  <si>
    <t>クレハ合繊</t>
  </si>
  <si>
    <t>321-0223</t>
  </si>
  <si>
    <t>栃木県下都賀郡壬生町元町１－６３</t>
  </si>
  <si>
    <t>27810</t>
  </si>
  <si>
    <t>青梅信金恩方</t>
  </si>
  <si>
    <t>192-0153</t>
  </si>
  <si>
    <t>東京都八王子市西寺方町３４８－１</t>
  </si>
  <si>
    <t>27860</t>
  </si>
  <si>
    <t>シチズンファインデバイス</t>
  </si>
  <si>
    <t>19900301</t>
  </si>
  <si>
    <t>401-0301</t>
  </si>
  <si>
    <t>山梨県南都留郡富士河口湖町船津６６６３－２</t>
  </si>
  <si>
    <t>27940</t>
  </si>
  <si>
    <t>青梅信金東村山</t>
  </si>
  <si>
    <t>19900528</t>
  </si>
  <si>
    <t>189-0014</t>
  </si>
  <si>
    <t>東京都東村山市本町２－３－６９</t>
  </si>
  <si>
    <t>27950</t>
  </si>
  <si>
    <t>深山</t>
  </si>
  <si>
    <t>19900402</t>
  </si>
  <si>
    <t>111-0041</t>
  </si>
  <si>
    <t>東京都台東区元浅草１－１－３深山ビル７Ｆ</t>
  </si>
  <si>
    <t>28180</t>
  </si>
  <si>
    <t>昭和薬科大学女子寮</t>
  </si>
  <si>
    <t>19900401</t>
  </si>
  <si>
    <t>194-0042</t>
  </si>
  <si>
    <t>東京都町田市東玉川学園３－３１３８－１</t>
  </si>
  <si>
    <t>28200</t>
  </si>
  <si>
    <t>はくばく</t>
  </si>
  <si>
    <t>400-0598</t>
  </si>
  <si>
    <t>山梨県南巨摩郡富士川町最勝寺１３５１</t>
  </si>
  <si>
    <t>28350</t>
  </si>
  <si>
    <t>津山デイサービスセンター</t>
  </si>
  <si>
    <t>986-0401</t>
  </si>
  <si>
    <t>宮城県登米市津山町柳津字平形１３９－１</t>
  </si>
  <si>
    <t>28490</t>
  </si>
  <si>
    <t>老健　甲府南ライフケア</t>
  </si>
  <si>
    <t>400-0851</t>
  </si>
  <si>
    <t>山梨県甲府市住吉５丁目２４－１４</t>
  </si>
  <si>
    <t>28870</t>
  </si>
  <si>
    <t>多摩信　八王子駅前</t>
  </si>
  <si>
    <t>19900702</t>
  </si>
  <si>
    <t>192-0904</t>
  </si>
  <si>
    <t>東京都八王子市子安町４－７－１</t>
  </si>
  <si>
    <t>29140</t>
  </si>
  <si>
    <t>青梅信金北野</t>
  </si>
  <si>
    <t>19900821</t>
  </si>
  <si>
    <t>359-1145</t>
  </si>
  <si>
    <t>埼玉県所沢市小手指台１０番地の９</t>
  </si>
  <si>
    <t>29180</t>
  </si>
  <si>
    <t>多摩信　中河原</t>
  </si>
  <si>
    <t>183-0034</t>
  </si>
  <si>
    <t>東京都府中市住吉町５－２－１</t>
  </si>
  <si>
    <t>29250</t>
  </si>
  <si>
    <t>ロート製薬</t>
  </si>
  <si>
    <t>19900723</t>
  </si>
  <si>
    <t>544-0012</t>
  </si>
  <si>
    <t>大阪府大阪市生野区巽西１－８－１</t>
  </si>
  <si>
    <t>29260</t>
  </si>
  <si>
    <t>青梅信金青梅東</t>
  </si>
  <si>
    <t>19900919</t>
  </si>
  <si>
    <t>198-0024</t>
  </si>
  <si>
    <t>東京都青梅市新町５－６－１</t>
  </si>
  <si>
    <t>29380</t>
  </si>
  <si>
    <t>長岡高専売店</t>
  </si>
  <si>
    <t>29430</t>
  </si>
  <si>
    <t>興和一ッ橋ビル</t>
  </si>
  <si>
    <t>19900921</t>
  </si>
  <si>
    <t>101-0054</t>
  </si>
  <si>
    <t>東京都千代田区神田錦町３－７－１</t>
  </si>
  <si>
    <t>29500</t>
  </si>
  <si>
    <t>富士食品金谷</t>
  </si>
  <si>
    <t>19901022</t>
  </si>
  <si>
    <t>428-0006</t>
  </si>
  <si>
    <t>静岡県島田市牛尾１６００－１</t>
  </si>
  <si>
    <t>29570</t>
  </si>
  <si>
    <t>三井住友ｂｋ六本木</t>
  </si>
  <si>
    <t>19901121</t>
  </si>
  <si>
    <t>106-0032</t>
  </si>
  <si>
    <t>東京都港区六本木６－１－２１</t>
  </si>
  <si>
    <t>29660</t>
  </si>
  <si>
    <t>多摩信　京王八王子</t>
  </si>
  <si>
    <t>19901128</t>
  </si>
  <si>
    <t>192-0905</t>
  </si>
  <si>
    <t>東京都八王子市明神町２－２７－６</t>
  </si>
  <si>
    <t>29830</t>
  </si>
  <si>
    <t>三井住友ｂｋ綾瀬</t>
  </si>
  <si>
    <t>19910221</t>
  </si>
  <si>
    <t>120-0005</t>
  </si>
  <si>
    <t>東京都足立区綾瀬３－３－１０</t>
  </si>
  <si>
    <t>30020</t>
  </si>
  <si>
    <t>三井住友ｂｋ宮崎台</t>
  </si>
  <si>
    <t>19910321</t>
  </si>
  <si>
    <t>216-0033</t>
  </si>
  <si>
    <t>神奈川県川崎市宮前区宮崎２－２－２２</t>
  </si>
  <si>
    <t>30220</t>
  </si>
  <si>
    <t>三井住友ｂｋ戸塚</t>
  </si>
  <si>
    <t>神奈川県横浜市戸塚区戸塚町１６－１</t>
  </si>
  <si>
    <t>30410</t>
  </si>
  <si>
    <t>信金中金厚木センター</t>
  </si>
  <si>
    <t>243-0122</t>
  </si>
  <si>
    <t>神奈川県厚木市森の里青山２２－１</t>
  </si>
  <si>
    <t>30480</t>
  </si>
  <si>
    <t>長崎女子短大</t>
  </si>
  <si>
    <t>850-0823</t>
  </si>
  <si>
    <t>長崎県長崎市弥生町１９－３</t>
  </si>
  <si>
    <t>30500</t>
  </si>
  <si>
    <t>南麻布在宅センター</t>
  </si>
  <si>
    <t>106-0047</t>
  </si>
  <si>
    <t>東京都港区南麻布１－５－２６</t>
  </si>
  <si>
    <t>30610</t>
  </si>
  <si>
    <t>青梅信金東京街道</t>
  </si>
  <si>
    <t>19910421</t>
  </si>
  <si>
    <t>207-0004</t>
  </si>
  <si>
    <t>東京都東大和市清水６－１１９９－８</t>
  </si>
  <si>
    <t>30620</t>
  </si>
  <si>
    <t>青梅信金所沢</t>
  </si>
  <si>
    <t>19910521</t>
  </si>
  <si>
    <t>359-1118</t>
  </si>
  <si>
    <t>埼玉県所沢市けやき台２－３９－１</t>
  </si>
  <si>
    <t>30680</t>
  </si>
  <si>
    <t>青梅信金本店</t>
  </si>
  <si>
    <t>198-0041</t>
  </si>
  <si>
    <t>東京都青梅市勝沼３－６５</t>
  </si>
  <si>
    <t>30840</t>
  </si>
  <si>
    <t>函館ラサ－ル学食</t>
  </si>
  <si>
    <t>19910621</t>
  </si>
  <si>
    <t>30920</t>
  </si>
  <si>
    <t>青梅信金飯能</t>
  </si>
  <si>
    <t>19910721</t>
  </si>
  <si>
    <t>357-0024</t>
  </si>
  <si>
    <t>埼玉県飯能市緑町１番１</t>
  </si>
  <si>
    <t>30940</t>
  </si>
  <si>
    <t>三井住友ｂｋ芦屋</t>
  </si>
  <si>
    <t>659-0065</t>
  </si>
  <si>
    <t>兵庫県芦屋市公光町１１－９</t>
  </si>
  <si>
    <t>31020</t>
  </si>
  <si>
    <t>三井住友ｂｋ阿佐ヶ谷</t>
  </si>
  <si>
    <t>東京都杉並区阿佐ヶ谷南１－４８－２</t>
  </si>
  <si>
    <t>31050</t>
  </si>
  <si>
    <t>三井住友ｂｋ所沢</t>
  </si>
  <si>
    <t>19911118</t>
  </si>
  <si>
    <t>359-1123</t>
  </si>
  <si>
    <t>埼玉県所沢市日吉町１１－５</t>
  </si>
  <si>
    <t>31260</t>
  </si>
  <si>
    <t>三井住友ｂｋ加古川</t>
  </si>
  <si>
    <t>19910902</t>
  </si>
  <si>
    <t>675-0066</t>
  </si>
  <si>
    <t>兵庫県加古川市加古川町寺家町５３－２</t>
  </si>
  <si>
    <t>31290</t>
  </si>
  <si>
    <t>大日カラーコンポジット加須</t>
  </si>
  <si>
    <t>19911001</t>
  </si>
  <si>
    <t>347-0004</t>
  </si>
  <si>
    <t>埼玉県加須市古川２－２－１</t>
  </si>
  <si>
    <t>20041001</t>
  </si>
  <si>
    <t>31540</t>
  </si>
  <si>
    <t>青信八王子市役所前</t>
  </si>
  <si>
    <t>19911203</t>
  </si>
  <si>
    <t>192-0051</t>
  </si>
  <si>
    <t>東京都八王子市元本郷町４－１１－１９</t>
  </si>
  <si>
    <t>31580</t>
  </si>
  <si>
    <t>青梅信用金庫金子</t>
  </si>
  <si>
    <t>19920201</t>
  </si>
  <si>
    <t>358-0045</t>
  </si>
  <si>
    <t>埼玉県入間市大字寺竹７８４－３</t>
  </si>
  <si>
    <t>31660</t>
  </si>
  <si>
    <t>三井住友ＢＫ三鷹寮</t>
  </si>
  <si>
    <t>19920106</t>
  </si>
  <si>
    <t>東京都三鷹市下連雀３－４２－１６</t>
  </si>
  <si>
    <t>31770</t>
  </si>
  <si>
    <t>三井住友ｂｋ八王子</t>
  </si>
  <si>
    <t>19920224</t>
  </si>
  <si>
    <t>東京都八王子市旭町８－１</t>
  </si>
  <si>
    <t>19920401</t>
  </si>
  <si>
    <t>31990</t>
  </si>
  <si>
    <t>青梅信金東久留米</t>
  </si>
  <si>
    <t>203-0052</t>
  </si>
  <si>
    <t>東京都東久留米市幸町３－４－１４</t>
  </si>
  <si>
    <t>32020</t>
  </si>
  <si>
    <t>静岡富沢病院</t>
  </si>
  <si>
    <t>421-1311</t>
  </si>
  <si>
    <t>静岡県静岡市葵区富沢７９２－１</t>
  </si>
  <si>
    <t>32040</t>
  </si>
  <si>
    <t>住友化学袖ヶ浦寮</t>
  </si>
  <si>
    <t>19920325</t>
  </si>
  <si>
    <t>299-0241</t>
  </si>
  <si>
    <t>千葉県袖ヶ浦市代宿９８</t>
  </si>
  <si>
    <t>32130</t>
  </si>
  <si>
    <t>三井住友ｂｋ広畑</t>
  </si>
  <si>
    <t>671-1116</t>
  </si>
  <si>
    <t>兵庫県姫路市広畑区正門通３－５－２</t>
  </si>
  <si>
    <t>32400</t>
  </si>
  <si>
    <t>三井住友ｂｋ川口</t>
  </si>
  <si>
    <t>19920501</t>
  </si>
  <si>
    <t>332-0017</t>
  </si>
  <si>
    <t>埼玉県川口市栄町３－５－１</t>
  </si>
  <si>
    <t>32510</t>
  </si>
  <si>
    <t>三井住友ＢＫ上田</t>
  </si>
  <si>
    <t>386-0012</t>
  </si>
  <si>
    <t>長野県上田市中央２－１－１８</t>
  </si>
  <si>
    <t>32520</t>
  </si>
  <si>
    <t>三菱製紙多賀台寮</t>
  </si>
  <si>
    <t>19920421</t>
  </si>
  <si>
    <t>039-2242</t>
  </si>
  <si>
    <t>青森県八戸市多賀台１－１５</t>
  </si>
  <si>
    <t>32710</t>
  </si>
  <si>
    <t>青梅信金中町</t>
  </si>
  <si>
    <t>19920701</t>
  </si>
  <si>
    <t>198-0045</t>
  </si>
  <si>
    <t>東京都青梅市青梅２８７</t>
  </si>
  <si>
    <t>32780</t>
  </si>
  <si>
    <t>トヨタ北海道</t>
  </si>
  <si>
    <t>19921012</t>
  </si>
  <si>
    <t>059-1372</t>
  </si>
  <si>
    <t>北海道苫小牧市字勇払１４５－１</t>
  </si>
  <si>
    <t>32970</t>
  </si>
  <si>
    <t>三井住友ｂｋ旗の台</t>
  </si>
  <si>
    <t>19920925</t>
  </si>
  <si>
    <t>142-0064</t>
  </si>
  <si>
    <t>東京都品川区旗の台１－４－１５</t>
  </si>
  <si>
    <t>19921001</t>
  </si>
  <si>
    <t>33130</t>
  </si>
  <si>
    <t>三井住友ｂｋ逆瀬川</t>
  </si>
  <si>
    <t>665-0035</t>
  </si>
  <si>
    <t>兵庫県宝塚市逆瀬川１－１－１１</t>
  </si>
  <si>
    <t>33350</t>
  </si>
  <si>
    <t>三井住友ｂｋ大船</t>
  </si>
  <si>
    <t>19930104</t>
  </si>
  <si>
    <t>神奈川県鎌倉市大船１－２４－１６</t>
  </si>
  <si>
    <t>33410</t>
  </si>
  <si>
    <t>エスビー食品スパイスセンター</t>
  </si>
  <si>
    <t>19930118</t>
  </si>
  <si>
    <t>174-0054</t>
  </si>
  <si>
    <t>東京都板橋区宮本町３８－８</t>
  </si>
  <si>
    <t>33430</t>
  </si>
  <si>
    <t>ＮＴＮプラザ上岡田寮</t>
  </si>
  <si>
    <t>19930321</t>
  </si>
  <si>
    <t>438-0045</t>
  </si>
  <si>
    <t>静岡県磐田市上岡田町１０３９－１</t>
  </si>
  <si>
    <t>33560</t>
  </si>
  <si>
    <t>青梅信金　中神</t>
  </si>
  <si>
    <t>19930301</t>
  </si>
  <si>
    <t>196-0034</t>
  </si>
  <si>
    <t>東京都昭島市玉川町４丁目１３番１５号</t>
  </si>
  <si>
    <t>33570</t>
  </si>
  <si>
    <t>青梅信金　玉川上水</t>
  </si>
  <si>
    <t>19930308</t>
  </si>
  <si>
    <t>190-0002</t>
  </si>
  <si>
    <t>東京都立川市幸町５丁目８８番地５</t>
  </si>
  <si>
    <t>33980</t>
  </si>
  <si>
    <t>大日精化滋賀</t>
  </si>
  <si>
    <t>528-0062</t>
  </si>
  <si>
    <t>滋賀県甲賀市水口町さつきが丘７番地</t>
  </si>
  <si>
    <t>34270</t>
  </si>
  <si>
    <t>三井住友ｂｋ夙川</t>
  </si>
  <si>
    <t>19930401</t>
  </si>
  <si>
    <t>662-0063</t>
  </si>
  <si>
    <t>兵庫県西宮市相生町７－５</t>
  </si>
  <si>
    <t>34290</t>
  </si>
  <si>
    <t>三井住友銀行姫路北ビル</t>
  </si>
  <si>
    <t>670-0906</t>
  </si>
  <si>
    <t>兵庫県姫路市綿町１１１</t>
  </si>
  <si>
    <t>34310</t>
  </si>
  <si>
    <t>住友化学　豊中本町寮</t>
  </si>
  <si>
    <t>19930317</t>
  </si>
  <si>
    <t>560-0021</t>
  </si>
  <si>
    <t>大阪府豊中市本町８丁目７－２０</t>
  </si>
  <si>
    <t>34400</t>
  </si>
  <si>
    <t>北里大学</t>
  </si>
  <si>
    <t>19930421</t>
  </si>
  <si>
    <t>034-0021</t>
  </si>
  <si>
    <t>青森県十和田市東２３番町３５－１</t>
  </si>
  <si>
    <t>34430</t>
  </si>
  <si>
    <t>多摩信　八王子四谷</t>
  </si>
  <si>
    <t>19930422</t>
  </si>
  <si>
    <t>193-0816</t>
  </si>
  <si>
    <t>東京都八王子市大楽寺町５０９－１１</t>
  </si>
  <si>
    <t>34620</t>
  </si>
  <si>
    <t>三井住友ｂｋ宝塚</t>
  </si>
  <si>
    <t>19930506</t>
  </si>
  <si>
    <t>665-0845</t>
  </si>
  <si>
    <t>兵庫県宝塚市栄町２－１－２</t>
  </si>
  <si>
    <t>34810</t>
  </si>
  <si>
    <t>三井住友ｂｋ浜松</t>
  </si>
  <si>
    <t>19930614</t>
  </si>
  <si>
    <t>430-0926</t>
  </si>
  <si>
    <t>34820</t>
  </si>
  <si>
    <t>赤羽歯科</t>
  </si>
  <si>
    <t>19930621</t>
  </si>
  <si>
    <t>06 病院</t>
  </si>
  <si>
    <t>115-0042</t>
  </si>
  <si>
    <t>東京都北区志茂２－２２－１０　２階</t>
  </si>
  <si>
    <t>35060</t>
  </si>
  <si>
    <t>オムロン岡山</t>
  </si>
  <si>
    <t>20040331</t>
  </si>
  <si>
    <t>703-8502</t>
  </si>
  <si>
    <t>岡山県岡山市中区海吉２０７５</t>
  </si>
  <si>
    <t>35080</t>
  </si>
  <si>
    <t>オムロン倉吉</t>
  </si>
  <si>
    <t>682-0801</t>
  </si>
  <si>
    <t>鳥取県倉吉市巖城１００５</t>
  </si>
  <si>
    <t>35090</t>
  </si>
  <si>
    <t>倉吉自動車学校</t>
  </si>
  <si>
    <t>689-2201</t>
  </si>
  <si>
    <t>鳥取県東伯郡北栄町西園８６６</t>
  </si>
  <si>
    <t>35550</t>
  </si>
  <si>
    <t>アドバンテック</t>
  </si>
  <si>
    <t>福岡県直方市上境飛熊２７７０</t>
  </si>
  <si>
    <t>35580</t>
  </si>
  <si>
    <t>三井住友ｂｋ西宮</t>
  </si>
  <si>
    <t>19930726</t>
  </si>
  <si>
    <t>662-0918</t>
  </si>
  <si>
    <t>兵庫県西宮市六湛寺町１４－１２</t>
  </si>
  <si>
    <t>35590</t>
  </si>
  <si>
    <t>三井住友ｂｋ三田</t>
  </si>
  <si>
    <t>19930901</t>
  </si>
  <si>
    <t>669-1529</t>
  </si>
  <si>
    <t>兵庫県三田市中央町４－１</t>
  </si>
  <si>
    <t>35660</t>
  </si>
  <si>
    <t>大日カラーコンポジット交野</t>
  </si>
  <si>
    <t>19930913</t>
  </si>
  <si>
    <t>576-0054</t>
  </si>
  <si>
    <t>大阪府交野市幾野６－２０－５</t>
  </si>
  <si>
    <t>35730</t>
  </si>
  <si>
    <t>青梅信金　河辺</t>
  </si>
  <si>
    <t>19931001</t>
  </si>
  <si>
    <t>198-0036</t>
  </si>
  <si>
    <t>東京都青梅市河辺町１０丁目１２番地１０</t>
  </si>
  <si>
    <t>35780</t>
  </si>
  <si>
    <t>竹中工務店第２竹友寮</t>
  </si>
  <si>
    <t>19931010</t>
  </si>
  <si>
    <t>812-0894</t>
  </si>
  <si>
    <t>福岡県福岡市博多区諸岡６－２８－１</t>
  </si>
  <si>
    <t>35860</t>
  </si>
  <si>
    <t>ＮＴＴ品川</t>
  </si>
  <si>
    <t>19931012</t>
  </si>
  <si>
    <t>108-0075</t>
  </si>
  <si>
    <t>東京都港区港南１丁目ＮＴＴ品川ＴＷＩＮＳＡＮＮＥＸ１３Ｆ</t>
  </si>
  <si>
    <t>35910</t>
  </si>
  <si>
    <t>グリーンヒルズロッテ</t>
  </si>
  <si>
    <t>19931023</t>
  </si>
  <si>
    <t>埼玉県狭山市新狭山２－２２－１</t>
  </si>
  <si>
    <t>36200</t>
  </si>
  <si>
    <t>青梅信金　松中</t>
  </si>
  <si>
    <t>19940106</t>
  </si>
  <si>
    <t>190-0033</t>
  </si>
  <si>
    <t>東京都立川市一番町３丁目３７番地１３</t>
  </si>
  <si>
    <t>36240</t>
  </si>
  <si>
    <t>コニシ　栃木</t>
  </si>
  <si>
    <t>19931213</t>
  </si>
  <si>
    <t>329-0412</t>
  </si>
  <si>
    <t>栃木県下野市柴丸野２６２－２</t>
  </si>
  <si>
    <t>36350</t>
  </si>
  <si>
    <t>三井住友ｂｋ芦屋駅前</t>
  </si>
  <si>
    <t>19940104</t>
  </si>
  <si>
    <t>659-0093</t>
  </si>
  <si>
    <t>兵庫県芦屋市船戸町２－１－１０１</t>
  </si>
  <si>
    <t>36380</t>
  </si>
  <si>
    <t>千葉北総病院　患者</t>
  </si>
  <si>
    <t>19940126</t>
  </si>
  <si>
    <t>36490</t>
  </si>
  <si>
    <t>幕張キヤノン　１５Ｆ</t>
  </si>
  <si>
    <t>19940221</t>
  </si>
  <si>
    <t>261-0023</t>
  </si>
  <si>
    <t>千葉県千葉市美浜区中瀬１－７－２</t>
  </si>
  <si>
    <t>36550</t>
  </si>
  <si>
    <t>青梅信金　入間</t>
  </si>
  <si>
    <t>19940401</t>
  </si>
  <si>
    <t>358-0022</t>
  </si>
  <si>
    <t>埼玉県入間市扇町屋５丁目２番５号</t>
  </si>
  <si>
    <t>37050</t>
  </si>
  <si>
    <t>東御市民病院</t>
  </si>
  <si>
    <t>19940404</t>
  </si>
  <si>
    <t>389-0502</t>
  </si>
  <si>
    <t>長野県東御市鞍掛１９８</t>
  </si>
  <si>
    <t>37070</t>
  </si>
  <si>
    <t>活水女子大学看護寮</t>
  </si>
  <si>
    <t>856-0835</t>
  </si>
  <si>
    <t>長崎県大村市久原２ー１００１ー１</t>
  </si>
  <si>
    <t>37160</t>
  </si>
  <si>
    <t>三井住友ｂｋ　西神中央</t>
  </si>
  <si>
    <t>兵庫県神戸市西区糀台５－１０－２</t>
  </si>
  <si>
    <t>37300</t>
  </si>
  <si>
    <t>三井住友ｂｋ前橋</t>
  </si>
  <si>
    <t>371-0023</t>
  </si>
  <si>
    <t>群馬県前橋市本町２－１－１６</t>
  </si>
  <si>
    <t>37360</t>
  </si>
  <si>
    <t>ミヨシ油脂千葉</t>
  </si>
  <si>
    <t>19940512</t>
  </si>
  <si>
    <t>千葉県千葉市美浜区新港２番地５</t>
  </si>
  <si>
    <t>37530</t>
  </si>
  <si>
    <t>三井住友ＢＫ岡本</t>
  </si>
  <si>
    <t>19940627</t>
  </si>
  <si>
    <t>658-0072</t>
  </si>
  <si>
    <t>兵庫県神戸市東灘区岡本１－３－２５　岡本ＫＳビル</t>
  </si>
  <si>
    <t>37550</t>
  </si>
  <si>
    <t>三井住友ｂｋ三木</t>
  </si>
  <si>
    <t>19940701</t>
  </si>
  <si>
    <t>673-0431</t>
  </si>
  <si>
    <t>兵庫県三木市本町２－３－１２</t>
  </si>
  <si>
    <t>37840</t>
  </si>
  <si>
    <t>三井住友ｂｋ　高砂</t>
  </si>
  <si>
    <t>19940801</t>
  </si>
  <si>
    <t>676-0022</t>
  </si>
  <si>
    <t>兵庫県高砂市高砂町浜田町２－３－５</t>
  </si>
  <si>
    <t>37890</t>
  </si>
  <si>
    <t>青梅信金東所沢</t>
  </si>
  <si>
    <t>19940921</t>
  </si>
  <si>
    <t>359-0024</t>
  </si>
  <si>
    <t>埼玉県所沢市下安松１５６８－２</t>
  </si>
  <si>
    <t>37990</t>
  </si>
  <si>
    <t>市立野洲病院</t>
  </si>
  <si>
    <t>19940901</t>
  </si>
  <si>
    <t>520-2331</t>
  </si>
  <si>
    <t>滋賀県野洲市小條原１０９４</t>
  </si>
  <si>
    <t>38060</t>
  </si>
  <si>
    <t>安田病院</t>
  </si>
  <si>
    <t>東京都板橋区成増１ー１３ー９</t>
  </si>
  <si>
    <t>38260</t>
  </si>
  <si>
    <t>青梅信金　川越</t>
  </si>
  <si>
    <t>19941018</t>
  </si>
  <si>
    <t>350-1124</t>
  </si>
  <si>
    <t>埼玉県川越市新宿町５－１７－３</t>
  </si>
  <si>
    <t>186-0002</t>
  </si>
  <si>
    <t>38550</t>
  </si>
  <si>
    <t>大日精化　大阪</t>
  </si>
  <si>
    <t>19941114</t>
  </si>
  <si>
    <t>578-0976</t>
  </si>
  <si>
    <t>大阪府東大阪市西鴻池町３丁目２番３９号</t>
  </si>
  <si>
    <t>38580</t>
  </si>
  <si>
    <t>寿精版高井田</t>
  </si>
  <si>
    <t>19941215</t>
  </si>
  <si>
    <t>577-0067</t>
  </si>
  <si>
    <t>大阪府東大阪市高井田西２－４－６</t>
  </si>
  <si>
    <t>38630</t>
  </si>
  <si>
    <t>三井住友ｂｋ　豊岡</t>
  </si>
  <si>
    <t>19941201</t>
  </si>
  <si>
    <t>668-0026</t>
  </si>
  <si>
    <t>兵庫県豊岡市元町１２－１</t>
  </si>
  <si>
    <t>38890</t>
  </si>
  <si>
    <t>カルビー北海道事業本部</t>
  </si>
  <si>
    <t>19950316</t>
  </si>
  <si>
    <t>066-0075</t>
  </si>
  <si>
    <t>北海道千歳市北信濃７７９－４</t>
  </si>
  <si>
    <t>38930</t>
  </si>
  <si>
    <t>アサンテ三ケ日研修センター</t>
  </si>
  <si>
    <t>19950322</t>
  </si>
  <si>
    <t>431-1402</t>
  </si>
  <si>
    <t>39140</t>
  </si>
  <si>
    <t>ＪＴＢフォレスタ</t>
  </si>
  <si>
    <t>19950401</t>
  </si>
  <si>
    <t>東京都多摩市永山２－１－７</t>
  </si>
  <si>
    <t>39410</t>
  </si>
  <si>
    <t>大陽日酸</t>
  </si>
  <si>
    <t>19950508</t>
  </si>
  <si>
    <t>210-0861</t>
  </si>
  <si>
    <t>神奈川県川崎市川崎区小島町６－２</t>
  </si>
  <si>
    <t>39740</t>
  </si>
  <si>
    <t>飯能中央病院</t>
  </si>
  <si>
    <t>19950801</t>
  </si>
  <si>
    <t>357-0037</t>
  </si>
  <si>
    <t>埼玉県飯能市稲荷町１２－７</t>
  </si>
  <si>
    <t>39880</t>
  </si>
  <si>
    <t>西部総合病院患者・職員</t>
  </si>
  <si>
    <t>19950916</t>
  </si>
  <si>
    <t>338-0824</t>
  </si>
  <si>
    <t>埼玉県さいたま市桜区上大久保８８４</t>
  </si>
  <si>
    <t>40120</t>
  </si>
  <si>
    <t>トヨタ士別センター</t>
  </si>
  <si>
    <t>19951201</t>
  </si>
  <si>
    <t>095-0181</t>
  </si>
  <si>
    <t>北海道士別市温根別町４５４５－１　トヨタ士別厚生センター</t>
  </si>
  <si>
    <t>40140</t>
  </si>
  <si>
    <t>聖徳大学　クリスタル</t>
  </si>
  <si>
    <t>19951102</t>
  </si>
  <si>
    <t>40300</t>
  </si>
  <si>
    <t>全酪連　二戸</t>
  </si>
  <si>
    <t>19951225</t>
  </si>
  <si>
    <t>028-6103</t>
  </si>
  <si>
    <t>岩手県二戸市石切所学杉の沢１－２全国酪農業協同組合連合会</t>
  </si>
  <si>
    <t>40350</t>
  </si>
  <si>
    <t>青梅信金　奥多摩</t>
  </si>
  <si>
    <t>19960214</t>
  </si>
  <si>
    <t>198-0212</t>
  </si>
  <si>
    <t>東京都西多摩郡奥多摩町氷川１９４</t>
  </si>
  <si>
    <t>40360</t>
  </si>
  <si>
    <t>三井住友ＢＫ綱島</t>
  </si>
  <si>
    <t>19960216</t>
  </si>
  <si>
    <t>223-0053</t>
  </si>
  <si>
    <t>神奈川県横浜市港北区綱島西１－７－１６</t>
  </si>
  <si>
    <t>40520</t>
  </si>
  <si>
    <t>三井住友ＢＫ西新寮</t>
  </si>
  <si>
    <t>19960212</t>
  </si>
  <si>
    <t>814-0002</t>
  </si>
  <si>
    <t>福岡県福岡市早良区西新２－４－３０</t>
  </si>
  <si>
    <t>40600</t>
  </si>
  <si>
    <t>ラポーレ駿河</t>
  </si>
  <si>
    <t>19960401</t>
  </si>
  <si>
    <t>静岡県静岡市葵区富沢１５４２－４６</t>
  </si>
  <si>
    <t>40610</t>
  </si>
  <si>
    <t>日高病院・老健西千石</t>
  </si>
  <si>
    <t>19960301</t>
  </si>
  <si>
    <t>892-0847</t>
  </si>
  <si>
    <t>鹿児島県鹿児島市西千石町８－１３</t>
  </si>
  <si>
    <t>40720</t>
  </si>
  <si>
    <t>老健　みゆきの丘</t>
  </si>
  <si>
    <t>19960416</t>
  </si>
  <si>
    <t>999-3161</t>
  </si>
  <si>
    <t>山形県上山市弁天２丁目２番１１号</t>
  </si>
  <si>
    <t>40730</t>
  </si>
  <si>
    <t>青梅信金　八王子</t>
  </si>
  <si>
    <t>193-0813</t>
  </si>
  <si>
    <t>東京都八王子市叶谷町８６８</t>
  </si>
  <si>
    <t>40830</t>
  </si>
  <si>
    <t>アイチコーポレーション</t>
  </si>
  <si>
    <t>362-0066</t>
  </si>
  <si>
    <t>埼玉県上尾市領家１１５２</t>
  </si>
  <si>
    <t>41210</t>
  </si>
  <si>
    <t>ウェルハイム八王子</t>
  </si>
  <si>
    <t>19960716</t>
  </si>
  <si>
    <t>192-0041</t>
  </si>
  <si>
    <t>東京都八王子市中野上町１丁目２番２号</t>
  </si>
  <si>
    <t>41260</t>
  </si>
  <si>
    <t>三井住友ｂｋ西脇</t>
  </si>
  <si>
    <t>19960801</t>
  </si>
  <si>
    <t>677-0015</t>
  </si>
  <si>
    <t>兵庫県西脇市西脇９５１</t>
  </si>
  <si>
    <t>41300</t>
  </si>
  <si>
    <t>老健　青翔苑</t>
  </si>
  <si>
    <t>19960722</t>
  </si>
  <si>
    <t>860-8515</t>
  </si>
  <si>
    <t>熊本県熊本市西区島崎２－２１－１０</t>
  </si>
  <si>
    <t>41440</t>
  </si>
  <si>
    <t>日清食品　静岡</t>
  </si>
  <si>
    <t>19960902</t>
  </si>
  <si>
    <t>421-0216</t>
  </si>
  <si>
    <t>静岡県焼津市相川１７－２</t>
  </si>
  <si>
    <t>41500</t>
  </si>
  <si>
    <t>牧田病院</t>
  </si>
  <si>
    <t>19961001</t>
  </si>
  <si>
    <t>001-0901</t>
  </si>
  <si>
    <t>北海道札幌市北区新琴似１条２丁目６番２５号</t>
  </si>
  <si>
    <t>41540</t>
  </si>
  <si>
    <t>文京学院大学ふじみ野キャンパス</t>
  </si>
  <si>
    <t>356-0051</t>
  </si>
  <si>
    <t>埼玉県ふじみ野市亀久保１１９６</t>
  </si>
  <si>
    <t>41590</t>
  </si>
  <si>
    <t>青梅信金小平</t>
  </si>
  <si>
    <t>19961101</t>
  </si>
  <si>
    <t>187-0041</t>
  </si>
  <si>
    <t>東京都小平市美園町一丁目１５番１号</t>
  </si>
  <si>
    <t>42130</t>
  </si>
  <si>
    <t>東京女学館中高</t>
  </si>
  <si>
    <t>19970108</t>
  </si>
  <si>
    <t>150-0012</t>
  </si>
  <si>
    <t>東京都渋谷区広尾３－７－１６</t>
  </si>
  <si>
    <t>42290</t>
  </si>
  <si>
    <t>19970310</t>
  </si>
  <si>
    <t>651-2271</t>
  </si>
  <si>
    <t>兵庫県神戸市西区高塚台１－５－７</t>
  </si>
  <si>
    <t>42370</t>
  </si>
  <si>
    <t>青梅信金東大和</t>
  </si>
  <si>
    <t>19970401</t>
  </si>
  <si>
    <t>207-0014</t>
  </si>
  <si>
    <t>東京都東大和市南街５丁目１番地１７</t>
  </si>
  <si>
    <t>42410</t>
  </si>
  <si>
    <t>大都販売研修所</t>
  </si>
  <si>
    <t>110-0015</t>
  </si>
  <si>
    <t>東京都台東区東上野２－１－１５</t>
  </si>
  <si>
    <t>42690</t>
  </si>
  <si>
    <t>和泉短大</t>
  </si>
  <si>
    <t>19970402</t>
  </si>
  <si>
    <t>神奈川県相模原市中央区青葉２－２－１</t>
  </si>
  <si>
    <t>42710</t>
  </si>
  <si>
    <t>野又学園有斗高校寮</t>
  </si>
  <si>
    <t>19970408</t>
  </si>
  <si>
    <t>042-0932</t>
  </si>
  <si>
    <t>北海道函館市湯川町２－４３－１</t>
  </si>
  <si>
    <t>42770</t>
  </si>
  <si>
    <t>長生病院</t>
  </si>
  <si>
    <t>299-4114</t>
  </si>
  <si>
    <t>千葉県茂原市本納２７７７</t>
  </si>
  <si>
    <t>42820</t>
  </si>
  <si>
    <t>ウッドワン新寮</t>
  </si>
  <si>
    <t>738-0023</t>
  </si>
  <si>
    <t>広島県廿日市市下平良１－８－１０</t>
  </si>
  <si>
    <t>43100</t>
  </si>
  <si>
    <t>特養伯和会</t>
  </si>
  <si>
    <t>19970608</t>
  </si>
  <si>
    <t>宮城県白石市福岡蔵本字茶園６２－１</t>
  </si>
  <si>
    <t>43170</t>
  </si>
  <si>
    <t>登米村田製作所</t>
  </si>
  <si>
    <t>20090105</t>
  </si>
  <si>
    <t>987-0511</t>
  </si>
  <si>
    <t>宮城県登米市迫町佐沼字中江４－１１－１</t>
  </si>
  <si>
    <t>43240</t>
  </si>
  <si>
    <t>老健ふらの</t>
  </si>
  <si>
    <t>19970701</t>
  </si>
  <si>
    <t>076-0057</t>
  </si>
  <si>
    <t>北海道富良野市住吉町１－２５</t>
  </si>
  <si>
    <t>19970901</t>
  </si>
  <si>
    <t>43620</t>
  </si>
  <si>
    <t>松井製作所</t>
  </si>
  <si>
    <t>306-0303</t>
  </si>
  <si>
    <t>茨城県猿島郡五霞町江川２７９６－１</t>
  </si>
  <si>
    <t>43770</t>
  </si>
  <si>
    <t>三井住友ｂｋ篠山</t>
  </si>
  <si>
    <t>669-2331</t>
  </si>
  <si>
    <t>兵庫県篠山市二階町６０</t>
  </si>
  <si>
    <t>43840</t>
  </si>
  <si>
    <t>住友電工ファインポリマー</t>
  </si>
  <si>
    <t>19970916</t>
  </si>
  <si>
    <t>590-0458</t>
  </si>
  <si>
    <t>大阪府泉南郡熊取町朝代西１－９５０</t>
  </si>
  <si>
    <t>44000</t>
  </si>
  <si>
    <t>宮城利府掖済会病院</t>
  </si>
  <si>
    <t>19971122</t>
  </si>
  <si>
    <t>981-0103</t>
  </si>
  <si>
    <t>宮城県宮城郡利府町森郷字新太子堂５１番</t>
  </si>
  <si>
    <t>44030</t>
  </si>
  <si>
    <t>ニチレイフーズ森工場</t>
  </si>
  <si>
    <t>20090213</t>
  </si>
  <si>
    <t>049-2302</t>
  </si>
  <si>
    <t>北海道茅部郡森町字港町３４</t>
  </si>
  <si>
    <t>44290</t>
  </si>
  <si>
    <t>野又学園柏稜高校学食</t>
  </si>
  <si>
    <t>19980121</t>
  </si>
  <si>
    <t>北海道函館市柏木町１－３４</t>
  </si>
  <si>
    <t>44420</t>
  </si>
  <si>
    <t>平成脳神経外科病院</t>
  </si>
  <si>
    <t>19980301</t>
  </si>
  <si>
    <t>791-1105</t>
  </si>
  <si>
    <t>愛媛県松山市北井門町２丁目７番２８号</t>
  </si>
  <si>
    <t>44440</t>
  </si>
  <si>
    <t>小田急サザンタワー</t>
  </si>
  <si>
    <t>19980303</t>
  </si>
  <si>
    <t>東京都渋谷区代々木２－２－１</t>
  </si>
  <si>
    <t>44480</t>
  </si>
  <si>
    <t>デリシア</t>
  </si>
  <si>
    <t>19980302</t>
  </si>
  <si>
    <t>390-1181</t>
  </si>
  <si>
    <t>長野県松本市大字今井７１５５番地２８</t>
  </si>
  <si>
    <t>44560</t>
  </si>
  <si>
    <t>小糸静岡第２食堂</t>
  </si>
  <si>
    <t>19980201</t>
  </si>
  <si>
    <t>424-0052</t>
  </si>
  <si>
    <t>静岡県静岡市清水区北脇５００</t>
  </si>
  <si>
    <t>44700</t>
  </si>
  <si>
    <t>栗原市立栗駒病院</t>
  </si>
  <si>
    <t>19980401</t>
  </si>
  <si>
    <t>989-5301</t>
  </si>
  <si>
    <t>宮城県栗原市栗駒町岩ケ崎松木田１０番地１</t>
  </si>
  <si>
    <t>44830</t>
  </si>
  <si>
    <t>サニクリーン九州</t>
  </si>
  <si>
    <t>818-0053</t>
  </si>
  <si>
    <t>福岡県筑紫野市天拝坂２－４－２</t>
  </si>
  <si>
    <t>45170</t>
  </si>
  <si>
    <t>あじかん静岡</t>
  </si>
  <si>
    <t>19980416</t>
  </si>
  <si>
    <t>427-0103</t>
  </si>
  <si>
    <t>静岡県島田市中河８１７－５</t>
  </si>
  <si>
    <t>46590</t>
  </si>
  <si>
    <t>19980701</t>
  </si>
  <si>
    <t>424-0929</t>
  </si>
  <si>
    <t>静岡県静岡市清水区日立町１７－８</t>
  </si>
  <si>
    <t>46870</t>
  </si>
  <si>
    <t>トヨタ士別</t>
  </si>
  <si>
    <t>19980817</t>
  </si>
  <si>
    <t>北海道士別市温根別町４５４５－１</t>
  </si>
  <si>
    <t>46980</t>
  </si>
  <si>
    <t>松岡病院</t>
  </si>
  <si>
    <t>20090401</t>
  </si>
  <si>
    <t>399-0011</t>
  </si>
  <si>
    <t>長野県松本市寿北２－６－２</t>
  </si>
  <si>
    <t>47030</t>
  </si>
  <si>
    <t>みずほＢＫ高松</t>
  </si>
  <si>
    <t>19981001</t>
  </si>
  <si>
    <t>760-8677</t>
  </si>
  <si>
    <t>香川県高松市番町１－６－８高松興銀ビル</t>
  </si>
  <si>
    <t>47070</t>
  </si>
  <si>
    <t>北九州ＬＮＧ中原寮</t>
  </si>
  <si>
    <t>804-0012</t>
  </si>
  <si>
    <t>福岡県北九州市戸畑区中原２－４－２０</t>
  </si>
  <si>
    <t>47090</t>
  </si>
  <si>
    <t>王子マテリア釧路工場</t>
  </si>
  <si>
    <t>084-0917</t>
  </si>
  <si>
    <t>北海道釧路市大楽毛３－２－５</t>
  </si>
  <si>
    <t>47180</t>
  </si>
  <si>
    <t>楽天犬鷲寮</t>
  </si>
  <si>
    <t>20090107</t>
  </si>
  <si>
    <t>981-3137</t>
  </si>
  <si>
    <t>宮城県仙台市泉区大沢１－４－１</t>
  </si>
  <si>
    <t>47190</t>
  </si>
  <si>
    <t>特養大内さつき会</t>
  </si>
  <si>
    <t>19981101</t>
  </si>
  <si>
    <t>018-0711</t>
  </si>
  <si>
    <t>秋田県由利本荘市岩谷町字ハケノ下８０－２</t>
  </si>
  <si>
    <t>47440</t>
  </si>
  <si>
    <t>なかざわデイサービス</t>
  </si>
  <si>
    <t>19981215</t>
  </si>
  <si>
    <t>031-0823</t>
  </si>
  <si>
    <t>青森県八戸市湊高台２－１２－２</t>
  </si>
  <si>
    <t>47660</t>
  </si>
  <si>
    <t>ＹＫＫ　ＡＰ　大阪</t>
  </si>
  <si>
    <t>20081002</t>
  </si>
  <si>
    <t>540-8534</t>
  </si>
  <si>
    <t>大阪府大阪市中央区谷町４－８－７</t>
  </si>
  <si>
    <t>47750</t>
  </si>
  <si>
    <t>エムシーシー食品本社</t>
  </si>
  <si>
    <t>19990316</t>
  </si>
  <si>
    <t>658-0023</t>
  </si>
  <si>
    <t>兵庫県神戸市東灘区深江浜町３２番</t>
  </si>
  <si>
    <t>47790</t>
  </si>
  <si>
    <t>特養桜寿園</t>
  </si>
  <si>
    <t>19990401</t>
  </si>
  <si>
    <t>210-0833</t>
  </si>
  <si>
    <t>神奈川県川崎市川崎区桜本２－３９－４</t>
  </si>
  <si>
    <t>47900</t>
  </si>
  <si>
    <t>三井住友ｂｋ北条</t>
  </si>
  <si>
    <t>19990301</t>
  </si>
  <si>
    <t>675-2312</t>
  </si>
  <si>
    <t>兵庫県加西市北条町北条９１０</t>
  </si>
  <si>
    <t>47930</t>
  </si>
  <si>
    <t>くるみ学園</t>
  </si>
  <si>
    <t>241-0812</t>
  </si>
  <si>
    <t>神奈川県横浜市旭区金が谷５５０</t>
  </si>
  <si>
    <t>47950</t>
  </si>
  <si>
    <t>東神奈川特養若草</t>
  </si>
  <si>
    <t>221-0825</t>
  </si>
  <si>
    <t>神奈川県横浜市神奈川区反町１－７－５</t>
  </si>
  <si>
    <t>47960</t>
  </si>
  <si>
    <t>特養奥野苑</t>
  </si>
  <si>
    <t>414-0053</t>
  </si>
  <si>
    <t>静岡県伊東市荻７７２－１</t>
  </si>
  <si>
    <t>47970</t>
  </si>
  <si>
    <t>橋本市民病院</t>
  </si>
  <si>
    <t>648-0005</t>
  </si>
  <si>
    <t>和歌山県橋本市小峰台２－８－１</t>
  </si>
  <si>
    <t>48060</t>
  </si>
  <si>
    <t>老健みゆきの苑</t>
  </si>
  <si>
    <t>418-0005</t>
  </si>
  <si>
    <t>静岡県富士宮市宮原３３７－４</t>
  </si>
  <si>
    <t>48070</t>
  </si>
  <si>
    <t>曉星学園中高</t>
  </si>
  <si>
    <t>102-0071</t>
  </si>
  <si>
    <t>東京都千代田区富士見１－２－５</t>
  </si>
  <si>
    <t>48120</t>
  </si>
  <si>
    <t>関東学院中高</t>
  </si>
  <si>
    <t>232-0002</t>
  </si>
  <si>
    <t>神奈川県横浜市南区三春台４</t>
  </si>
  <si>
    <t>48130</t>
  </si>
  <si>
    <t>ＪＦＥ条鋼</t>
  </si>
  <si>
    <t>341-0034</t>
  </si>
  <si>
    <t>埼玉県三郷市新和３－４３５－１</t>
  </si>
  <si>
    <t>48300</t>
  </si>
  <si>
    <t>三井住友ｂｋ兵庫</t>
  </si>
  <si>
    <t>652-0812</t>
  </si>
  <si>
    <t>兵庫県神戸市兵庫区湊町４－２－１０</t>
  </si>
  <si>
    <t>48330</t>
  </si>
  <si>
    <t>廿日市学校給食センター</t>
  </si>
  <si>
    <t>19990407</t>
  </si>
  <si>
    <t>738-0039</t>
  </si>
  <si>
    <t>広島県廿日市市宮内工業団地１番６３</t>
  </si>
  <si>
    <t>48430</t>
  </si>
  <si>
    <t>北彩都病院</t>
  </si>
  <si>
    <t>19990501</t>
  </si>
  <si>
    <t>070-0030</t>
  </si>
  <si>
    <t>北海道旭川市宮下通９丁目２－１</t>
  </si>
  <si>
    <t>48810</t>
  </si>
  <si>
    <t>グリーンヒルズＫＡＳＨＩＭＡ</t>
  </si>
  <si>
    <t>19990801</t>
  </si>
  <si>
    <t>314-0032</t>
  </si>
  <si>
    <t>茨城県鹿嶋市宮下２－１０－１５</t>
  </si>
  <si>
    <t>48850</t>
  </si>
  <si>
    <t>フルヤ工業</t>
  </si>
  <si>
    <t>669-2211</t>
  </si>
  <si>
    <t>兵庫県篠山市大沢新１１０</t>
  </si>
  <si>
    <t>48860</t>
  </si>
  <si>
    <t>熊谷組本社</t>
  </si>
  <si>
    <t>162-8557</t>
  </si>
  <si>
    <t>東京都新宿区津久戸町２－１</t>
  </si>
  <si>
    <t>49000</t>
  </si>
  <si>
    <t>藤田病院</t>
  </si>
  <si>
    <t>289-2146</t>
  </si>
  <si>
    <t>千葉県匝瑳市八日市場市ホ３２９２</t>
  </si>
  <si>
    <t>49040</t>
  </si>
  <si>
    <t>三井住友ＢＫ学園前</t>
  </si>
  <si>
    <t>19990906</t>
  </si>
  <si>
    <t>631-0036</t>
  </si>
  <si>
    <t>奈良県奈良市学園北１－１－１００</t>
  </si>
  <si>
    <t>49160</t>
  </si>
  <si>
    <t>函館警察売店</t>
  </si>
  <si>
    <t>19990901</t>
  </si>
  <si>
    <t>040-0001</t>
  </si>
  <si>
    <t>北海道函館市五稜郭町１５－５</t>
  </si>
  <si>
    <t>19991001</t>
  </si>
  <si>
    <t>49270</t>
  </si>
  <si>
    <t>山口病院</t>
  </si>
  <si>
    <t>273-0031</t>
  </si>
  <si>
    <t>千葉県船橋市西船５－２４－２</t>
  </si>
  <si>
    <t>49490</t>
  </si>
  <si>
    <t>日本メジフィジックス</t>
  </si>
  <si>
    <t>20000401</t>
  </si>
  <si>
    <t>299-0117</t>
  </si>
  <si>
    <t>千葉県市原市青葉台３－２－１</t>
  </si>
  <si>
    <t>49540</t>
  </si>
  <si>
    <t>三井住友ＢＫ千住センター</t>
  </si>
  <si>
    <t>19991115</t>
  </si>
  <si>
    <t>東京都足立区千住２－５５</t>
  </si>
  <si>
    <t>49570</t>
  </si>
  <si>
    <t>老健あじさい</t>
  </si>
  <si>
    <t>19991101</t>
  </si>
  <si>
    <t>918-8041</t>
  </si>
  <si>
    <t>福井県福井市西下野町１５－１２</t>
  </si>
  <si>
    <t>49580</t>
  </si>
  <si>
    <t>はやしだ整形外科病院</t>
  </si>
  <si>
    <t>19991201</t>
  </si>
  <si>
    <t>899-2501</t>
  </si>
  <si>
    <t>鹿児島県日置市伊集院町下谷口２４２３</t>
  </si>
  <si>
    <t>49620</t>
  </si>
  <si>
    <t>特養広島虹の里</t>
  </si>
  <si>
    <t>19991204</t>
  </si>
  <si>
    <t>広島県広島市東区馬木二丁目１３９８番地の１</t>
  </si>
  <si>
    <t>49710</t>
  </si>
  <si>
    <t>ケンコー山梨</t>
  </si>
  <si>
    <t>409-3242</t>
  </si>
  <si>
    <t>山梨県西八代郡市川三郷町宮原１９６０－１</t>
  </si>
  <si>
    <t>49720</t>
  </si>
  <si>
    <t>滝野すずらん丘陵公園</t>
  </si>
  <si>
    <t>005-0812</t>
  </si>
  <si>
    <t>北海道札幌市南区滝野２４７</t>
  </si>
  <si>
    <t>49740</t>
  </si>
  <si>
    <t>北九州ＬＮＧ</t>
  </si>
  <si>
    <t>福岡県北九州市戸畑区大字中原字先の浜４６－１１７</t>
  </si>
  <si>
    <t>49800</t>
  </si>
  <si>
    <t>室町殖産</t>
  </si>
  <si>
    <t>20000105</t>
  </si>
  <si>
    <t>東京都中央区日本橋室町４－１－４</t>
  </si>
  <si>
    <t>49980</t>
  </si>
  <si>
    <t>北海道宏栄社</t>
  </si>
  <si>
    <t>047-0011</t>
  </si>
  <si>
    <t>北海道小樽市天神２丁目８番２号</t>
  </si>
  <si>
    <t>50050</t>
  </si>
  <si>
    <t>特養みずほの里</t>
  </si>
  <si>
    <t>999-3211</t>
  </si>
  <si>
    <t>山形県上山市牧野字清水２１－１</t>
  </si>
  <si>
    <t>50080</t>
  </si>
  <si>
    <t>札幌清田病院</t>
  </si>
  <si>
    <t>20000301</t>
  </si>
  <si>
    <t>004-0831</t>
  </si>
  <si>
    <t>北海道札幌市清田区真栄１条１－１－１</t>
  </si>
  <si>
    <t>50140</t>
  </si>
  <si>
    <t>特養太陽の里ふたば</t>
  </si>
  <si>
    <t>20000306</t>
  </si>
  <si>
    <t>992-0472</t>
  </si>
  <si>
    <t>山形県南陽市宮内２３８１</t>
  </si>
  <si>
    <t>50270</t>
  </si>
  <si>
    <t>老健鹿児島回生苑</t>
  </si>
  <si>
    <t>899-1622</t>
  </si>
  <si>
    <t>鹿児島県阿久根市赤瀬川５５１</t>
  </si>
  <si>
    <t>50370</t>
  </si>
  <si>
    <t>小郡協和病院</t>
  </si>
  <si>
    <t>838-0144</t>
  </si>
  <si>
    <t>福岡県小郡市祇園２－１－１０</t>
  </si>
  <si>
    <t>50400</t>
  </si>
  <si>
    <t>宮内双葉保育園</t>
  </si>
  <si>
    <t>20000407</t>
  </si>
  <si>
    <t>山形県南陽市宮内２４０８－４０</t>
  </si>
  <si>
    <t>50520</t>
  </si>
  <si>
    <t>千葉学園　信愛寮</t>
  </si>
  <si>
    <t>20000403</t>
  </si>
  <si>
    <t>031-0011</t>
  </si>
  <si>
    <t>青森県八戸市田向２－２－５０</t>
  </si>
  <si>
    <t>50570</t>
  </si>
  <si>
    <t>特養函館はくあい園</t>
  </si>
  <si>
    <t>040-0077</t>
  </si>
  <si>
    <t>北海道函館市吉川町３－１６</t>
  </si>
  <si>
    <t>50600</t>
  </si>
  <si>
    <t>老健いずみの里</t>
  </si>
  <si>
    <t>20000417</t>
  </si>
  <si>
    <t>370-0511</t>
  </si>
  <si>
    <t>群馬県邑楽郡大泉町北小泉１－２６－１</t>
  </si>
  <si>
    <t>50650</t>
  </si>
  <si>
    <t>西川町立病院</t>
  </si>
  <si>
    <t>990-0702</t>
  </si>
  <si>
    <t>山形県西村山郡西川町大字海味５８１</t>
  </si>
  <si>
    <t>50690</t>
  </si>
  <si>
    <t>特養ボーナビール二本松</t>
  </si>
  <si>
    <t>252-0137</t>
  </si>
  <si>
    <t>神奈川県相模原市緑区二本松２－３０－３９</t>
  </si>
  <si>
    <t>50720</t>
  </si>
  <si>
    <t>青葉メゾン</t>
  </si>
  <si>
    <t>227-0036</t>
  </si>
  <si>
    <t>神奈川県横浜市青葉区奈良町１７６０</t>
  </si>
  <si>
    <t>50870</t>
  </si>
  <si>
    <t>駿台セミナーハウス</t>
  </si>
  <si>
    <t>20000408</t>
  </si>
  <si>
    <t>250-0631</t>
  </si>
  <si>
    <t>神奈川県足柄下郡箱根町仙石原８４５</t>
  </si>
  <si>
    <t>50880</t>
  </si>
  <si>
    <t>427-0024</t>
  </si>
  <si>
    <t>静岡県島田市横井２－１９－３５</t>
  </si>
  <si>
    <t>50890</t>
  </si>
  <si>
    <t>岩手高校寮</t>
  </si>
  <si>
    <t>020-0062</t>
  </si>
  <si>
    <t>岩手県盛岡市長田町７－６０</t>
  </si>
  <si>
    <t>50980</t>
  </si>
  <si>
    <t>特養やまとの里</t>
  </si>
  <si>
    <t>066-0066</t>
  </si>
  <si>
    <t>北海道千歳市大和４丁目２番１号</t>
  </si>
  <si>
    <t>51010</t>
  </si>
  <si>
    <t>老健あすなろ</t>
  </si>
  <si>
    <t>20000501</t>
  </si>
  <si>
    <t>529-1642</t>
  </si>
  <si>
    <t>滋賀県蒲生郡日野町野田２４６</t>
  </si>
  <si>
    <t>51020</t>
  </si>
  <si>
    <t>日野記念病院</t>
  </si>
  <si>
    <t>滋賀県蒲生郡日野町上野田２００－１</t>
  </si>
  <si>
    <t>51250</t>
  </si>
  <si>
    <t>特養暢寿園</t>
  </si>
  <si>
    <t>066-0034</t>
  </si>
  <si>
    <t>北海道千歳市富丘２丁目７番５号</t>
  </si>
  <si>
    <t>51480</t>
  </si>
  <si>
    <t>永山腎泌尿器科クリニック</t>
  </si>
  <si>
    <t>20000626</t>
  </si>
  <si>
    <t>079-8441</t>
  </si>
  <si>
    <t>北海道旭川市永山２条７丁目</t>
  </si>
  <si>
    <t>51690</t>
  </si>
  <si>
    <t>ホクサン</t>
  </si>
  <si>
    <t>20000801</t>
  </si>
  <si>
    <t>061-1111</t>
  </si>
  <si>
    <t>北海道北広島市北の里２７－４</t>
  </si>
  <si>
    <t>51810</t>
  </si>
  <si>
    <t>東京応化工業本社</t>
  </si>
  <si>
    <t>20000817</t>
  </si>
  <si>
    <t>211-0012</t>
  </si>
  <si>
    <t>神奈川県川崎市中原区中丸子１５０</t>
  </si>
  <si>
    <t>51820</t>
  </si>
  <si>
    <t>日本政策ＢＫ南九州</t>
  </si>
  <si>
    <t>20000807</t>
  </si>
  <si>
    <t>892-0842</t>
  </si>
  <si>
    <t>鹿児島県鹿児島市東千石町１－３８</t>
  </si>
  <si>
    <t>51830</t>
  </si>
  <si>
    <t>日鉄鹿島人材育成センター</t>
  </si>
  <si>
    <t>314-0014</t>
  </si>
  <si>
    <t>茨城県鹿嶋市大字光９５３－１６</t>
  </si>
  <si>
    <t>51930</t>
  </si>
  <si>
    <t>横浜市下田地域ケア</t>
  </si>
  <si>
    <t>223-0064</t>
  </si>
  <si>
    <t>神奈川県横浜市港北区下田町４－１－１</t>
  </si>
  <si>
    <t>52010</t>
  </si>
  <si>
    <t>自由が丘産能短期大学</t>
  </si>
  <si>
    <t>20000916</t>
  </si>
  <si>
    <t>東京都世田谷区等々力６－３９－１５</t>
  </si>
  <si>
    <t>20001001</t>
  </si>
  <si>
    <t>52180</t>
  </si>
  <si>
    <t>特養いずみ会</t>
  </si>
  <si>
    <t>20001101</t>
  </si>
  <si>
    <t>010-0817</t>
  </si>
  <si>
    <t>秋田県秋田市泉菅野２－１７－１１</t>
  </si>
  <si>
    <t>52240</t>
  </si>
  <si>
    <t>青森労災病院</t>
  </si>
  <si>
    <t>031-8551</t>
  </si>
  <si>
    <t>青森県八戸市白銀町南ヶ丘１</t>
  </si>
  <si>
    <t>52290</t>
  </si>
  <si>
    <t>特養茂原長生苑</t>
  </si>
  <si>
    <t>20010401</t>
  </si>
  <si>
    <t>299-4104</t>
  </si>
  <si>
    <t>千葉県茂原市南吉田４０６１－１</t>
  </si>
  <si>
    <t>52370</t>
  </si>
  <si>
    <t>国分グループ本社</t>
  </si>
  <si>
    <t>20001225</t>
  </si>
  <si>
    <t>103-8241</t>
  </si>
  <si>
    <t>東京都中央区日本橋１－１－１</t>
  </si>
  <si>
    <t>52380</t>
  </si>
  <si>
    <t>七ヶ宿福祉センター</t>
  </si>
  <si>
    <t>989-0522</t>
  </si>
  <si>
    <t>宮城県刈田郡七ヶ宿町一枚田１－３</t>
  </si>
  <si>
    <t>52390</t>
  </si>
  <si>
    <t>980-0011</t>
  </si>
  <si>
    <t>宮城県仙台市青葉区上杉２－３－１７</t>
  </si>
  <si>
    <t>52460</t>
  </si>
  <si>
    <t>多摩信　北山</t>
  </si>
  <si>
    <t>20001129</t>
  </si>
  <si>
    <t>183-0041</t>
  </si>
  <si>
    <t>東京都府中市北山２－２２－７</t>
  </si>
  <si>
    <t>52510</t>
  </si>
  <si>
    <t>特養くつろぎ</t>
  </si>
  <si>
    <t>20001201</t>
  </si>
  <si>
    <t>090-0833</t>
  </si>
  <si>
    <t>北海道北見市とん田東町４４４－１</t>
  </si>
  <si>
    <t>52680</t>
  </si>
  <si>
    <t>老健紅寿の里</t>
  </si>
  <si>
    <t>20010111</t>
  </si>
  <si>
    <t>999-3522</t>
  </si>
  <si>
    <t>山形県西村山郡河北町大字溝延字本丸８－１</t>
  </si>
  <si>
    <t>52700</t>
  </si>
  <si>
    <t>ウッドワン本社</t>
  </si>
  <si>
    <t>20001204</t>
  </si>
  <si>
    <t>738-8502</t>
  </si>
  <si>
    <t>広島県廿日市市木材港南１－１</t>
  </si>
  <si>
    <t>52890</t>
  </si>
  <si>
    <t>埼玉県八潮市大字八篠字入谷２９４－４</t>
  </si>
  <si>
    <t>53090</t>
  </si>
  <si>
    <t>甲府城南病院</t>
  </si>
  <si>
    <t>20010301</t>
  </si>
  <si>
    <t>400-0831</t>
  </si>
  <si>
    <t>山梨県甲府市上町７５３－１</t>
  </si>
  <si>
    <t>53110</t>
  </si>
  <si>
    <t>特養ぼたん荘</t>
  </si>
  <si>
    <t>969-1152</t>
  </si>
  <si>
    <t>福島県本宮市本宮上千束３番地</t>
  </si>
  <si>
    <t>53540</t>
  </si>
  <si>
    <t>特養花巻あすかの里</t>
  </si>
  <si>
    <t>20010423</t>
  </si>
  <si>
    <t>025-0002</t>
  </si>
  <si>
    <t>岩手県花巻市西宮野目十四地割５６</t>
  </si>
  <si>
    <t>53570</t>
  </si>
  <si>
    <t>959-2708</t>
  </si>
  <si>
    <t>新潟県胎内市中村浜字築地原６９９－１３６</t>
  </si>
  <si>
    <t>53580</t>
  </si>
  <si>
    <t>950-0217</t>
  </si>
  <si>
    <t>新潟県新潟市江南区阿賀野１丁目２番２号</t>
  </si>
  <si>
    <t>53620</t>
  </si>
  <si>
    <t>老健ハートビレッジ</t>
  </si>
  <si>
    <t>289-1805</t>
  </si>
  <si>
    <t>千葉県山武市蓮沼二ー５０３５－４</t>
  </si>
  <si>
    <t>53770</t>
  </si>
  <si>
    <t>佐賀ＢＫ玄海寮</t>
  </si>
  <si>
    <t>847-0854</t>
  </si>
  <si>
    <t>佐賀県唐津市西旗町６－２４－２</t>
  </si>
  <si>
    <t>53780</t>
  </si>
  <si>
    <t>ときわ台ホーム</t>
  </si>
  <si>
    <t>広島県東広島市八本松町原５９４６－７</t>
  </si>
  <si>
    <t>53850</t>
  </si>
  <si>
    <t>20010501</t>
  </si>
  <si>
    <t>040-0043</t>
  </si>
  <si>
    <t>北海道函館市宝来町１４－２６</t>
  </si>
  <si>
    <t>53860</t>
  </si>
  <si>
    <t>老健ゆとりろ</t>
  </si>
  <si>
    <t>040-0034</t>
  </si>
  <si>
    <t>北海道函館市宝来町１４－２７</t>
  </si>
  <si>
    <t>54010</t>
  </si>
  <si>
    <t>フジクラ鈴鹿</t>
  </si>
  <si>
    <t>20010402</t>
  </si>
  <si>
    <t>510-0226</t>
  </si>
  <si>
    <t>三重県鈴鹿市岸岡町１８００</t>
  </si>
  <si>
    <t>54040</t>
  </si>
  <si>
    <t>富士吉田市立病院</t>
  </si>
  <si>
    <t>403-0032</t>
  </si>
  <si>
    <t>山梨県富士吉田市上吉田東７－１１－１</t>
  </si>
  <si>
    <t>54070</t>
  </si>
  <si>
    <t>デイサービスぬくもり</t>
  </si>
  <si>
    <t>306-0431</t>
  </si>
  <si>
    <t>茨城県猿島郡境町西泉田１２７８－９</t>
  </si>
  <si>
    <t>54150</t>
  </si>
  <si>
    <t>さくらデイサービス</t>
  </si>
  <si>
    <t>989-1224</t>
  </si>
  <si>
    <t>宮城県柴田郡大河原町金ヶ瀬字白坂２７</t>
  </si>
  <si>
    <t>54460</t>
  </si>
  <si>
    <t>031-0802</t>
  </si>
  <si>
    <t>青森県八戸市小中野８－８－８</t>
  </si>
  <si>
    <t>54640</t>
  </si>
  <si>
    <t>日本電気硝子能登川</t>
  </si>
  <si>
    <t>20010601</t>
  </si>
  <si>
    <t>521-1211</t>
  </si>
  <si>
    <t>滋賀県東近江市今町９０６</t>
  </si>
  <si>
    <t>54650</t>
  </si>
  <si>
    <t>日本電気硝子草津</t>
  </si>
  <si>
    <t>滋賀県草津市笠山１－２－５９</t>
  </si>
  <si>
    <t>54660</t>
  </si>
  <si>
    <t>日本電気硝子大津</t>
  </si>
  <si>
    <t>520-8639</t>
  </si>
  <si>
    <t>滋賀県大津市晴嵐２－７－１</t>
  </si>
  <si>
    <t>54880</t>
  </si>
  <si>
    <t>岡三証券橋立寮</t>
  </si>
  <si>
    <t>20010701</t>
  </si>
  <si>
    <t>626-0074</t>
  </si>
  <si>
    <t>京都府宮津市上司４９０－３</t>
  </si>
  <si>
    <t>54910</t>
  </si>
  <si>
    <t>フランソア福岡本社</t>
  </si>
  <si>
    <t>20010702</t>
  </si>
  <si>
    <t>811-0193</t>
  </si>
  <si>
    <t>福岡県糟屋郡新宮町緑ヶ浜３－１－１</t>
  </si>
  <si>
    <t>54940</t>
  </si>
  <si>
    <t>老健遊心苑</t>
  </si>
  <si>
    <t>20010801</t>
  </si>
  <si>
    <t>010-0822</t>
  </si>
  <si>
    <t>秋田県秋田市添川字境内川原１９６－１</t>
  </si>
  <si>
    <t>55000</t>
  </si>
  <si>
    <t>山崎学園</t>
  </si>
  <si>
    <t>20010901</t>
  </si>
  <si>
    <t>176-0023</t>
  </si>
  <si>
    <t>東京都練馬区中村北４－８－２６</t>
  </si>
  <si>
    <t>55180</t>
  </si>
  <si>
    <t>紅陵学院志学館中高</t>
  </si>
  <si>
    <t>292-8568</t>
  </si>
  <si>
    <t>千葉県木更津市真舟３－２９－１</t>
  </si>
  <si>
    <t>55260</t>
  </si>
  <si>
    <t>栃木県立リハビリテーションセンター</t>
  </si>
  <si>
    <t>320-0065</t>
  </si>
  <si>
    <t>栃木県宇都宮市駒生町３３３７－１</t>
  </si>
  <si>
    <t>55320</t>
  </si>
  <si>
    <t>船橋医療センター　外来</t>
  </si>
  <si>
    <t>273-8588</t>
  </si>
  <si>
    <t>千葉県船橋市金杉１－２１－１</t>
  </si>
  <si>
    <t>55540</t>
  </si>
  <si>
    <t>室町ビルサービス</t>
  </si>
  <si>
    <t>20010903</t>
  </si>
  <si>
    <t>103-0012</t>
  </si>
  <si>
    <t>東京都中央区日本橋堀留町１－８－１２</t>
  </si>
  <si>
    <t>20011001</t>
  </si>
  <si>
    <t>55560</t>
  </si>
  <si>
    <t>ふしお台保育所</t>
  </si>
  <si>
    <t>563-0017</t>
  </si>
  <si>
    <t>大阪府池田市伏尾台１－３７</t>
  </si>
  <si>
    <t>55650</t>
  </si>
  <si>
    <t>啓心会岡田病院</t>
  </si>
  <si>
    <t>278-0006</t>
  </si>
  <si>
    <t>千葉県野田市柳沢２２１</t>
  </si>
  <si>
    <t>55790</t>
  </si>
  <si>
    <t>心和病院</t>
  </si>
  <si>
    <t>20011101</t>
  </si>
  <si>
    <t>064-0913</t>
  </si>
  <si>
    <t>北海道札幌市中央区南１３条西２０－１－６</t>
  </si>
  <si>
    <t>56300</t>
  </si>
  <si>
    <t>谷津居宅センター</t>
  </si>
  <si>
    <t>20070601</t>
  </si>
  <si>
    <t>千葉県習志野市谷津２－２３－１１</t>
  </si>
  <si>
    <t>56420</t>
  </si>
  <si>
    <t>ウッドワン若葉寮</t>
  </si>
  <si>
    <t>20011201</t>
  </si>
  <si>
    <t>738-0042</t>
  </si>
  <si>
    <t>広島県廿日市市地御前２－２－３４</t>
  </si>
  <si>
    <t>56530</t>
  </si>
  <si>
    <t>ひまわり船橋</t>
  </si>
  <si>
    <t>20020101</t>
  </si>
  <si>
    <t>273-0002</t>
  </si>
  <si>
    <t>千葉県船橋市東船橋５－１７－１０</t>
  </si>
  <si>
    <t>56750</t>
  </si>
  <si>
    <t>住友ベークライト寮</t>
  </si>
  <si>
    <t>20020201</t>
  </si>
  <si>
    <t>426-0077</t>
  </si>
  <si>
    <t>静岡県藤枝市駿河台５－５－１</t>
  </si>
  <si>
    <t>56780</t>
  </si>
  <si>
    <t>田中製餡北海道工場</t>
  </si>
  <si>
    <t>20020212</t>
  </si>
  <si>
    <t>066-0051</t>
  </si>
  <si>
    <t>北海道千歳市泉沢１００７－２３</t>
  </si>
  <si>
    <t>56810</t>
  </si>
  <si>
    <t>クボタ福岡</t>
  </si>
  <si>
    <t>20020219</t>
  </si>
  <si>
    <t>811-0053</t>
  </si>
  <si>
    <t>福岡県福岡市東区和白丘１－７－３</t>
  </si>
  <si>
    <t>56900</t>
  </si>
  <si>
    <t>タキガワ・コーポレーション・ジャパン</t>
  </si>
  <si>
    <t>20020301</t>
  </si>
  <si>
    <t>274-0071</t>
  </si>
  <si>
    <t>千葉県船橋市習志野４－１２－１</t>
  </si>
  <si>
    <t>56920</t>
  </si>
  <si>
    <t>アサンテ猪苗代研修所</t>
  </si>
  <si>
    <t>20020317</t>
  </si>
  <si>
    <t>969-3103</t>
  </si>
  <si>
    <t>福島県耶麻郡猪苗代町字五輪原７１３６－９９</t>
  </si>
  <si>
    <t>57110</t>
  </si>
  <si>
    <t>三菱ＵＦＪｂｋ雷門</t>
  </si>
  <si>
    <t>20020401</t>
  </si>
  <si>
    <t>東京都台東区浅草１丁目４番２号</t>
  </si>
  <si>
    <t>57120</t>
  </si>
  <si>
    <t>三菱ＵＦＪｂｋ千住</t>
  </si>
  <si>
    <t>東京都足立区千住２－５－４</t>
  </si>
  <si>
    <t>57200</t>
  </si>
  <si>
    <t>三菱ＵＦＪｂｋ永福町</t>
  </si>
  <si>
    <t>東京都杉並区和泉３－５－２</t>
  </si>
  <si>
    <t>57270</t>
  </si>
  <si>
    <t>三菱ＵＦＪｂｋ浦安駅前</t>
  </si>
  <si>
    <t>279-0002</t>
  </si>
  <si>
    <t>千葉県浦安市北栄１－１７－１１</t>
  </si>
  <si>
    <t>57280</t>
  </si>
  <si>
    <t>三菱ＵＦＪｂｋ土浦</t>
  </si>
  <si>
    <t>300-0043</t>
  </si>
  <si>
    <t>茨城県土浦市中央２－１０－１</t>
  </si>
  <si>
    <t>57300</t>
  </si>
  <si>
    <t>三菱ＵＦＪｂｋ越谷</t>
  </si>
  <si>
    <t>埼玉県越谷市弥生町１４－１６</t>
  </si>
  <si>
    <t>57310</t>
  </si>
  <si>
    <t>三菱ＵＦＪｂｋ川越</t>
  </si>
  <si>
    <t>350-0043</t>
  </si>
  <si>
    <t>埼玉県川越市新富町１－２－８</t>
  </si>
  <si>
    <t>57340</t>
  </si>
  <si>
    <t>多摩信　昭島駅前</t>
  </si>
  <si>
    <t>196-0015</t>
  </si>
  <si>
    <t>東京都昭島市昭和町２－５－１５</t>
  </si>
  <si>
    <t>57360</t>
  </si>
  <si>
    <t>57370</t>
  </si>
  <si>
    <t>57430</t>
  </si>
  <si>
    <t>179-0081</t>
  </si>
  <si>
    <t>東京都練馬区北町８－２１－１９</t>
  </si>
  <si>
    <t>57470</t>
  </si>
  <si>
    <t>拓大紅陵高校</t>
  </si>
  <si>
    <t>千葉県木更津市桜井１４０３</t>
  </si>
  <si>
    <t>57480</t>
  </si>
  <si>
    <t>紅陵学院時習寮</t>
  </si>
  <si>
    <t>千葉県木更津市真舟１－６－１１</t>
  </si>
  <si>
    <t>57490</t>
  </si>
  <si>
    <t>恵泉女学園大学</t>
  </si>
  <si>
    <t>206-0032</t>
  </si>
  <si>
    <t>東京都多摩市南野２－１０－１</t>
  </si>
  <si>
    <t>57590</t>
  </si>
  <si>
    <t>ダイナックスこどもくらぶ</t>
  </si>
  <si>
    <t>北海道千歳市上長都１０５３－２</t>
  </si>
  <si>
    <t>57740</t>
  </si>
  <si>
    <t>青洲会さくら苑</t>
  </si>
  <si>
    <t>300-0013</t>
  </si>
  <si>
    <t>茨城県土浦市神立町字前原４４３－４</t>
  </si>
  <si>
    <t>57750</t>
  </si>
  <si>
    <t>特養和久園</t>
  </si>
  <si>
    <t>400-0069</t>
  </si>
  <si>
    <t>山梨県甲府市中村町１１－１８</t>
  </si>
  <si>
    <t>57770</t>
  </si>
  <si>
    <t>三菱ＵＦＪｂｋ新宿エルタワー</t>
  </si>
  <si>
    <t>160-0023</t>
  </si>
  <si>
    <t>東京都新宿区西新宿１－６－１</t>
  </si>
  <si>
    <t>57900</t>
  </si>
  <si>
    <t>愛光園</t>
  </si>
  <si>
    <t>大阪府八尾市服部川３－７４－２</t>
  </si>
  <si>
    <t>57980</t>
  </si>
  <si>
    <t>戸田市立新曽南保育園</t>
  </si>
  <si>
    <t>335-0026</t>
  </si>
  <si>
    <t>埼玉県戸田市新曽南２－１５－３８</t>
  </si>
  <si>
    <t>58000</t>
  </si>
  <si>
    <t>横浜美術大学</t>
  </si>
  <si>
    <t>20020408</t>
  </si>
  <si>
    <t>227-0033</t>
  </si>
  <si>
    <t>神奈川県横浜市青葉区鴨志田町１２０４</t>
  </si>
  <si>
    <t>58060</t>
  </si>
  <si>
    <t>府中保育園</t>
  </si>
  <si>
    <t>東京都府中市分梅町３－１９</t>
  </si>
  <si>
    <t>58090</t>
  </si>
  <si>
    <t>老健梅の木</t>
  </si>
  <si>
    <t>121-0012</t>
  </si>
  <si>
    <t>東京都足立区青井４－２９－２３</t>
  </si>
  <si>
    <t>58240</t>
  </si>
  <si>
    <t>小平花小金井こども園</t>
  </si>
  <si>
    <t>20070901</t>
  </si>
  <si>
    <t>東京都小平市花小金井２－９－１１</t>
  </si>
  <si>
    <t>58330</t>
  </si>
  <si>
    <t>ハウス食品</t>
  </si>
  <si>
    <t>20070618</t>
  </si>
  <si>
    <t>284-0033</t>
  </si>
  <si>
    <t>千葉県四街道市鷹の台１丁目４番</t>
  </si>
  <si>
    <t>58340</t>
  </si>
  <si>
    <t>立志クリニック介護医療院</t>
  </si>
  <si>
    <t>895-1817</t>
  </si>
  <si>
    <t>鹿児島県薩摩郡さつま町湯田１５０２－１０</t>
  </si>
  <si>
    <t>58500</t>
  </si>
  <si>
    <t>大川高齢者生活福祉センター</t>
  </si>
  <si>
    <t>20020415</t>
  </si>
  <si>
    <t>421-1403</t>
  </si>
  <si>
    <t>静岡県静岡市葵区日向１０</t>
  </si>
  <si>
    <t>58580</t>
  </si>
  <si>
    <t>多摩信　秋川</t>
  </si>
  <si>
    <t>20020603</t>
  </si>
  <si>
    <t>197-0823</t>
  </si>
  <si>
    <t>東京都あきる野市野辺５３９－１</t>
  </si>
  <si>
    <t>58640</t>
  </si>
  <si>
    <t>日揮中里ヒルズ</t>
  </si>
  <si>
    <t>20020601</t>
  </si>
  <si>
    <t>232-0063</t>
  </si>
  <si>
    <t>神奈川県横浜市南区中里２－１５</t>
  </si>
  <si>
    <t>58650</t>
  </si>
  <si>
    <t>日揮上永谷寮</t>
  </si>
  <si>
    <t>神奈川県横浜市港南区丸山台４－９－１</t>
  </si>
  <si>
    <t>58720</t>
  </si>
  <si>
    <t>神奈川県横浜市保土ヶ谷区星川２－１８－１</t>
  </si>
  <si>
    <t>58790</t>
  </si>
  <si>
    <t>駒場学園</t>
  </si>
  <si>
    <t>20020610</t>
  </si>
  <si>
    <t>155-0032</t>
  </si>
  <si>
    <t>東京都世田谷区代沢１－２３－８</t>
  </si>
  <si>
    <t>58900</t>
  </si>
  <si>
    <t>キューヘン本社食堂</t>
  </si>
  <si>
    <t>811-3216</t>
  </si>
  <si>
    <t>福岡県福津市花見が浜２－１－１</t>
  </si>
  <si>
    <t>58910</t>
  </si>
  <si>
    <t>キューヘン親和寮</t>
  </si>
  <si>
    <t>811-3214</t>
  </si>
  <si>
    <t>福岡県福津市花見が丘３－２８－１</t>
  </si>
  <si>
    <t>59180</t>
  </si>
  <si>
    <t>上田脳神経外科</t>
  </si>
  <si>
    <t>20070701</t>
  </si>
  <si>
    <t>880-0925</t>
  </si>
  <si>
    <t>宮崎県宮崎市大字本郷北方２７０３</t>
  </si>
  <si>
    <t>59560</t>
  </si>
  <si>
    <t>公立加美病院・老健加美</t>
  </si>
  <si>
    <t>20020701</t>
  </si>
  <si>
    <t>981-4122</t>
  </si>
  <si>
    <t>宮城県加美郡色麻町四竈字杉成９</t>
  </si>
  <si>
    <t>59590</t>
  </si>
  <si>
    <t>沼津熔銅金谷工場</t>
  </si>
  <si>
    <t>20020717</t>
  </si>
  <si>
    <t>428-0014</t>
  </si>
  <si>
    <t>静岡県島田市金谷泉町２１－１</t>
  </si>
  <si>
    <t>59610</t>
  </si>
  <si>
    <t>畜産公社上川工場</t>
  </si>
  <si>
    <t>071-8156</t>
  </si>
  <si>
    <t>北海道旭川市東鷹栖６線１２号</t>
  </si>
  <si>
    <t>59710</t>
  </si>
  <si>
    <t>グループホームだるまさん</t>
  </si>
  <si>
    <t>20020802</t>
  </si>
  <si>
    <t>299-4341</t>
  </si>
  <si>
    <t>千葉県長生郡長生村宮成３４９６</t>
  </si>
  <si>
    <t>59730</t>
  </si>
  <si>
    <t>通所リハビリさくら</t>
  </si>
  <si>
    <t>20070702</t>
  </si>
  <si>
    <t>498-0017</t>
  </si>
  <si>
    <t>愛知県弥富市前ヶ須町午新田６６９－３</t>
  </si>
  <si>
    <t>59820</t>
  </si>
  <si>
    <t>谷津保健病院</t>
  </si>
  <si>
    <t>20020901</t>
  </si>
  <si>
    <t>千葉県習志野市谷津４－６－１６</t>
  </si>
  <si>
    <t>59880</t>
  </si>
  <si>
    <t>日本ロレックス</t>
  </si>
  <si>
    <t>20020924</t>
  </si>
  <si>
    <t>東京都江東区東陽町３－２８－６　ロレックス東陽町ビル</t>
  </si>
  <si>
    <t>59930</t>
  </si>
  <si>
    <t>赤湯乳幼児保育センター</t>
  </si>
  <si>
    <t>20021001</t>
  </si>
  <si>
    <t>999-2211</t>
  </si>
  <si>
    <t>山形県南陽市赤湯３１７</t>
  </si>
  <si>
    <t>59940</t>
  </si>
  <si>
    <t>老健さくらんぼ</t>
  </si>
  <si>
    <t>999-3775</t>
  </si>
  <si>
    <t>山形県東根市大字野田１９２１</t>
  </si>
  <si>
    <t>59950</t>
  </si>
  <si>
    <t>エイジトピア知多</t>
  </si>
  <si>
    <t>20070710</t>
  </si>
  <si>
    <t>475-0975</t>
  </si>
  <si>
    <t>愛知県半田市彦洲町４丁目１６５－１</t>
  </si>
  <si>
    <t>60000</t>
  </si>
  <si>
    <t>三和森野第一寮</t>
  </si>
  <si>
    <t>20020920</t>
  </si>
  <si>
    <t>194-0022</t>
  </si>
  <si>
    <t>東京都町田市森野５－１２－１６</t>
  </si>
  <si>
    <t>60070</t>
  </si>
  <si>
    <t>20021009</t>
  </si>
  <si>
    <t>新潟県見附市今町５－１７－１９</t>
  </si>
  <si>
    <t>60100</t>
  </si>
  <si>
    <t>まごころ医療館</t>
  </si>
  <si>
    <t>841-0054</t>
  </si>
  <si>
    <t>佐賀県鳥栖市蔵上２－２１０</t>
  </si>
  <si>
    <t>60120</t>
  </si>
  <si>
    <t>20021011</t>
  </si>
  <si>
    <t>321-2116</t>
  </si>
  <si>
    <t>栃木県宇都宮市徳次郎町２６３２－１</t>
  </si>
  <si>
    <t>60280</t>
  </si>
  <si>
    <t>ＳＭＢＣ不動産調査</t>
  </si>
  <si>
    <t>20021015</t>
  </si>
  <si>
    <t>553-0001</t>
  </si>
  <si>
    <t>大阪府大阪市福島区海老江５－１－１さくら野田ビルディング６Ｆ</t>
  </si>
  <si>
    <t>60300</t>
  </si>
  <si>
    <t>日向台病院</t>
  </si>
  <si>
    <t>20021201</t>
  </si>
  <si>
    <t>241-0014</t>
  </si>
  <si>
    <t>神奈川県横浜市旭区市沢町１０８１</t>
  </si>
  <si>
    <t>60310</t>
  </si>
  <si>
    <t>ウェルビューいずみ</t>
  </si>
  <si>
    <t>20021101</t>
  </si>
  <si>
    <t>秋田県秋田市泉菅野２－１７－２７</t>
  </si>
  <si>
    <t>60510</t>
  </si>
  <si>
    <t>老健花の木</t>
  </si>
  <si>
    <t>20021211</t>
  </si>
  <si>
    <t>125-0051</t>
  </si>
  <si>
    <t>東京都葛飾区新宿２－１６－４</t>
  </si>
  <si>
    <t>60580</t>
  </si>
  <si>
    <t>梅津整形外科通所リハ</t>
  </si>
  <si>
    <t>892-0877</t>
  </si>
  <si>
    <t>鹿児島県鹿児島市吉野２丁目１４番１５号</t>
  </si>
  <si>
    <t>60590</t>
  </si>
  <si>
    <t>認定こども園杜の街ゆたか園</t>
  </si>
  <si>
    <t>20030106</t>
  </si>
  <si>
    <t>510-0318</t>
  </si>
  <si>
    <t>三重県津市河芸町杜の街１－１－３</t>
  </si>
  <si>
    <t>60600</t>
  </si>
  <si>
    <t>ソニーミュージックグループ</t>
  </si>
  <si>
    <t>20021224</t>
  </si>
  <si>
    <t>325-0301</t>
  </si>
  <si>
    <t>栃木県那須郡那須町湯本２０６－１０４４</t>
  </si>
  <si>
    <t>60710</t>
  </si>
  <si>
    <t>日本歯科大学附属病院</t>
  </si>
  <si>
    <t>20030201</t>
  </si>
  <si>
    <t>102-8159</t>
  </si>
  <si>
    <t>東京都千代田区富士見２－３－１６</t>
  </si>
  <si>
    <t>60810</t>
  </si>
  <si>
    <t>特養星ヶ丘三原村</t>
  </si>
  <si>
    <t>20030301</t>
  </si>
  <si>
    <t>787-0802</t>
  </si>
  <si>
    <t>高知県幡多郡三原村宮の川１２７１－１０</t>
  </si>
  <si>
    <t>60840</t>
  </si>
  <si>
    <t>紅陵学院女子寮</t>
  </si>
  <si>
    <t>20030401</t>
  </si>
  <si>
    <t>千葉県木更津市真舟５－１－２８</t>
  </si>
  <si>
    <t>60870</t>
  </si>
  <si>
    <t>椿本カスタムチエン</t>
  </si>
  <si>
    <t>20030317</t>
  </si>
  <si>
    <t>574-0064</t>
  </si>
  <si>
    <t>大阪府大東市御領２－３－１</t>
  </si>
  <si>
    <t>60900</t>
  </si>
  <si>
    <t>宮地鐵工蓼科山荘</t>
  </si>
  <si>
    <t>391-0301</t>
  </si>
  <si>
    <t>長野県茅野市北山４０３５－１３０７</t>
  </si>
  <si>
    <t>61010</t>
  </si>
  <si>
    <t>多摩信　三鷹下連雀</t>
  </si>
  <si>
    <t>東京都三鷹市下連雀１－９－１５</t>
  </si>
  <si>
    <t>61050</t>
  </si>
  <si>
    <t>セントラル病院</t>
  </si>
  <si>
    <t>150-0046</t>
  </si>
  <si>
    <t>東京都渋谷区松涛２－１８－１</t>
  </si>
  <si>
    <t>150-0045</t>
  </si>
  <si>
    <t>東京都渋谷区神泉町２５－１</t>
  </si>
  <si>
    <t>61100</t>
  </si>
  <si>
    <t>ＮＧＫセラミックデバイス</t>
  </si>
  <si>
    <t>402-0011</t>
  </si>
  <si>
    <t>山梨県都留市井倉字沢戸７７５－３</t>
  </si>
  <si>
    <t>61140</t>
  </si>
  <si>
    <t>やさしい保育園</t>
  </si>
  <si>
    <t>福岡県大野城市白木原４－１－４５</t>
  </si>
  <si>
    <t>61300</t>
  </si>
  <si>
    <t>中山町立保育園</t>
  </si>
  <si>
    <t>990-0406</t>
  </si>
  <si>
    <t>山形県東村山郡中山町大字柳沢２３２２－１</t>
  </si>
  <si>
    <t>61310</t>
  </si>
  <si>
    <t>020-0143</t>
  </si>
  <si>
    <t>岩手県盛岡市上厨川字横長根７６－１</t>
  </si>
  <si>
    <t>61670</t>
  </si>
  <si>
    <t>ほほえみこども園</t>
  </si>
  <si>
    <t>61710</t>
  </si>
  <si>
    <t>20070801</t>
  </si>
  <si>
    <t>522-0355</t>
  </si>
  <si>
    <t>滋賀県犬上郡多賀町中川原６０５－２</t>
  </si>
  <si>
    <t>61800</t>
  </si>
  <si>
    <t>宮下整形外科内科</t>
  </si>
  <si>
    <t>792-0881</t>
  </si>
  <si>
    <t>愛媛県新居浜市松神子３－１－２６</t>
  </si>
  <si>
    <t>61810</t>
  </si>
  <si>
    <t>岐阜大学医学部附属病院</t>
  </si>
  <si>
    <t>501-1112</t>
  </si>
  <si>
    <t>岐阜県岐阜市柳戸１－１</t>
  </si>
  <si>
    <t>20030408</t>
  </si>
  <si>
    <t>61900</t>
  </si>
  <si>
    <t>鎮西学院高校売店</t>
  </si>
  <si>
    <t>長崎県諫早市栄田町１０５７</t>
  </si>
  <si>
    <t>61920</t>
  </si>
  <si>
    <t>長崎女子高校</t>
  </si>
  <si>
    <t>850-0834</t>
  </si>
  <si>
    <t>長崎県長崎市上小島１－１１－８</t>
  </si>
  <si>
    <t>61980</t>
  </si>
  <si>
    <t>千葉市立青葉病院</t>
  </si>
  <si>
    <t>20030501</t>
  </si>
  <si>
    <t>260-0852</t>
  </si>
  <si>
    <t>千葉県千葉市中央区青葉町１２７３－２</t>
  </si>
  <si>
    <t>62250</t>
  </si>
  <si>
    <t>青梅信金羽村</t>
  </si>
  <si>
    <t>205-0003</t>
  </si>
  <si>
    <t>東京都羽村市緑ヶ丘５－３－３</t>
  </si>
  <si>
    <t>62490</t>
  </si>
  <si>
    <t>ニチハいわき工場</t>
  </si>
  <si>
    <t>20030611</t>
  </si>
  <si>
    <t>971-8185</t>
  </si>
  <si>
    <t>福島県いわき市泉町下川字大剱３９９－８</t>
  </si>
  <si>
    <t>62500</t>
  </si>
  <si>
    <t>特養旭川緑苑</t>
  </si>
  <si>
    <t>20030601</t>
  </si>
  <si>
    <t>078-8207</t>
  </si>
  <si>
    <t>北海道旭川市東旭川町上兵村２２９－８</t>
  </si>
  <si>
    <t>62570</t>
  </si>
  <si>
    <t>アイチコーポ大宮寮</t>
  </si>
  <si>
    <t>20030630</t>
  </si>
  <si>
    <t>331-0823</t>
  </si>
  <si>
    <t>埼玉県さいたま市北区日進町３－２７８</t>
  </si>
  <si>
    <t>20030701</t>
  </si>
  <si>
    <t>62680</t>
  </si>
  <si>
    <t>友愛会病院</t>
  </si>
  <si>
    <t>559-0006</t>
  </si>
  <si>
    <t>大阪府大阪市住之江区浜口西３－５－１０</t>
  </si>
  <si>
    <t>62820</t>
  </si>
  <si>
    <t>ニチイホームはるひ野</t>
  </si>
  <si>
    <t>20030805</t>
  </si>
  <si>
    <t>215-0035</t>
  </si>
  <si>
    <t>神奈川県川崎市麻生区はるひ野５丁目３番１号</t>
  </si>
  <si>
    <t>62890</t>
  </si>
  <si>
    <t>林病院・老健うらわの里</t>
  </si>
  <si>
    <t>20030901</t>
  </si>
  <si>
    <t>埼玉県さいたま市桜区西掘８－４－１</t>
  </si>
  <si>
    <t>62900</t>
  </si>
  <si>
    <t>恵泉女学園中高</t>
  </si>
  <si>
    <t>20030908</t>
  </si>
  <si>
    <t>156-0055</t>
  </si>
  <si>
    <t>東京都世田谷区船橋５－８－１</t>
  </si>
  <si>
    <t>62940</t>
  </si>
  <si>
    <t>横浜市東部地域療育センター</t>
  </si>
  <si>
    <t>221-0044</t>
  </si>
  <si>
    <t>神奈川県横浜市神奈川区東神奈川１－２９</t>
  </si>
  <si>
    <t>62970</t>
  </si>
  <si>
    <t>淑徳巣鴨高等学校</t>
  </si>
  <si>
    <t>170-0001</t>
  </si>
  <si>
    <t>東京都豊島区西巣鴨２－２２－１６</t>
  </si>
  <si>
    <t>62980</t>
  </si>
  <si>
    <t>デイサービス秋桜</t>
  </si>
  <si>
    <t>北海道函館市宝来町１４－２５</t>
  </si>
  <si>
    <t>63140</t>
  </si>
  <si>
    <t>テルモ富士見寮</t>
  </si>
  <si>
    <t>20030921</t>
  </si>
  <si>
    <t>418-0004</t>
  </si>
  <si>
    <t>静岡県富士宮市三園平１６６１</t>
  </si>
  <si>
    <t>63250</t>
  </si>
  <si>
    <t>ちばなクリニック・カフェ</t>
  </si>
  <si>
    <t>63290</t>
  </si>
  <si>
    <t>旭化成大高クラブ</t>
  </si>
  <si>
    <t>岡山県倉敷市東富井１０６３</t>
  </si>
  <si>
    <t>63300</t>
  </si>
  <si>
    <t>王子製紙米子社員食堂</t>
  </si>
  <si>
    <t>689-3545</t>
  </si>
  <si>
    <t>鳥取県米子市吉岡３７３</t>
  </si>
  <si>
    <t>63310</t>
  </si>
  <si>
    <t>王子製紙米子売店</t>
  </si>
  <si>
    <t>63320</t>
  </si>
  <si>
    <t>王子製紙米子大山寮</t>
  </si>
  <si>
    <t>683-0006</t>
  </si>
  <si>
    <t>鳥取県米子市車尾７－２－１</t>
  </si>
  <si>
    <t>63470</t>
  </si>
  <si>
    <t>南東北病院・眼科クリニック</t>
  </si>
  <si>
    <t>20031201</t>
  </si>
  <si>
    <t>福島県郡山市八山田７－１１５</t>
  </si>
  <si>
    <t>63490</t>
  </si>
  <si>
    <t>老健ゴールドメディア</t>
  </si>
  <si>
    <t>福島県郡山市八山田７－１３６</t>
  </si>
  <si>
    <t>63500</t>
  </si>
  <si>
    <t>日清食品滋賀工場</t>
  </si>
  <si>
    <t>20031021</t>
  </si>
  <si>
    <t>520-3083</t>
  </si>
  <si>
    <t>滋賀県栗東市下鈎１４０－１</t>
  </si>
  <si>
    <t>63510</t>
  </si>
  <si>
    <t>プロテリアル若松工場</t>
  </si>
  <si>
    <t>808-0023</t>
  </si>
  <si>
    <t>福岡県北九州市若松区北浜１－９－１</t>
  </si>
  <si>
    <t>63620</t>
  </si>
  <si>
    <t>ニチイホーム元住吉</t>
  </si>
  <si>
    <t>20031122</t>
  </si>
  <si>
    <t>211-0041</t>
  </si>
  <si>
    <t>神奈川県川崎市中原区下小田中６－２６－２０</t>
  </si>
  <si>
    <t>63630</t>
  </si>
  <si>
    <t>梶原病院</t>
  </si>
  <si>
    <t>131-0031</t>
  </si>
  <si>
    <t>東京都墨田区墨田３－３１－１２</t>
  </si>
  <si>
    <t>63680</t>
  </si>
  <si>
    <t>岡三証券白子寮</t>
  </si>
  <si>
    <t>510-0254</t>
  </si>
  <si>
    <t>三重県鈴鹿市寺家５－７－１５</t>
  </si>
  <si>
    <t>63720</t>
  </si>
  <si>
    <t>栃木ＢＫ大宮寮</t>
  </si>
  <si>
    <t>331-0813</t>
  </si>
  <si>
    <t>埼玉県さいたま市北区植竹町１－５３８</t>
  </si>
  <si>
    <t>63770</t>
  </si>
  <si>
    <t>ナンチク</t>
  </si>
  <si>
    <t>20031208</t>
  </si>
  <si>
    <t>899-8605</t>
  </si>
  <si>
    <t>鹿児島県曽於市末吉町二之方１８２８</t>
  </si>
  <si>
    <t>63830</t>
  </si>
  <si>
    <t>鈴木神経科病院</t>
  </si>
  <si>
    <t>20031221</t>
  </si>
  <si>
    <t>297-0029</t>
  </si>
  <si>
    <t>千葉県茂原市高師８２</t>
  </si>
  <si>
    <t>63900</t>
  </si>
  <si>
    <t>アサンテ猪苗代保養所</t>
  </si>
  <si>
    <t>20031222</t>
  </si>
  <si>
    <t>64200</t>
  </si>
  <si>
    <t>ＪＴ東海工場</t>
  </si>
  <si>
    <t>20070830</t>
  </si>
  <si>
    <t>438-0041</t>
  </si>
  <si>
    <t>静岡県磐田市西之島７８－３</t>
  </si>
  <si>
    <t>64260</t>
  </si>
  <si>
    <t>丸井有楽町店</t>
  </si>
  <si>
    <t>20070921</t>
  </si>
  <si>
    <t>100-0006</t>
  </si>
  <si>
    <t>東京都千代田区有楽町２－７－１　１０Ｆ</t>
  </si>
  <si>
    <t>64300</t>
  </si>
  <si>
    <t>東北森永乳業</t>
  </si>
  <si>
    <t>20071001</t>
  </si>
  <si>
    <t>983-0001</t>
  </si>
  <si>
    <t>宮城県仙台市宮城野区港一丁目２４－１</t>
  </si>
  <si>
    <t>64310</t>
  </si>
  <si>
    <t>ホテル日航成田</t>
  </si>
  <si>
    <t>286-0106</t>
  </si>
  <si>
    <t>千葉県成田市取香５００</t>
  </si>
  <si>
    <t>64460</t>
  </si>
  <si>
    <t>三井住友西日暮里寮</t>
  </si>
  <si>
    <t>20031225</t>
  </si>
  <si>
    <t>東京都荒川区西日暮里４－７－３１</t>
  </si>
  <si>
    <t>64500</t>
  </si>
  <si>
    <t>三郷自動車合宿所</t>
  </si>
  <si>
    <t>20040126</t>
  </si>
  <si>
    <t>341-0041</t>
  </si>
  <si>
    <t>埼玉県三郷市花和田３８５</t>
  </si>
  <si>
    <t>64520</t>
  </si>
  <si>
    <t>ヤマハ中沢寮</t>
  </si>
  <si>
    <t>20040202</t>
  </si>
  <si>
    <t>430-0904</t>
  </si>
  <si>
    <t>64530</t>
  </si>
  <si>
    <t>迫リコー</t>
  </si>
  <si>
    <t>宮城県登米市迫町佐沼字北散田８６</t>
  </si>
  <si>
    <t>64540</t>
  </si>
  <si>
    <t>ウエノ診療所・デイナイトケア</t>
  </si>
  <si>
    <t>20040201</t>
  </si>
  <si>
    <t>606-8205</t>
  </si>
  <si>
    <t>京都府京都市左京区田中上柳町２－１</t>
  </si>
  <si>
    <t>64630</t>
  </si>
  <si>
    <t>みずほ</t>
  </si>
  <si>
    <t>181-0004</t>
  </si>
  <si>
    <t>東京都三鷹市新川４－２５－１８</t>
  </si>
  <si>
    <t>64750</t>
  </si>
  <si>
    <t>特養晃の園</t>
  </si>
  <si>
    <t>静岡県静岡市葵区富沢１５４２－３９</t>
  </si>
  <si>
    <t>64780</t>
  </si>
  <si>
    <t>豊島名古屋</t>
  </si>
  <si>
    <t>20040401</t>
  </si>
  <si>
    <t>460-0003</t>
  </si>
  <si>
    <t>愛知県名古屋市中区錦２丁目１５番１５号</t>
  </si>
  <si>
    <t>64900</t>
  </si>
  <si>
    <t>しらこばと保育園</t>
  </si>
  <si>
    <t>360-0853</t>
  </si>
  <si>
    <t>埼玉県熊谷市玉井１１５４－３</t>
  </si>
  <si>
    <t>64910</t>
  </si>
  <si>
    <t>870-0915</t>
  </si>
  <si>
    <t>大分県大分市花高松１－６－２６</t>
  </si>
  <si>
    <t>64920</t>
  </si>
  <si>
    <t>ちひろ病院</t>
  </si>
  <si>
    <t>20040316</t>
  </si>
  <si>
    <t>785-0008</t>
  </si>
  <si>
    <t>高知県須崎市中町１－６－２５</t>
  </si>
  <si>
    <t>64950</t>
  </si>
  <si>
    <t>京セラ隼人工場</t>
  </si>
  <si>
    <t>899-5195</t>
  </si>
  <si>
    <t>鹿児島県霧島市隼人町内９９９－３</t>
  </si>
  <si>
    <t>64970</t>
  </si>
  <si>
    <t>立教大学５号館</t>
  </si>
  <si>
    <t>171-8501</t>
  </si>
  <si>
    <t>東京都豊島区西池袋５－１０－５</t>
  </si>
  <si>
    <t>65030</t>
  </si>
  <si>
    <t>特養きじの里</t>
  </si>
  <si>
    <t>853-0311</t>
  </si>
  <si>
    <t>長崎県五島市岐宿町日本楠郷３７５</t>
  </si>
  <si>
    <t>65080</t>
  </si>
  <si>
    <t>寺内さくらこども園</t>
  </si>
  <si>
    <t>570-0056</t>
  </si>
  <si>
    <t>大阪府守口市寺内町２－９－１６</t>
  </si>
  <si>
    <t>65150</t>
  </si>
  <si>
    <t>692-0013</t>
  </si>
  <si>
    <t>島根県安来市月坂町５６３</t>
  </si>
  <si>
    <t>65260</t>
  </si>
  <si>
    <t>960-8253</t>
  </si>
  <si>
    <t>福島県福島市泉字台１－１</t>
  </si>
  <si>
    <t>65280</t>
  </si>
  <si>
    <t>軽費老人ホーム和松園</t>
  </si>
  <si>
    <t>437-1513</t>
  </si>
  <si>
    <t>静岡県菊川市棚草１２５８</t>
  </si>
  <si>
    <t>65410</t>
  </si>
  <si>
    <t>老健安曇野メディア</t>
  </si>
  <si>
    <t>399-8205</t>
  </si>
  <si>
    <t>長野県安曇野市豊科５６３３－１</t>
  </si>
  <si>
    <t>65420</t>
  </si>
  <si>
    <t>グループホームあすか</t>
  </si>
  <si>
    <t>063-0061</t>
  </si>
  <si>
    <t>北海道札幌市西区西町北１２－４－９</t>
  </si>
  <si>
    <t>65450</t>
  </si>
  <si>
    <t>特養さくら苑</t>
  </si>
  <si>
    <t>649-7207</t>
  </si>
  <si>
    <t>和歌山県橋本市高野口町大野１８４４－１３３</t>
  </si>
  <si>
    <t>65480</t>
  </si>
  <si>
    <t>金沢医科大学病院</t>
  </si>
  <si>
    <t>920-0265</t>
  </si>
  <si>
    <t>石川県河北郡内灘町大字１－１</t>
  </si>
  <si>
    <t>65590</t>
  </si>
  <si>
    <t>ハッピーコーポレーション</t>
  </si>
  <si>
    <t>880-2104</t>
  </si>
  <si>
    <t>宮崎県宮崎市大字浮田字熊税１３８３－１</t>
  </si>
  <si>
    <t>65640</t>
  </si>
  <si>
    <t>二本松こども園</t>
  </si>
  <si>
    <t>神奈川県相模原市緑区二本松２－３０－３０</t>
  </si>
  <si>
    <t>65680</t>
  </si>
  <si>
    <t>南労会　紀和病院</t>
  </si>
  <si>
    <t>648-0085</t>
  </si>
  <si>
    <t>和歌山県橋本市岸上１８－１</t>
  </si>
  <si>
    <t>65690</t>
  </si>
  <si>
    <t>デイサービス春林館</t>
  </si>
  <si>
    <t>648-0086</t>
  </si>
  <si>
    <t>和歌山県橋本市神野々１１０９－２</t>
  </si>
  <si>
    <t>65700</t>
  </si>
  <si>
    <t>日赤名古屋第二病院</t>
  </si>
  <si>
    <t>466-0814</t>
  </si>
  <si>
    <t>愛知県名古屋市昭和区妙見町２－９</t>
  </si>
  <si>
    <t>65710</t>
  </si>
  <si>
    <t>島田市立総合医療センター</t>
  </si>
  <si>
    <t>427-0007</t>
  </si>
  <si>
    <t>静岡県島田市野田１２００－５</t>
  </si>
  <si>
    <t>65810</t>
  </si>
  <si>
    <t>あきつ園</t>
  </si>
  <si>
    <t>千葉県習志野市秋津３－４－２</t>
  </si>
  <si>
    <t>65920</t>
  </si>
  <si>
    <t>福地こども園</t>
  </si>
  <si>
    <t>039-0815</t>
  </si>
  <si>
    <t>青森県三戸郡南部町大字福田字源次郎平１９－１</t>
  </si>
  <si>
    <t>65930</t>
  </si>
  <si>
    <t>仙南中央病院</t>
  </si>
  <si>
    <t>989-1623</t>
  </si>
  <si>
    <t>宮城県柴田郡柴田町北船岡１－２－１</t>
  </si>
  <si>
    <t>66460</t>
  </si>
  <si>
    <t>20040420</t>
  </si>
  <si>
    <t>889-1914</t>
  </si>
  <si>
    <t>宮崎県北諸県郡三股町蓼池４６１２－１</t>
  </si>
  <si>
    <t>66550</t>
  </si>
  <si>
    <t>デイサービスやまびこ</t>
  </si>
  <si>
    <t>20040515</t>
  </si>
  <si>
    <t>948-0051</t>
  </si>
  <si>
    <t>新潟県十日町市寿町２－１－１</t>
  </si>
  <si>
    <t>66670</t>
  </si>
  <si>
    <t>いとう腎クリニック</t>
  </si>
  <si>
    <t>20040601</t>
  </si>
  <si>
    <t>751-0838</t>
  </si>
  <si>
    <t>山口県下関市山の田本町６－６</t>
  </si>
  <si>
    <t>66720</t>
  </si>
  <si>
    <t>友愛会病院職員食堂</t>
  </si>
  <si>
    <t>66770</t>
  </si>
  <si>
    <t>なかざわクリニック</t>
  </si>
  <si>
    <t>031-0813</t>
  </si>
  <si>
    <t>青森県八戸市新井田字館下１</t>
  </si>
  <si>
    <t>66860</t>
  </si>
  <si>
    <t>中外製薬浮間</t>
  </si>
  <si>
    <t>20040621</t>
  </si>
  <si>
    <t>115-0051</t>
  </si>
  <si>
    <t>東京都北区浮間５－５－１</t>
  </si>
  <si>
    <t>66950</t>
  </si>
  <si>
    <t>前橋東保育園</t>
  </si>
  <si>
    <t>20040701</t>
  </si>
  <si>
    <t>371-0801</t>
  </si>
  <si>
    <t>群馬県前橋市文京町４－９－１３</t>
  </si>
  <si>
    <t>66980</t>
  </si>
  <si>
    <t>大和町デイサービスセンター</t>
  </si>
  <si>
    <t>729-1321</t>
  </si>
  <si>
    <t>広島県三原市大和町和木１５３８－１</t>
  </si>
  <si>
    <t>66990</t>
  </si>
  <si>
    <t>老健こでまり</t>
  </si>
  <si>
    <t>20040716</t>
  </si>
  <si>
    <t>134-0081</t>
  </si>
  <si>
    <t>東京都江戸川区北葛西２－５－２１</t>
  </si>
  <si>
    <t>20040801</t>
  </si>
  <si>
    <t>67130</t>
  </si>
  <si>
    <t>特養南東北シルクロード館</t>
  </si>
  <si>
    <t>960-1406</t>
  </si>
  <si>
    <t>福島県伊達郡川俣町大字鶴沢字池ノ上３０－１</t>
  </si>
  <si>
    <t>67140</t>
  </si>
  <si>
    <t>老健リハビリ南東北川俣</t>
  </si>
  <si>
    <t>67290</t>
  </si>
  <si>
    <t>宮本病院</t>
  </si>
  <si>
    <t>20040901</t>
  </si>
  <si>
    <t>和歌山県和歌山市塩屋３－６－１</t>
  </si>
  <si>
    <t>67340</t>
  </si>
  <si>
    <t>メゾン・ド・しるく</t>
  </si>
  <si>
    <t>700-0081</t>
  </si>
  <si>
    <t>岡山県岡山市北区津島東２－７－１３－４</t>
  </si>
  <si>
    <t>67390</t>
  </si>
  <si>
    <t>20040911</t>
  </si>
  <si>
    <t>610-0114</t>
  </si>
  <si>
    <t>京都府城陽市市辺石原１－２</t>
  </si>
  <si>
    <t>67540</t>
  </si>
  <si>
    <t>日本歯科大学学生食堂</t>
  </si>
  <si>
    <t>東京都千代田区富士見１－９－２０</t>
  </si>
  <si>
    <t>67560</t>
  </si>
  <si>
    <t>神崎病院</t>
  </si>
  <si>
    <t>661-0967</t>
  </si>
  <si>
    <t>兵庫県尼崎市浜３－１－１０</t>
  </si>
  <si>
    <t>67570</t>
  </si>
  <si>
    <t>光陽生協病院</t>
  </si>
  <si>
    <t>910-0026</t>
  </si>
  <si>
    <t>福井県福井市光陽３－１０－２４</t>
  </si>
  <si>
    <t>67600</t>
  </si>
  <si>
    <t>三井住友ＢＫ二子玉川</t>
  </si>
  <si>
    <t>20041004</t>
  </si>
  <si>
    <t>158-0094</t>
  </si>
  <si>
    <t>東京都世田谷区玉川２－２４－９ボディソニックビルＢ１</t>
  </si>
  <si>
    <t>67620</t>
  </si>
  <si>
    <t>デイサービス角館</t>
  </si>
  <si>
    <t>014-0314</t>
  </si>
  <si>
    <t>秋田県仙北市角館町岩瀬字中菅沢８４</t>
  </si>
  <si>
    <t>67640</t>
  </si>
  <si>
    <t>住友電工ＰＣ水口寮</t>
  </si>
  <si>
    <t>20041018</t>
  </si>
  <si>
    <t>528-0036</t>
  </si>
  <si>
    <t>滋賀県甲賀市水口町東名坂１５１－２</t>
  </si>
  <si>
    <t>67670</t>
  </si>
  <si>
    <t>ニチイホーム読売ランド前</t>
  </si>
  <si>
    <t>20041011</t>
  </si>
  <si>
    <t>214-0037</t>
  </si>
  <si>
    <t>神奈川県川崎市多摩区西生田４－１２－９</t>
  </si>
  <si>
    <t>67680</t>
  </si>
  <si>
    <t>ニチイホーム王禅寺</t>
  </si>
  <si>
    <t>215-0017</t>
  </si>
  <si>
    <t>神奈川県川崎市麻生区王禅寺西７－１９－３</t>
  </si>
  <si>
    <t>67820</t>
  </si>
  <si>
    <t>味の素Ｇ高輪研修所</t>
  </si>
  <si>
    <t>20041201</t>
  </si>
  <si>
    <t>108-0074</t>
  </si>
  <si>
    <t>東京都港区高輪３－１３－６６</t>
  </si>
  <si>
    <t>67940</t>
  </si>
  <si>
    <t>ニチイホーム杉並堀ノ内</t>
  </si>
  <si>
    <t>20041204</t>
  </si>
  <si>
    <t>166-0013</t>
  </si>
  <si>
    <t>東京都杉並区堀ノ内２－２９－１６</t>
  </si>
  <si>
    <t>67990</t>
  </si>
  <si>
    <t>成田東武ホテルエアポート</t>
  </si>
  <si>
    <t>20050101</t>
  </si>
  <si>
    <t>286-0101</t>
  </si>
  <si>
    <t>千葉県成田市取香３２０－１</t>
  </si>
  <si>
    <t>68120</t>
  </si>
  <si>
    <t>所沢市立松井小学校</t>
  </si>
  <si>
    <t>20050111</t>
  </si>
  <si>
    <t>359-0025</t>
  </si>
  <si>
    <t>埼玉県所沢市上安松８９５番地</t>
  </si>
  <si>
    <t>68140</t>
  </si>
  <si>
    <t>20050115</t>
  </si>
  <si>
    <t>430-0837</t>
  </si>
  <si>
    <t>68180</t>
  </si>
  <si>
    <t>特養西恋ケ窪にんじんホーム</t>
  </si>
  <si>
    <t>20050201</t>
  </si>
  <si>
    <t>185-0013</t>
  </si>
  <si>
    <t>東京都国分寺市西恋ヶ窪１－５０－１</t>
  </si>
  <si>
    <t>68250</t>
  </si>
  <si>
    <t>ニチイホーム鷺沼南</t>
  </si>
  <si>
    <t>20050211</t>
  </si>
  <si>
    <t>神奈川県川崎市宮前区有馬６－８－８</t>
  </si>
  <si>
    <t>68390</t>
  </si>
  <si>
    <t>丸井新宿店</t>
  </si>
  <si>
    <t>20050401</t>
  </si>
  <si>
    <t>東京都新宿区新宿３－３１－３　ＬＭビル５Ｆ</t>
  </si>
  <si>
    <t>68410</t>
  </si>
  <si>
    <t>丸井アネックス店</t>
  </si>
  <si>
    <t>東京都中野区中野３－３２－１５</t>
  </si>
  <si>
    <t>68420</t>
  </si>
  <si>
    <t>丸井上野店</t>
  </si>
  <si>
    <t>110-8502</t>
  </si>
  <si>
    <t>東京都台東区上野６－１５－１　Ｂ４</t>
  </si>
  <si>
    <t>68440</t>
  </si>
  <si>
    <t>丸井国分寺店</t>
  </si>
  <si>
    <t>185-8562</t>
  </si>
  <si>
    <t>東京都国分寺市南町３－２０－３　Ｂ２</t>
  </si>
  <si>
    <t>68490</t>
  </si>
  <si>
    <t>丸井ＦＭ溝口店</t>
  </si>
  <si>
    <t>神奈川県川崎市高津区溝口１－４－１　１０Ｆ</t>
  </si>
  <si>
    <t>68520</t>
  </si>
  <si>
    <t>丸井戸塚店</t>
  </si>
  <si>
    <t>神奈川県横浜市戸塚区戸塚町８ラピス２－６Ｆ</t>
  </si>
  <si>
    <t>68610</t>
  </si>
  <si>
    <t>703-8266</t>
  </si>
  <si>
    <t>岡山県岡山市中区湊２６４－８</t>
  </si>
  <si>
    <t>270-0021</t>
  </si>
  <si>
    <t>68840</t>
  </si>
  <si>
    <t>中伊豆給食センター</t>
  </si>
  <si>
    <t>410-2505</t>
  </si>
  <si>
    <t>静岡県伊豆市八幡４５７－３</t>
  </si>
  <si>
    <t>68970</t>
  </si>
  <si>
    <t>特養スウィートハートホーム</t>
  </si>
  <si>
    <t>高知県高知市朝倉甲６４－１</t>
  </si>
  <si>
    <t>68990</t>
  </si>
  <si>
    <t>特養湯の里</t>
  </si>
  <si>
    <t>780-0974</t>
  </si>
  <si>
    <t>高知県高知市円行寺５２－１０</t>
  </si>
  <si>
    <t>69000</t>
  </si>
  <si>
    <t>特養みゆき園</t>
  </si>
  <si>
    <t>710-0051</t>
  </si>
  <si>
    <t>岡山県倉敷市幸町８番２７号</t>
  </si>
  <si>
    <t>69090</t>
  </si>
  <si>
    <t>20050403</t>
  </si>
  <si>
    <t>438-0024</t>
  </si>
  <si>
    <t>静岡県磐田市明ヶ島原１３－７</t>
  </si>
  <si>
    <t>69140</t>
  </si>
  <si>
    <t>240-0026</t>
  </si>
  <si>
    <t>神奈川県横浜市保土ヶ谷区権太坂３－１－３４</t>
  </si>
  <si>
    <t>69210</t>
  </si>
  <si>
    <t>みどりさくら保育園</t>
  </si>
  <si>
    <t>226-0025</t>
  </si>
  <si>
    <t>神奈川県横浜市緑区十日市場町１２５８－８６</t>
  </si>
  <si>
    <t>69220</t>
  </si>
  <si>
    <t>福澤保育センター</t>
  </si>
  <si>
    <t>226-0002</t>
  </si>
  <si>
    <t>神奈川県横浜市緑区東本郷４－２５－１４</t>
  </si>
  <si>
    <t>69230</t>
  </si>
  <si>
    <t>みなみマーノ保育園</t>
  </si>
  <si>
    <t>232-0024</t>
  </si>
  <si>
    <t>神奈川県横浜市南区浦舟町３－４４－３</t>
  </si>
  <si>
    <t>69280</t>
  </si>
  <si>
    <t>老健おばま</t>
  </si>
  <si>
    <t>854-0513</t>
  </si>
  <si>
    <t>長崎県雲仙市小浜町南本町５９番地</t>
  </si>
  <si>
    <t>69320</t>
  </si>
  <si>
    <t>王子製紙米子社員倶楽部</t>
  </si>
  <si>
    <t>20050701</t>
  </si>
  <si>
    <t>鳥取県米子市車尾７－２－２</t>
  </si>
  <si>
    <t>69550</t>
  </si>
  <si>
    <t>熊本市立植木病院</t>
  </si>
  <si>
    <t>861-0136</t>
  </si>
  <si>
    <t>熊本県熊本市北区植木町岩野２８５－２９</t>
  </si>
  <si>
    <t>69590</t>
  </si>
  <si>
    <t>老健ふきのとう</t>
  </si>
  <si>
    <t>178-0061</t>
  </si>
  <si>
    <t>東京都練馬区大泉学園町８－２４－２５</t>
  </si>
  <si>
    <t>70120</t>
  </si>
  <si>
    <t>ひかりデイサービス妻田</t>
  </si>
  <si>
    <t>243-0814</t>
  </si>
  <si>
    <t>神奈川県厚木市妻田南１－７－３３</t>
  </si>
  <si>
    <t>70240</t>
  </si>
  <si>
    <t>積水化成品関東</t>
  </si>
  <si>
    <t>20050506</t>
  </si>
  <si>
    <t>306-0235</t>
  </si>
  <si>
    <t>茨城県古河市下辺見１３３６－２</t>
  </si>
  <si>
    <t>70260</t>
  </si>
  <si>
    <t>南東北病院岩沼・老健サニーホーム</t>
  </si>
  <si>
    <t>20050501</t>
  </si>
  <si>
    <t>989-2427</t>
  </si>
  <si>
    <t>宮城県岩沼市里の杜１丁目２番５号</t>
  </si>
  <si>
    <t>899-7602</t>
  </si>
  <si>
    <t>70520</t>
  </si>
  <si>
    <t>トーゲン倉吉</t>
  </si>
  <si>
    <t>20050601</t>
  </si>
  <si>
    <t>682-0911</t>
  </si>
  <si>
    <t>鳥取県倉吉市寺谷３３１</t>
  </si>
  <si>
    <t>70590</t>
  </si>
  <si>
    <t>ケアハウスびえい</t>
  </si>
  <si>
    <t>071-0215</t>
  </si>
  <si>
    <t>北海道上川郡美瑛町字大村大久保第１</t>
  </si>
  <si>
    <t>70690</t>
  </si>
  <si>
    <t>三井住友ｂｋ太田</t>
  </si>
  <si>
    <t>373-0851</t>
  </si>
  <si>
    <t>群馬県太田市飯田町１３８６</t>
  </si>
  <si>
    <t>70720</t>
  </si>
  <si>
    <t>三井住友ｂｋ小山</t>
  </si>
  <si>
    <t>栃木県小山市城山町３－４－１</t>
  </si>
  <si>
    <t>70740</t>
  </si>
  <si>
    <t>三井住友ｂｋ熊谷</t>
  </si>
  <si>
    <t>360-0042</t>
  </si>
  <si>
    <t>埼玉県熊谷市本町１－１０４</t>
  </si>
  <si>
    <t>70850</t>
  </si>
  <si>
    <t>清水病院</t>
  </si>
  <si>
    <t>20050801</t>
  </si>
  <si>
    <t>682-0881</t>
  </si>
  <si>
    <t>鳥取県倉吉市宮川町１２９</t>
  </si>
  <si>
    <t>70980</t>
  </si>
  <si>
    <t>田中食品興業所本社</t>
  </si>
  <si>
    <t>590-0001</t>
  </si>
  <si>
    <t>大阪府堺市堺区遠里小野町２丁目４番２６号</t>
  </si>
  <si>
    <t>70990</t>
  </si>
  <si>
    <t>横浜ベイシェラトン</t>
  </si>
  <si>
    <t>20050901</t>
  </si>
  <si>
    <t>220-8501</t>
  </si>
  <si>
    <t>神奈川県横浜市西区北幸１－３－２３</t>
  </si>
  <si>
    <t>71000</t>
  </si>
  <si>
    <t>山梨赤十字病院</t>
  </si>
  <si>
    <t>山梨県南都留郡富士河口湖町船津６６６３－１</t>
  </si>
  <si>
    <t>71070</t>
  </si>
  <si>
    <t>山梨赤十字病院職員外来デイケア</t>
  </si>
  <si>
    <t>71280</t>
  </si>
  <si>
    <t>デイサービス梨の里</t>
  </si>
  <si>
    <t>960-2261</t>
  </si>
  <si>
    <t>福島県福島市町庭坂字松の下９番１</t>
  </si>
  <si>
    <t>71330</t>
  </si>
  <si>
    <t>コニシ滋賀工場</t>
  </si>
  <si>
    <t>20051003</t>
  </si>
  <si>
    <t>528-0061</t>
  </si>
  <si>
    <t>滋賀県甲賀市水口町笹が丘１－１２</t>
  </si>
  <si>
    <t>71360</t>
  </si>
  <si>
    <t>20051001</t>
  </si>
  <si>
    <t>300-1152</t>
  </si>
  <si>
    <t>茨城県稲敷郡阿見町荒川本郷２０３３－５０８</t>
  </si>
  <si>
    <t>71480</t>
  </si>
  <si>
    <t>倉敷シティ病院・老健オアシス</t>
  </si>
  <si>
    <t>711-0923</t>
  </si>
  <si>
    <t>71550</t>
  </si>
  <si>
    <t>20051011</t>
  </si>
  <si>
    <t>71560</t>
  </si>
  <si>
    <t>ハクイ村田製作所</t>
  </si>
  <si>
    <t>20051107</t>
  </si>
  <si>
    <t>925-8555</t>
  </si>
  <si>
    <t>石川県羽咋市柳橋町柳橋５２</t>
  </si>
  <si>
    <t>71610</t>
  </si>
  <si>
    <t>仙台大学</t>
  </si>
  <si>
    <t>20051114</t>
  </si>
  <si>
    <t>989-1693</t>
  </si>
  <si>
    <t>宮城県柴田郡柴田町船岡南二丁目２－１８</t>
  </si>
  <si>
    <t>71680</t>
  </si>
  <si>
    <t>フタムラ化学名古屋</t>
  </si>
  <si>
    <t>20051126</t>
  </si>
  <si>
    <t>490-1144</t>
  </si>
  <si>
    <t>愛知県海部郡大治町大字西條字笠見立１－１</t>
  </si>
  <si>
    <t>71740</t>
  </si>
  <si>
    <t>三菱マテリアル若松製作所</t>
  </si>
  <si>
    <t>20051218</t>
  </si>
  <si>
    <t>965-8522</t>
  </si>
  <si>
    <t>71760</t>
  </si>
  <si>
    <t>ニチイホーム南大泉</t>
  </si>
  <si>
    <t>20051201</t>
  </si>
  <si>
    <t>178-0064</t>
  </si>
  <si>
    <t>東京都練馬区南大泉３－１８－１</t>
  </si>
  <si>
    <t>71770</t>
  </si>
  <si>
    <t>ニチイホーム柿生</t>
  </si>
  <si>
    <t>215-0022</t>
  </si>
  <si>
    <t>神奈川県川崎市麻生区下麻生２－３－１２</t>
  </si>
  <si>
    <t>71780</t>
  </si>
  <si>
    <t>関西医科大学附属病院</t>
  </si>
  <si>
    <t>20060101</t>
  </si>
  <si>
    <t>573-1191</t>
  </si>
  <si>
    <t>大阪府枚方市新町２丁目３番１号</t>
  </si>
  <si>
    <t>71790</t>
  </si>
  <si>
    <t>駿河台大学学食</t>
  </si>
  <si>
    <t>20060105</t>
  </si>
  <si>
    <t>357-8555</t>
  </si>
  <si>
    <t>埼玉県飯能市阿須６９８</t>
  </si>
  <si>
    <t>71830</t>
  </si>
  <si>
    <t>テルモ湘南寮</t>
  </si>
  <si>
    <t>20060103</t>
  </si>
  <si>
    <t>257-0012</t>
  </si>
  <si>
    <t>神奈川県秦野市西大竹１６－１</t>
  </si>
  <si>
    <t>71930</t>
  </si>
  <si>
    <t>地域活動ホームあおぞら</t>
  </si>
  <si>
    <t>20060104</t>
  </si>
  <si>
    <t>神奈川県横浜市緑区中山町１１５４－１</t>
  </si>
  <si>
    <t>71950</t>
  </si>
  <si>
    <t>住友ベークライト西</t>
  </si>
  <si>
    <t>20060207</t>
  </si>
  <si>
    <t>71970</t>
  </si>
  <si>
    <t>損保ジャパン北海道</t>
  </si>
  <si>
    <t>20060206</t>
  </si>
  <si>
    <t>060-8552</t>
  </si>
  <si>
    <t>北海道札幌市中央区北１条西６丁目２</t>
  </si>
  <si>
    <t>72030</t>
  </si>
  <si>
    <t>富士フィルムワコーケミカル</t>
  </si>
  <si>
    <t>20060316</t>
  </si>
  <si>
    <t>254-0016</t>
  </si>
  <si>
    <t>神奈川県平塚市東八幡５－２－３</t>
  </si>
  <si>
    <t>72080</t>
  </si>
  <si>
    <t>駿河台大学寮</t>
  </si>
  <si>
    <t>20060320</t>
  </si>
  <si>
    <t>埼玉県飯能市阿須８９１－１</t>
  </si>
  <si>
    <t>72290</t>
  </si>
  <si>
    <t>特養いずみ神川</t>
  </si>
  <si>
    <t>20060401</t>
  </si>
  <si>
    <t>367-0312</t>
  </si>
  <si>
    <t>埼玉県児玉郡神川町大字上阿久原５６７番地</t>
  </si>
  <si>
    <t>72330</t>
  </si>
  <si>
    <t>野猿峠脳神経外科病院</t>
  </si>
  <si>
    <t>192-0372</t>
  </si>
  <si>
    <t>東京都八王子市下柚木１９７４－１</t>
  </si>
  <si>
    <t>72340</t>
  </si>
  <si>
    <t>老健ＮＡＣ湯村</t>
  </si>
  <si>
    <t>400-0073</t>
  </si>
  <si>
    <t>山梨県甲府市湯村３－１５－１３</t>
  </si>
  <si>
    <t>72540</t>
  </si>
  <si>
    <t>紀の川病院</t>
  </si>
  <si>
    <t>649-6246</t>
  </si>
  <si>
    <t>和歌山県岩出市吉田４７－１</t>
  </si>
  <si>
    <t>72790</t>
  </si>
  <si>
    <t>馬嶋病院</t>
  </si>
  <si>
    <t>210-0024</t>
  </si>
  <si>
    <t>神奈川県川崎市川崎区日進町２４番地１５</t>
  </si>
  <si>
    <t>72870</t>
  </si>
  <si>
    <t>城山保育園</t>
  </si>
  <si>
    <t>206-0803</t>
  </si>
  <si>
    <t>東京都稲城市向陽台６丁目４番地</t>
  </si>
  <si>
    <t>72900</t>
  </si>
  <si>
    <t>特養しらさぎ苑</t>
  </si>
  <si>
    <t>692-0064</t>
  </si>
  <si>
    <t>島根県安来市古川町８２９－１</t>
  </si>
  <si>
    <t>72910</t>
  </si>
  <si>
    <t>ウィズユー</t>
  </si>
  <si>
    <t>680-0904</t>
  </si>
  <si>
    <t>72930</t>
  </si>
  <si>
    <t>八潮ひまわり保育園</t>
  </si>
  <si>
    <t>340-0816</t>
  </si>
  <si>
    <t>埼玉県八潮市中央１－１５－５</t>
  </si>
  <si>
    <t>73070</t>
  </si>
  <si>
    <t>東邦大学佐倉病院患者</t>
  </si>
  <si>
    <t>73090</t>
  </si>
  <si>
    <t>駒込第三保育園</t>
  </si>
  <si>
    <t>170-0003</t>
  </si>
  <si>
    <t>東京都豊島区駒込２－２－３</t>
  </si>
  <si>
    <t>73100</t>
  </si>
  <si>
    <t>同援さくら保育園</t>
  </si>
  <si>
    <t>東京都豊島区南池袋３－７－８</t>
  </si>
  <si>
    <t>73190</t>
  </si>
  <si>
    <t>青梅信金秋川</t>
  </si>
  <si>
    <t>20060404</t>
  </si>
  <si>
    <t>東京都あきる野市秋川６－２－２</t>
  </si>
  <si>
    <t>73210</t>
  </si>
  <si>
    <t>武庫川学院中央Ｃ</t>
  </si>
  <si>
    <t>663-8558</t>
  </si>
  <si>
    <t>兵庫県西宮市池開町６番４６号</t>
  </si>
  <si>
    <t>73230</t>
  </si>
  <si>
    <t>韮山高校志龍講堂</t>
  </si>
  <si>
    <t>410-2143</t>
  </si>
  <si>
    <t>静岡県伊豆の国市韮山韮山２２９</t>
  </si>
  <si>
    <t>73250</t>
  </si>
  <si>
    <t>特養ホームはるの若菜荘</t>
  </si>
  <si>
    <t>781-0315</t>
  </si>
  <si>
    <t>高知県高知市春野町東諸木３０５８番地１</t>
  </si>
  <si>
    <t>73260</t>
  </si>
  <si>
    <t>特養おでんせ本宮</t>
  </si>
  <si>
    <t>020-0866</t>
  </si>
  <si>
    <t>岩手県盛岡市本宮字小板小瀬２０番地１</t>
  </si>
  <si>
    <t>73280</t>
  </si>
  <si>
    <t>光陽荘</t>
  </si>
  <si>
    <t>439-0005</t>
  </si>
  <si>
    <t>静岡県菊川市潮海寺６８２－１</t>
  </si>
  <si>
    <t>73750</t>
  </si>
  <si>
    <t>聖徳大学付属第二幼稚園</t>
  </si>
  <si>
    <t>20060417</t>
  </si>
  <si>
    <t>千葉県松戸市小金原７－１４</t>
  </si>
  <si>
    <t>73810</t>
  </si>
  <si>
    <t>徳田病院</t>
  </si>
  <si>
    <t>20060515</t>
  </si>
  <si>
    <t>230-0061</t>
  </si>
  <si>
    <t>神奈川県横浜市鶴見区佃野町２９－３</t>
  </si>
  <si>
    <t>73890</t>
  </si>
  <si>
    <t>はちのへハートセンタークリニック</t>
  </si>
  <si>
    <t>20060501</t>
  </si>
  <si>
    <t>青森県八戸市田向２丁目１－２</t>
  </si>
  <si>
    <t>20060601</t>
  </si>
  <si>
    <t>73960</t>
  </si>
  <si>
    <t>パナソニック本宮</t>
  </si>
  <si>
    <t>20060605</t>
  </si>
  <si>
    <t>969-1103</t>
  </si>
  <si>
    <t>福島県本宮市仁井田字一里壇７７</t>
  </si>
  <si>
    <t>74010</t>
  </si>
  <si>
    <t>春日居総合リハビリ病院</t>
  </si>
  <si>
    <t>406-0014</t>
  </si>
  <si>
    <t>山梨県笛吹市春日居町国府４３６</t>
  </si>
  <si>
    <t>74080</t>
  </si>
  <si>
    <t>有老ホームそれいゆ</t>
  </si>
  <si>
    <t>700-0035</t>
  </si>
  <si>
    <t>岡山県岡山市北区高柳西町１６－１０</t>
  </si>
  <si>
    <t>74210</t>
  </si>
  <si>
    <t>中村病院</t>
  </si>
  <si>
    <t>20060701</t>
  </si>
  <si>
    <t>971-8111</t>
  </si>
  <si>
    <t>福島県いわき市小名浜大原字下小滝１４６の２</t>
  </si>
  <si>
    <t>20060901</t>
  </si>
  <si>
    <t>74340</t>
  </si>
  <si>
    <t>相澤病院</t>
  </si>
  <si>
    <t>74350</t>
  </si>
  <si>
    <t>行田自動車教習所</t>
  </si>
  <si>
    <t>20060720</t>
  </si>
  <si>
    <t>361-0056</t>
  </si>
  <si>
    <t>埼玉県行田市大字持田２３１３－５</t>
  </si>
  <si>
    <t>74400</t>
  </si>
  <si>
    <t>ヤマト運輸札幌</t>
  </si>
  <si>
    <t>20060801</t>
  </si>
  <si>
    <t>004-0053</t>
  </si>
  <si>
    <t>北海道札幌市厚別区厚別中央三条１丁目２－３０</t>
  </si>
  <si>
    <t>74450</t>
  </si>
  <si>
    <t>大塚製薬釧路工場</t>
  </si>
  <si>
    <t>20060821</t>
  </si>
  <si>
    <t>088-0193</t>
  </si>
  <si>
    <t>北海道釧路市音別町朝日１丁目１３番地</t>
  </si>
  <si>
    <t>74540</t>
  </si>
  <si>
    <t>老健カタクリの花</t>
  </si>
  <si>
    <t>東京都練馬区高野台５－３２－１２</t>
  </si>
  <si>
    <t>74580</t>
  </si>
  <si>
    <t>亀山記念クリニック</t>
  </si>
  <si>
    <t>889-2151</t>
  </si>
  <si>
    <t>宮崎県宮崎市大字熊野正連寺１－１</t>
  </si>
  <si>
    <t>74590</t>
  </si>
  <si>
    <t>デイサービストモ・ハウス</t>
  </si>
  <si>
    <t>970-0313</t>
  </si>
  <si>
    <t>福島県いわき市中之作字勝見ヶ浦４９－１８</t>
  </si>
  <si>
    <t>74620</t>
  </si>
  <si>
    <t>ケアハウス寿老苑</t>
  </si>
  <si>
    <t>愛知県日進市赤池町屋下３５４番地</t>
  </si>
  <si>
    <t>20061001</t>
  </si>
  <si>
    <t>74810</t>
  </si>
  <si>
    <t>老健縄文の里</t>
  </si>
  <si>
    <t>埼玉県秩父郡長瀞町大字岩田５８７</t>
  </si>
  <si>
    <t>75370</t>
  </si>
  <si>
    <t>南富士病院</t>
  </si>
  <si>
    <t>20060921</t>
  </si>
  <si>
    <t>静岡県富士宮市宮原３４８－１</t>
  </si>
  <si>
    <t>75430</t>
  </si>
  <si>
    <t>養護老人ホームたちばな荘</t>
  </si>
  <si>
    <t>853-0501</t>
  </si>
  <si>
    <t>長崎県五島市玉之浦町荒川８８６－１</t>
  </si>
  <si>
    <t>75450</t>
  </si>
  <si>
    <t>老健ほたるの里</t>
  </si>
  <si>
    <t>895-2104</t>
  </si>
  <si>
    <t>鹿児島県薩摩郡さつま町柏原４９３－５</t>
  </si>
  <si>
    <t>75510</t>
  </si>
  <si>
    <t>音羽病院</t>
  </si>
  <si>
    <t>607-8062</t>
  </si>
  <si>
    <t>京都府京都市山科区音羽珍事町２</t>
  </si>
  <si>
    <t>75580</t>
  </si>
  <si>
    <t>ＳＵＭＣＯ　ＴＥＣＨＸＩＶ長崎</t>
  </si>
  <si>
    <t>20061202</t>
  </si>
  <si>
    <t>856-8555</t>
  </si>
  <si>
    <t>長崎県大村市雄ヶ原町１３２４番地２</t>
  </si>
  <si>
    <t>75620</t>
  </si>
  <si>
    <t>ミユキケアハイム</t>
  </si>
  <si>
    <t>20061201</t>
  </si>
  <si>
    <t>999-3162</t>
  </si>
  <si>
    <t>山形県上山市四ツ谷２－５－９５－４</t>
  </si>
  <si>
    <t>75690</t>
  </si>
  <si>
    <t>ＴＳテック浜松工場</t>
  </si>
  <si>
    <t>20070108</t>
  </si>
  <si>
    <t>434-0025</t>
  </si>
  <si>
    <t>75740</t>
  </si>
  <si>
    <t>赤湯ふたば保育園</t>
  </si>
  <si>
    <t>20070405</t>
  </si>
  <si>
    <t>999-2221</t>
  </si>
  <si>
    <t>山形県南陽市椚塚１６４２番地－４</t>
  </si>
  <si>
    <t>75750</t>
  </si>
  <si>
    <t>明治大学　野球部寮</t>
  </si>
  <si>
    <t>20070115</t>
  </si>
  <si>
    <t>東京都府中市若松町５－６－１</t>
  </si>
  <si>
    <t>75780</t>
  </si>
  <si>
    <t>札幌光星学園</t>
  </si>
  <si>
    <t>20070116</t>
  </si>
  <si>
    <t>065-0013</t>
  </si>
  <si>
    <t>北海道札幌市東区北十三条東９丁目１－１</t>
  </si>
  <si>
    <t>75800</t>
  </si>
  <si>
    <t>川原泌尿器科クリニック</t>
  </si>
  <si>
    <t>20070120</t>
  </si>
  <si>
    <t>890-0073</t>
  </si>
  <si>
    <t>鹿児島県鹿児島市宇宿８－１７－１</t>
  </si>
  <si>
    <t>75870</t>
  </si>
  <si>
    <t>ビーンズ保育園</t>
  </si>
  <si>
    <t>20070402</t>
  </si>
  <si>
    <t>230-0051</t>
  </si>
  <si>
    <t>神奈川県横浜市鶴見区鶴見中央１－２３－２６</t>
  </si>
  <si>
    <t>75900</t>
  </si>
  <si>
    <t>田中食品つくば工場</t>
  </si>
  <si>
    <t>20070528</t>
  </si>
  <si>
    <t>306-0608</t>
  </si>
  <si>
    <t>茨城県坂東市幸神平２６－２</t>
  </si>
  <si>
    <t>75910</t>
  </si>
  <si>
    <t>わらべや日洋三木工場</t>
  </si>
  <si>
    <t>20070223</t>
  </si>
  <si>
    <t>673-0514</t>
  </si>
  <si>
    <t>兵庫県三木市志染町戸田字中尾１８３８－２３０</t>
  </si>
  <si>
    <t>75950</t>
  </si>
  <si>
    <t>湾岸リハビリ病院職員</t>
  </si>
  <si>
    <t>20070219</t>
  </si>
  <si>
    <t>千葉県習志野市谷津４－１－１</t>
  </si>
  <si>
    <t>75960</t>
  </si>
  <si>
    <t>岩崎学園東戸塚保育園</t>
  </si>
  <si>
    <t>244-0801</t>
  </si>
  <si>
    <t>神奈川県横浜市戸塚区品濃町５５０－９</t>
  </si>
  <si>
    <t>75980</t>
  </si>
  <si>
    <t>サンワーク本社</t>
  </si>
  <si>
    <t>207-0022</t>
  </si>
  <si>
    <t>東京都東大和市立野４－５１５森永乳業東京多摩工場内</t>
  </si>
  <si>
    <t>76020</t>
  </si>
  <si>
    <t>白ばら保育園</t>
  </si>
  <si>
    <t>372-0825</t>
  </si>
  <si>
    <t>群馬県伊勢崎市戸谷塚町９８－１</t>
  </si>
  <si>
    <t>76030</t>
  </si>
  <si>
    <t>沼田めぐみこども園</t>
  </si>
  <si>
    <t>378-0016</t>
  </si>
  <si>
    <t>群馬県沼田市清水町４３３０</t>
  </si>
  <si>
    <t>76180</t>
  </si>
  <si>
    <t>リーガロイヤルＨ小倉</t>
  </si>
  <si>
    <t>20070411</t>
  </si>
  <si>
    <t>802-0001</t>
  </si>
  <si>
    <t>福岡県北九州市小倉北区浅野２丁目１４－２</t>
  </si>
  <si>
    <t>76240</t>
  </si>
  <si>
    <t>三和物流管理本部</t>
  </si>
  <si>
    <t>神奈川県相模原市南区麻溝台３－４－１１</t>
  </si>
  <si>
    <t>20070401</t>
  </si>
  <si>
    <t>76280</t>
  </si>
  <si>
    <t>専修大１０号館</t>
  </si>
  <si>
    <t>神奈川県川崎市多摩区東三田２－１－１</t>
  </si>
  <si>
    <t>76390</t>
  </si>
  <si>
    <t>ポーラ横浜研究所</t>
  </si>
  <si>
    <t>244-0812</t>
  </si>
  <si>
    <t>神奈川県横浜市戸塚区柏尾町５６０</t>
  </si>
  <si>
    <t>76410</t>
  </si>
  <si>
    <t>湾岸リハビリ病院</t>
  </si>
  <si>
    <t>76420</t>
  </si>
  <si>
    <t>安来市立病院</t>
  </si>
  <si>
    <t>692-0404</t>
  </si>
  <si>
    <t>島根県安来市広瀬町広瀬１９３１</t>
  </si>
  <si>
    <t>76550</t>
  </si>
  <si>
    <t>浜田医療センター</t>
  </si>
  <si>
    <t>697-8511</t>
  </si>
  <si>
    <t>島根県浜田市浅井町７７７－１２</t>
  </si>
  <si>
    <t>76670</t>
  </si>
  <si>
    <t>特養山水荘</t>
  </si>
  <si>
    <t>018-4611</t>
  </si>
  <si>
    <t>秋田県北秋田市阿仁水無字宮後４番地</t>
  </si>
  <si>
    <t>76750</t>
  </si>
  <si>
    <t>三井住友ＢＫ大和王寺</t>
  </si>
  <si>
    <t>636-0002</t>
  </si>
  <si>
    <t>奈良県北葛城郡王寺町王寺２－６－１１</t>
  </si>
  <si>
    <t>76770</t>
  </si>
  <si>
    <t>札幌国際大学</t>
  </si>
  <si>
    <t>004-8602</t>
  </si>
  <si>
    <t>北海道札幌市清田区清田４－１－４－１</t>
  </si>
  <si>
    <t>76790</t>
  </si>
  <si>
    <t>みらいの森ゆたか園</t>
  </si>
  <si>
    <t>510-0311</t>
  </si>
  <si>
    <t>三重県津市河芸町三行字住持９８９</t>
  </si>
  <si>
    <t>76880</t>
  </si>
  <si>
    <t>甲府市障害者センター</t>
  </si>
  <si>
    <t>400-0807</t>
  </si>
  <si>
    <t>山梨県甲府市東光寺一丁目１０番２５号</t>
  </si>
  <si>
    <t>77080</t>
  </si>
  <si>
    <t>楽天バーラウンジ</t>
  </si>
  <si>
    <t>20090407</t>
  </si>
  <si>
    <t>77090</t>
  </si>
  <si>
    <t>青梅信金千ヶ瀬</t>
  </si>
  <si>
    <t>198-8722</t>
  </si>
  <si>
    <t>東京都青梅市千ヶ瀬４－２９７－４</t>
  </si>
  <si>
    <t>77110</t>
  </si>
  <si>
    <t>南大塚保育園</t>
  </si>
  <si>
    <t>170-0005</t>
  </si>
  <si>
    <t>東京都豊島区南大塚２－３６－３</t>
  </si>
  <si>
    <t>77180</t>
  </si>
  <si>
    <t>多摩信砂川</t>
  </si>
  <si>
    <t>190-8681</t>
  </si>
  <si>
    <t>東京都立川市砂川町４－２－３</t>
  </si>
  <si>
    <t>77200</t>
  </si>
  <si>
    <t>横浜市南部地域療育センター</t>
  </si>
  <si>
    <t>20090408</t>
  </si>
  <si>
    <t>235-0033</t>
  </si>
  <si>
    <t>神奈川県横浜市磯子区杉田５丁目３２番２０号</t>
  </si>
  <si>
    <t>77270</t>
  </si>
  <si>
    <t>八尾市立病院</t>
  </si>
  <si>
    <t>581-0069</t>
  </si>
  <si>
    <t>大阪府八尾市龍華町１－３－１</t>
  </si>
  <si>
    <t>20090507</t>
  </si>
  <si>
    <t>173-0033</t>
  </si>
  <si>
    <t>77630</t>
  </si>
  <si>
    <t>Ｊ＆Ｊ須賀川</t>
  </si>
  <si>
    <t>962-8501</t>
  </si>
  <si>
    <t>福島県須賀川市大桑原字女夫坂１番地</t>
  </si>
  <si>
    <t>77650</t>
  </si>
  <si>
    <t>犬山中央病院外来職員</t>
  </si>
  <si>
    <t>20090501</t>
  </si>
  <si>
    <t>484-8511</t>
  </si>
  <si>
    <t>愛知県犬山市大字五郎丸字二夕子塚６</t>
  </si>
  <si>
    <t>77670</t>
  </si>
  <si>
    <t>中外製薬藤枝</t>
  </si>
  <si>
    <t>20090518</t>
  </si>
  <si>
    <t>静岡県藤枝市高柳２５００番地</t>
  </si>
  <si>
    <t>77870</t>
  </si>
  <si>
    <t>平和台病院・老健エスペーロ</t>
  </si>
  <si>
    <t>20090701</t>
  </si>
  <si>
    <t>270-1101</t>
  </si>
  <si>
    <t>千葉県我孫子市布佐８３４－２８</t>
  </si>
  <si>
    <t>78120</t>
  </si>
  <si>
    <t>大日精化　西日本支社</t>
  </si>
  <si>
    <t>20090713</t>
  </si>
  <si>
    <t>531-0076</t>
  </si>
  <si>
    <t>大阪府大阪市北区大淀中２－８－７</t>
  </si>
  <si>
    <t>78130</t>
  </si>
  <si>
    <t>20090803</t>
  </si>
  <si>
    <t>444-0051</t>
  </si>
  <si>
    <t>愛知県岡崎市本町通１－７</t>
  </si>
  <si>
    <t>20091001</t>
  </si>
  <si>
    <t>78260</t>
  </si>
  <si>
    <t>ニチイホーム矢口</t>
  </si>
  <si>
    <t>20091101</t>
  </si>
  <si>
    <t>146-0093</t>
  </si>
  <si>
    <t>東京都大田区矢口２－２１－３</t>
  </si>
  <si>
    <t>78280</t>
  </si>
  <si>
    <t>ソニー白石</t>
  </si>
  <si>
    <t>989-0734</t>
  </si>
  <si>
    <t>宮城県白石市白鳥三丁目５３番地２</t>
  </si>
  <si>
    <t>78310</t>
  </si>
  <si>
    <t>多摩信　日野</t>
  </si>
  <si>
    <t>20091013</t>
  </si>
  <si>
    <t>191-0011</t>
  </si>
  <si>
    <t>東京都日野市日野本町４－３－６</t>
  </si>
  <si>
    <t>78330</t>
  </si>
  <si>
    <t>鯖江村田製作所</t>
  </si>
  <si>
    <t>20091005</t>
  </si>
  <si>
    <t>916-0015</t>
  </si>
  <si>
    <t>福井県鯖江市御幸町１丁目２の８２</t>
  </si>
  <si>
    <t>78350</t>
  </si>
  <si>
    <t>ニチイホーム成城</t>
  </si>
  <si>
    <t>157-0065</t>
  </si>
  <si>
    <t>東京都世田谷区上祖師谷４－２４－１５</t>
  </si>
  <si>
    <t>78420</t>
  </si>
  <si>
    <t>ひまわり春日部</t>
  </si>
  <si>
    <t>20091201</t>
  </si>
  <si>
    <t>344-0061</t>
  </si>
  <si>
    <t>埼玉県春日部市粕壁６０４０－１</t>
  </si>
  <si>
    <t>78500</t>
  </si>
  <si>
    <t>森村学園</t>
  </si>
  <si>
    <t>20100112</t>
  </si>
  <si>
    <t>226-0026</t>
  </si>
  <si>
    <t>神奈川県横浜市緑区長津田町２６９５</t>
  </si>
  <si>
    <t>78550</t>
  </si>
  <si>
    <t>ウエスティンホテル大阪</t>
  </si>
  <si>
    <t>20091225</t>
  </si>
  <si>
    <t>大阪府大阪市北区大淀中１－１－２０</t>
  </si>
  <si>
    <t>78570</t>
  </si>
  <si>
    <t>三新化学</t>
  </si>
  <si>
    <t>20091221</t>
  </si>
  <si>
    <t>742-1194</t>
  </si>
  <si>
    <t>山口県熊毛郡平生町長浜５３１</t>
  </si>
  <si>
    <t>78580</t>
  </si>
  <si>
    <t>西南学院小学校</t>
  </si>
  <si>
    <t>20100408</t>
  </si>
  <si>
    <t>814-8513</t>
  </si>
  <si>
    <t>福岡県福岡市早良区百道浜１－１－２</t>
  </si>
  <si>
    <t>78600</t>
  </si>
  <si>
    <t>Ｙショップ日鉄戸畑管理Ｃ</t>
  </si>
  <si>
    <t>20100118</t>
  </si>
  <si>
    <t>福岡県北九州市戸畑区飛幡町１番１号</t>
  </si>
  <si>
    <t>78610</t>
  </si>
  <si>
    <t>特養とちの木荘</t>
  </si>
  <si>
    <t>20100401</t>
  </si>
  <si>
    <t>栃木県宇都宮市徳次郎町２４７９番地１</t>
  </si>
  <si>
    <t>78620</t>
  </si>
  <si>
    <t>府中わかば幼稚園</t>
  </si>
  <si>
    <t>20100201</t>
  </si>
  <si>
    <t>183-0026</t>
  </si>
  <si>
    <t>東京都府中市南町４－９</t>
  </si>
  <si>
    <t>78630</t>
  </si>
  <si>
    <t>認定こども園大田</t>
  </si>
  <si>
    <t>960-0634</t>
  </si>
  <si>
    <t>福島県伊達市保原町大泉字前原内２４６番地１</t>
  </si>
  <si>
    <t>78690</t>
  </si>
  <si>
    <t>浅井病院</t>
  </si>
  <si>
    <t>千葉県東金市家徳３８－１</t>
  </si>
  <si>
    <t>78770</t>
  </si>
  <si>
    <t>ニチイホーム修善寺</t>
  </si>
  <si>
    <t>静岡県伊豆市熊坂１２５５－４５６</t>
  </si>
  <si>
    <t>78780</t>
  </si>
  <si>
    <t>ニチイホームたまプラーザ</t>
  </si>
  <si>
    <t>216-0011</t>
  </si>
  <si>
    <t>神奈川県川崎市宮前区犬蔵２－２３－６</t>
  </si>
  <si>
    <t>78790</t>
  </si>
  <si>
    <t>岩崎学園新横浜保育園</t>
  </si>
  <si>
    <t>神奈川県横浜市港北区新横浜２－４－１０岩崎学園新横浜１号館</t>
  </si>
  <si>
    <t>78850</t>
  </si>
  <si>
    <t>テレビ朝日社員食堂</t>
  </si>
  <si>
    <t>106-8001</t>
  </si>
  <si>
    <t>東京都港区六本木６－９－１</t>
  </si>
  <si>
    <t>78910</t>
  </si>
  <si>
    <t>静岡市立清水病院</t>
  </si>
  <si>
    <t>424-8636</t>
  </si>
  <si>
    <t>静岡県静岡市清水区宮加三１２３１</t>
  </si>
  <si>
    <t>79010</t>
  </si>
  <si>
    <t>オリンパス第２石川寮</t>
  </si>
  <si>
    <t>192-0032</t>
  </si>
  <si>
    <t>東京都八王子市石川町２９７４－２４</t>
  </si>
  <si>
    <t>79020</t>
  </si>
  <si>
    <t>オリンパス第３石川寮</t>
  </si>
  <si>
    <t>79070</t>
  </si>
  <si>
    <t>鶴見ルーナ保育園</t>
  </si>
  <si>
    <t>230-0003</t>
  </si>
  <si>
    <t>神奈川県横浜市鶴見区尻手１－１－１５</t>
  </si>
  <si>
    <t>79220</t>
  </si>
  <si>
    <t>認定こども園　明和ゆたか園</t>
  </si>
  <si>
    <t>三重県多気郡明和町斎宮北野３５３５－１</t>
  </si>
  <si>
    <t>79250</t>
  </si>
  <si>
    <t>ひかりデイサービス荻野</t>
  </si>
  <si>
    <t>243-0210</t>
  </si>
  <si>
    <t>神奈川県厚木市上荻野２６７－１</t>
  </si>
  <si>
    <t>79320</t>
  </si>
  <si>
    <t>長岡技術科学大学第二食堂</t>
  </si>
  <si>
    <t>20100331</t>
  </si>
  <si>
    <t>79340</t>
  </si>
  <si>
    <t>町田慶泉病院</t>
  </si>
  <si>
    <t>20100601</t>
  </si>
  <si>
    <t>194-0005</t>
  </si>
  <si>
    <t>東京都町田市南町田二丁目１番４７号</t>
  </si>
  <si>
    <t>79790</t>
  </si>
  <si>
    <t>島津製作所　秦野工場</t>
  </si>
  <si>
    <t>20100506</t>
  </si>
  <si>
    <t>スターツ幕張</t>
  </si>
  <si>
    <t>20100501</t>
  </si>
  <si>
    <t>千葉県千葉市美浜区中瀬１－９－１</t>
  </si>
  <si>
    <t>79920</t>
  </si>
  <si>
    <t>20100817</t>
  </si>
  <si>
    <t>257-0015</t>
  </si>
  <si>
    <t>神奈川県秦野市平沢１８２番地２</t>
  </si>
  <si>
    <t>79930</t>
  </si>
  <si>
    <t>みゆき会ライフケア</t>
  </si>
  <si>
    <t>990-2461</t>
  </si>
  <si>
    <t>山形県山形市南館四丁目１番４５号</t>
  </si>
  <si>
    <t>79950</t>
  </si>
  <si>
    <t>特養　柳風園</t>
  </si>
  <si>
    <t>宮城県登米市津山町柳津字黄牛新山窪１２５番地</t>
  </si>
  <si>
    <t>79990</t>
  </si>
  <si>
    <t>リンクステック石岡工場</t>
  </si>
  <si>
    <t>315-0002</t>
  </si>
  <si>
    <t>茨城県石岡市大字柏原４番５号</t>
  </si>
  <si>
    <t>実施情報</t>
    <rPh sb="0" eb="2">
      <t>ジッシ</t>
    </rPh>
    <rPh sb="2" eb="4">
      <t>ジョウホウ</t>
    </rPh>
    <phoneticPr fontId="3"/>
  </si>
  <si>
    <t>設問No.</t>
    <rPh sb="0" eb="2">
      <t>セツモン</t>
    </rPh>
    <phoneticPr fontId="12"/>
  </si>
  <si>
    <t>設問No.</t>
    <rPh sb="0" eb="2">
      <t>セツモン</t>
    </rPh>
    <phoneticPr fontId="3"/>
  </si>
  <si>
    <t>食堂に対してご意見をお聞かせください</t>
  </si>
  <si>
    <t>~</t>
    <phoneticPr fontId="3"/>
  </si>
  <si>
    <t>回答しない</t>
    <rPh sb="0" eb="2">
      <t>カイトウ</t>
    </rPh>
    <phoneticPr fontId="3"/>
  </si>
  <si>
    <t>50代</t>
    <rPh sb="2" eb="3">
      <t>ダイ</t>
    </rPh>
    <phoneticPr fontId="3"/>
  </si>
  <si>
    <t>60代～</t>
    <rPh sb="2" eb="3">
      <t>ダイ</t>
    </rPh>
    <phoneticPr fontId="3"/>
  </si>
  <si>
    <t>ご協力ありがとうございました。なにか質問やご意見がありましたら、遠慮なくお知らせください。皆様のご意見を大切にし、より良いサービスを提供できるよう努めてまいります。</t>
    <phoneticPr fontId="3"/>
  </si>
  <si>
    <t>コメント
定型文①</t>
    <rPh sb="5" eb="7">
      <t>テイケイ</t>
    </rPh>
    <rPh sb="7" eb="8">
      <t>ブン</t>
    </rPh>
    <phoneticPr fontId="3"/>
  </si>
  <si>
    <t>コメント
定型文②</t>
    <rPh sb="5" eb="7">
      <t>テイケイ</t>
    </rPh>
    <rPh sb="7" eb="8">
      <t>ブン</t>
    </rPh>
    <phoneticPr fontId="3"/>
  </si>
  <si>
    <t>当店を同僚やご友人に勧めたいと思われますか　（そう思わない　0　～　10　そう思う）</t>
  </si>
  <si>
    <t>B</t>
    <phoneticPr fontId="3"/>
  </si>
  <si>
    <t>C</t>
    <phoneticPr fontId="3"/>
  </si>
  <si>
    <t>D</t>
    <phoneticPr fontId="3"/>
  </si>
  <si>
    <t>E</t>
    <phoneticPr fontId="3"/>
  </si>
  <si>
    <t>F</t>
    <phoneticPr fontId="3"/>
  </si>
  <si>
    <t>G</t>
    <phoneticPr fontId="3"/>
  </si>
  <si>
    <t>H</t>
    <phoneticPr fontId="3"/>
  </si>
  <si>
    <t>I</t>
    <phoneticPr fontId="3"/>
  </si>
  <si>
    <t>J</t>
    <phoneticPr fontId="3"/>
  </si>
  <si>
    <t>K</t>
    <phoneticPr fontId="3"/>
  </si>
  <si>
    <t>L</t>
    <phoneticPr fontId="3"/>
  </si>
  <si>
    <t>M</t>
    <phoneticPr fontId="3"/>
  </si>
  <si>
    <t>N</t>
    <phoneticPr fontId="3"/>
  </si>
  <si>
    <t>O</t>
    <phoneticPr fontId="3"/>
  </si>
  <si>
    <t>P</t>
    <phoneticPr fontId="3"/>
  </si>
  <si>
    <t>ＮＰＳ</t>
    <phoneticPr fontId="3"/>
  </si>
  <si>
    <r>
      <rPr>
        <b/>
        <sz val="11"/>
        <color rgb="FFFF0000"/>
        <rFont val="ＭＳ Ｐゴシック"/>
        <family val="3"/>
        <charset val="128"/>
      </rPr>
      <t>Ｄ４</t>
    </r>
    <r>
      <rPr>
        <sz val="11"/>
        <rFont val="ＭＳ Ｐゴシック"/>
        <family val="3"/>
        <charset val="128"/>
      </rPr>
      <t>に貼り付け</t>
    </r>
    <rPh sb="3" eb="4">
      <t>ハ</t>
    </rPh>
    <rPh sb="5" eb="6">
      <t>ツ</t>
    </rPh>
    <phoneticPr fontId="3"/>
  </si>
  <si>
    <t>COUNT</t>
    <phoneticPr fontId="3"/>
  </si>
  <si>
    <t>食堂に対してご意見をお聞かせください</t>
    <rPh sb="0" eb="2">
      <t>ショクドウ</t>
    </rPh>
    <rPh sb="3" eb="4">
      <t>タイ</t>
    </rPh>
    <rPh sb="7" eb="9">
      <t>イケン</t>
    </rPh>
    <rPh sb="11" eb="12">
      <t>キ</t>
    </rPh>
    <phoneticPr fontId="3"/>
  </si>
  <si>
    <t>食堂に対してご意見をお聞かせください1</t>
  </si>
  <si>
    <t>食堂に対してご意見をお聞かせください</t>
    <phoneticPr fontId="3"/>
  </si>
  <si>
    <t>食堂に対してご意見をお聞かせください2</t>
  </si>
  <si>
    <t>食堂に対してご意見をお聞かせください3</t>
  </si>
  <si>
    <t>食堂に対してご意見をお聞かせください4</t>
  </si>
  <si>
    <t>食堂に対してご意見をお聞かせください5</t>
  </si>
  <si>
    <t>食堂に対してご意見をお聞かせください6</t>
  </si>
  <si>
    <t>食堂に対してご意見をお聞かせください7</t>
  </si>
  <si>
    <t>食堂に対してご意見をお聞かせください8</t>
  </si>
  <si>
    <t>食堂に対してご意見をお聞かせください9</t>
  </si>
  <si>
    <t>食堂に対してご意見をお聞かせください10</t>
  </si>
  <si>
    <t>食堂に対してご意見をお聞かせください11</t>
  </si>
  <si>
    <t>食堂に対してご意見をお聞かせください12</t>
  </si>
  <si>
    <t>食堂に対してご意見をお聞かせください13</t>
  </si>
  <si>
    <t>食堂に対してご意見をお聞かせください14</t>
  </si>
  <si>
    <t>食堂に対してご意見をお聞かせください15</t>
  </si>
  <si>
    <t>食堂に対してご意見をお聞かせください16</t>
  </si>
  <si>
    <t>食堂に対してご意見をお聞かせください17</t>
  </si>
  <si>
    <t>食堂に対してご意見をお聞かせください18</t>
  </si>
  <si>
    <t>食堂に対してご意見をお聞かせください19</t>
  </si>
  <si>
    <t>食堂に対してご意見をお聞かせください20</t>
  </si>
  <si>
    <t>食堂に対してご意見をお聞かせください21</t>
  </si>
  <si>
    <t>食堂に対してご意見をお聞かせください22</t>
  </si>
  <si>
    <t>食堂に対してご意見をお聞かせください23</t>
  </si>
  <si>
    <t>食堂に対してご意見をお聞かせください24</t>
  </si>
  <si>
    <t>食堂に対してご意見をお聞かせください25</t>
  </si>
  <si>
    <t>食堂に対してご意見をお聞かせください26</t>
  </si>
  <si>
    <t>食堂に対してご意見をお聞かせください27</t>
  </si>
  <si>
    <t>食堂に対してご意見をお聞かせください28</t>
  </si>
  <si>
    <t>食堂に対してご意見をお聞かせください29</t>
  </si>
  <si>
    <t>食堂に対してご意見をお聞かせください30</t>
  </si>
  <si>
    <t>食堂に対してご意見をお聞かせください31</t>
  </si>
  <si>
    <t>食堂に対してご意見をお聞かせください32</t>
  </si>
  <si>
    <t>食堂に対してご意見をお聞かせください33</t>
  </si>
  <si>
    <t>食堂に対してご意見をお聞かせください34</t>
  </si>
  <si>
    <t>食堂に対してご意見をお聞かせください35</t>
  </si>
  <si>
    <t>食堂に対してご意見をお聞かせください36</t>
  </si>
  <si>
    <t>食堂に対してご意見をお聞かせください37</t>
  </si>
  <si>
    <t>食堂に対してご意見をお聞かせください38</t>
  </si>
  <si>
    <t>食堂に対してご意見をお聞かせください39</t>
  </si>
  <si>
    <t>食堂に対してご意見をお聞かせください40</t>
  </si>
  <si>
    <t>食堂に対してご意見をお聞かせください41</t>
  </si>
  <si>
    <t>食堂に対してご意見をお聞かせください42</t>
  </si>
  <si>
    <t>食堂に対してご意見をお聞かせください43</t>
  </si>
  <si>
    <t>食堂に対してご意見をお聞かせください44</t>
  </si>
  <si>
    <t>食堂に対してご意見をお聞かせください45</t>
  </si>
  <si>
    <t>食堂に対してご意見をお聞かせください46</t>
  </si>
  <si>
    <t>食堂に対してご意見をお聞かせください47</t>
  </si>
  <si>
    <t>食堂に対してご意見をお聞かせください48</t>
  </si>
  <si>
    <t>食堂に対してご意見をお聞かせください49</t>
  </si>
  <si>
    <t>食堂に対してご意見をお聞かせください50</t>
  </si>
  <si>
    <t>食堂に対してご意見をお聞かせください51</t>
  </si>
  <si>
    <t>食堂に対してご意見をお聞かせください52</t>
  </si>
  <si>
    <t>食堂に対してご意見をお聞かせください53</t>
  </si>
  <si>
    <t>食堂に対してご意見をお聞かせください54</t>
  </si>
  <si>
    <t>食堂に対してご意見をお聞かせください55</t>
  </si>
  <si>
    <t>食堂に対してご意見をお聞かせください56</t>
  </si>
  <si>
    <t>食堂に対してご意見をお聞かせください57</t>
  </si>
  <si>
    <t>食堂に対してご意見をお聞かせください58</t>
  </si>
  <si>
    <t>食堂に対してご意見をお聞かせください59</t>
  </si>
  <si>
    <t>食堂に対してご意見をお聞かせください60</t>
  </si>
  <si>
    <t>食堂に対してご意見をお聞かせください61</t>
  </si>
  <si>
    <t>食堂に対してご意見をお聞かせください62</t>
  </si>
  <si>
    <t>食堂に対してご意見をお聞かせください63</t>
  </si>
  <si>
    <t>食堂に対してご意見をお聞かせください64</t>
  </si>
  <si>
    <t>食堂に対してご意見をお聞かせください65</t>
  </si>
  <si>
    <t>食堂に対してご意見をお聞かせください66</t>
  </si>
  <si>
    <t>食堂に対してご意見をお聞かせください67</t>
  </si>
  <si>
    <t>食堂に対してご意見をお聞かせください68</t>
  </si>
  <si>
    <t>食堂に対してご意見をお聞かせください69</t>
  </si>
  <si>
    <t>食堂に対してご意見をお聞かせください70</t>
  </si>
  <si>
    <t>食堂に対してご意見をお聞かせください71</t>
  </si>
  <si>
    <t>食堂に対してご意見をお聞かせください72</t>
  </si>
  <si>
    <t>食堂に対してご意見をお聞かせください73</t>
  </si>
  <si>
    <t>食堂に対してご意見をお聞かせください74</t>
  </si>
  <si>
    <t>食堂に対してご意見をお聞かせください75</t>
  </si>
  <si>
    <t>食堂に対してご意見をお聞かせください76</t>
  </si>
  <si>
    <t>食堂に対してご意見をお聞かせください77</t>
  </si>
  <si>
    <t>食堂に対してご意見をお聞かせください78</t>
  </si>
  <si>
    <t>食堂に対してご意見をお聞かせください79</t>
  </si>
  <si>
    <t>食堂に対してご意見をお聞かせください80</t>
  </si>
  <si>
    <t>食堂に対してご意見をお聞かせください81</t>
  </si>
  <si>
    <t>食堂に対してご意見をお聞かせください82</t>
  </si>
  <si>
    <t>食堂に対してご意見をお聞かせください83</t>
  </si>
  <si>
    <t>食堂に対してご意見をお聞かせください84</t>
  </si>
  <si>
    <t>食堂に対してご意見をお聞かせください85</t>
  </si>
  <si>
    <t>食堂に対してご意見をお聞かせください86</t>
  </si>
  <si>
    <t>食堂に対してご意見をお聞かせください87</t>
  </si>
  <si>
    <t>食堂に対してご意見をお聞かせください88</t>
  </si>
  <si>
    <t>食堂に対してご意見をお聞かせください89</t>
  </si>
  <si>
    <t>食堂に対してご意見をお聞かせください90</t>
  </si>
  <si>
    <t>食堂に対してご意見をお聞かせください91</t>
  </si>
  <si>
    <t>食堂に対してご意見をお聞かせください92</t>
  </si>
  <si>
    <t>食堂に対してご意見をお聞かせください93</t>
  </si>
  <si>
    <t>食堂に対してご意見をお聞かせください94</t>
  </si>
  <si>
    <t>食堂に対してご意見をお聞かせください95</t>
  </si>
  <si>
    <t>食堂に対してご意見をお聞かせください96</t>
  </si>
  <si>
    <t>食堂に対してご意見をお聞かせください97</t>
  </si>
  <si>
    <t>食堂に対してご意見をお聞かせください98</t>
  </si>
  <si>
    <t>食堂に対してご意見をお聞かせください99</t>
  </si>
  <si>
    <t>食堂に対してご意見をお聞かせください100</t>
  </si>
  <si>
    <t>食堂に対してご意見をお聞かせください101</t>
  </si>
  <si>
    <t>食堂に対してご意見をお聞かせください102</t>
  </si>
  <si>
    <t>食堂に対してご意見をお聞かせください103</t>
  </si>
  <si>
    <t>食堂に対してご意見をお聞かせください104</t>
  </si>
  <si>
    <t>食堂に対してご意見をお聞かせください105</t>
  </si>
  <si>
    <t>食堂に対してご意見をお聞かせください106</t>
  </si>
  <si>
    <t>食堂に対してご意見をお聞かせください107</t>
  </si>
  <si>
    <t>食堂に対してご意見をお聞かせください108</t>
  </si>
  <si>
    <t>食堂に対してご意見をお聞かせください109</t>
  </si>
  <si>
    <t>食堂に対してご意見をお聞かせください110</t>
  </si>
  <si>
    <t>食堂に対してご意見をお聞かせください111</t>
  </si>
  <si>
    <t>食堂に対してご意見をお聞かせください112</t>
  </si>
  <si>
    <t>食堂に対してご意見をお聞かせください113</t>
  </si>
  <si>
    <t>食堂に対してご意見をお聞かせください114</t>
  </si>
  <si>
    <t>食堂に対してご意見をお聞かせください115</t>
  </si>
  <si>
    <t>食堂に対してご意見をお聞かせください116</t>
  </si>
  <si>
    <t>食堂に対してご意見をお聞かせください117</t>
  </si>
  <si>
    <t>食堂に対してご意見をお聞かせください118</t>
  </si>
  <si>
    <t>食堂に対してご意見をお聞かせください119</t>
  </si>
  <si>
    <t>食堂に対してご意見をお聞かせください120</t>
  </si>
  <si>
    <t>食堂に対してご意見をお聞かせください121</t>
  </si>
  <si>
    <t>食堂に対してご意見をお聞かせください122</t>
  </si>
  <si>
    <t>食堂に対してご意見をお聞かせください123</t>
  </si>
  <si>
    <t>食堂に対してご意見をお聞かせください124</t>
  </si>
  <si>
    <t>食堂に対してご意見をお聞かせください125</t>
  </si>
  <si>
    <t>食堂に対してご意見をお聞かせください126</t>
  </si>
  <si>
    <t>食堂に対してご意見をお聞かせください127</t>
  </si>
  <si>
    <t>食堂に対してご意見をお聞かせください128</t>
  </si>
  <si>
    <t>食堂に対してご意見をお聞かせください129</t>
  </si>
  <si>
    <t>食堂に対してご意見をお聞かせください130</t>
  </si>
  <si>
    <t>食堂に対してご意見をお聞かせください131</t>
  </si>
  <si>
    <t>食堂に対してご意見をお聞かせください132</t>
  </si>
  <si>
    <t>食堂に対してご意見をお聞かせください133</t>
  </si>
  <si>
    <t>食堂に対してご意見をお聞かせください134</t>
  </si>
  <si>
    <t>食堂に対してご意見をお聞かせください135</t>
  </si>
  <si>
    <t>食堂に対してご意見をお聞かせください136</t>
  </si>
  <si>
    <t>食堂に対してご意見をお聞かせください137</t>
  </si>
  <si>
    <t>食堂に対してご意見をお聞かせください138</t>
  </si>
  <si>
    <t>食堂に対してご意見をお聞かせください139</t>
  </si>
  <si>
    <t>食堂に対してご意見をお聞かせください140</t>
  </si>
  <si>
    <t>食堂に対してご意見をお聞かせください141</t>
  </si>
  <si>
    <t>食堂に対してご意見をお聞かせください142</t>
  </si>
  <si>
    <t>食堂に対してご意見をお聞かせください143</t>
  </si>
  <si>
    <t>食堂に対してご意見をお聞かせください144</t>
  </si>
  <si>
    <t>食堂に対してご意見をお聞かせください145</t>
  </si>
  <si>
    <t>食堂に対してご意見をお聞かせください146</t>
  </si>
  <si>
    <t>食堂に対してご意見をお聞かせください147</t>
  </si>
  <si>
    <t>食堂に対してご意見をお聞かせください148</t>
  </si>
  <si>
    <t>食堂に対してご意見をお聞かせください149</t>
  </si>
  <si>
    <t>食堂に対してご意見をお聞かせください150</t>
  </si>
  <si>
    <t>食堂に対してご意見をお聞かせください151</t>
  </si>
  <si>
    <t>食堂に対してご意見をお聞かせください152</t>
  </si>
  <si>
    <t>食堂に対してご意見をお聞かせください153</t>
  </si>
  <si>
    <t>食堂に対してご意見をお聞かせください154</t>
  </si>
  <si>
    <t>食堂に対してご意見をお聞かせください155</t>
  </si>
  <si>
    <t>食堂に対してご意見をお聞かせください156</t>
  </si>
  <si>
    <t>食堂に対してご意見をお聞かせください157</t>
  </si>
  <si>
    <t>食堂に対してご意見をお聞かせください158</t>
  </si>
  <si>
    <t>食堂に対してご意見をお聞かせください159</t>
  </si>
  <si>
    <t>食堂に対してご意見をお聞かせください160</t>
  </si>
  <si>
    <t>食堂に対してご意見をお聞かせください161</t>
  </si>
  <si>
    <t>食堂に対してご意見をお聞かせください162</t>
  </si>
  <si>
    <t>食堂に対してご意見をお聞かせください163</t>
  </si>
  <si>
    <t>食堂に対してご意見をお聞かせください164</t>
  </si>
  <si>
    <t>食堂に対してご意見をお聞かせください165</t>
  </si>
  <si>
    <t>食堂に対してご意見をお聞かせください166</t>
  </si>
  <si>
    <t>食堂に対してご意見をお聞かせください167</t>
  </si>
  <si>
    <t>食堂に対してご意見をお聞かせください168</t>
  </si>
  <si>
    <t>食堂に対してご意見をお聞かせください169</t>
  </si>
  <si>
    <t>食堂に対してご意見をお聞かせください170</t>
  </si>
  <si>
    <t>食堂に対してご意見をお聞かせください171</t>
  </si>
  <si>
    <t>食堂に対してご意見をお聞かせください172</t>
  </si>
  <si>
    <t>食堂に対してご意見をお聞かせください173</t>
  </si>
  <si>
    <t>食堂に対してご意見をお聞かせください174</t>
  </si>
  <si>
    <t>食堂に対してご意見をお聞かせください175</t>
  </si>
  <si>
    <t>食堂に対してご意見をお聞かせください176</t>
  </si>
  <si>
    <t>食堂に対してご意見をお聞かせください177</t>
  </si>
  <si>
    <t>食堂に対してご意見をお聞かせください178</t>
  </si>
  <si>
    <t>食堂に対してご意見をお聞かせください179</t>
  </si>
  <si>
    <t>食堂に対してご意見をお聞かせください180</t>
  </si>
  <si>
    <t>食堂に対してご意見をお聞かせください181</t>
  </si>
  <si>
    <t>食堂に対してご意見をお聞かせください182</t>
  </si>
  <si>
    <t>食堂に対してご意見をお聞かせください183</t>
  </si>
  <si>
    <t>食堂に対してご意見をお聞かせください184</t>
  </si>
  <si>
    <t>食堂に対してご意見をお聞かせください185</t>
  </si>
  <si>
    <t>食堂に対してご意見をお聞かせください186</t>
  </si>
  <si>
    <t>食堂に対してご意見をお聞かせください187</t>
  </si>
  <si>
    <t>食堂に対してご意見をお聞かせください188</t>
  </si>
  <si>
    <t>食堂に対してご意見をお聞かせください189</t>
  </si>
  <si>
    <t>食堂に対してご意見をお聞かせください190</t>
  </si>
  <si>
    <t>食堂に対してご意見をお聞かせください191</t>
  </si>
  <si>
    <t>食堂に対してご意見をお聞かせください192</t>
  </si>
  <si>
    <t>食堂に対してご意見をお聞かせください193</t>
  </si>
  <si>
    <t>食堂に対してご意見をお聞かせください194</t>
  </si>
  <si>
    <t>食堂に対してご意見をお聞かせください195</t>
  </si>
  <si>
    <t>食堂に対してご意見をお聞かせください196</t>
  </si>
  <si>
    <t>食堂に対してご意見をお聞かせください197</t>
  </si>
  <si>
    <t>食堂に対してご意見をお聞かせください198</t>
  </si>
  <si>
    <t>食堂に対してご意見をお聞かせください199</t>
  </si>
  <si>
    <t>食堂に対してご意見をお聞かせください200</t>
  </si>
  <si>
    <t>食堂に対してご意見をお聞かせください201</t>
  </si>
  <si>
    <t>食堂に対してご意見をお聞かせください202</t>
  </si>
  <si>
    <t>食堂に対してご意見をお聞かせください203</t>
  </si>
  <si>
    <t>食堂に対してご意見をお聞かせください204</t>
  </si>
  <si>
    <t>食堂に対してご意見をお聞かせください205</t>
  </si>
  <si>
    <t>食堂に対してご意見をお聞かせください206</t>
  </si>
  <si>
    <t>食堂に対してご意見をお聞かせください207</t>
  </si>
  <si>
    <t>食堂に対してご意見をお聞かせください208</t>
  </si>
  <si>
    <t>食堂に対してご意見をお聞かせください209</t>
  </si>
  <si>
    <t>食堂に対してご意見をお聞かせください210</t>
  </si>
  <si>
    <t>食堂に対してご意見をお聞かせください211</t>
  </si>
  <si>
    <t>食堂に対してご意見をお聞かせください212</t>
  </si>
  <si>
    <t>食堂に対してご意見をお聞かせください213</t>
  </si>
  <si>
    <t>食堂に対してご意見をお聞かせください214</t>
  </si>
  <si>
    <t>食堂に対してご意見をお聞かせください215</t>
  </si>
  <si>
    <t>食堂に対してご意見をお聞かせください216</t>
  </si>
  <si>
    <t>食堂に対してご意見をお聞かせください217</t>
  </si>
  <si>
    <t>食堂に対してご意見をお聞かせください218</t>
  </si>
  <si>
    <t>食堂に対してご意見をお聞かせください219</t>
  </si>
  <si>
    <t>食堂に対してご意見をお聞かせください220</t>
  </si>
  <si>
    <t>食堂に対してご意見をお聞かせください221</t>
  </si>
  <si>
    <t>食堂に対してご意見をお聞かせください222</t>
  </si>
  <si>
    <t>食堂に対してご意見をお聞かせください223</t>
  </si>
  <si>
    <t>食堂に対してご意見をお聞かせください224</t>
  </si>
  <si>
    <t>食堂に対してご意見をお聞かせください225</t>
  </si>
  <si>
    <t>食堂に対してご意見をお聞かせください226</t>
  </si>
  <si>
    <t>食堂に対してご意見をお聞かせください227</t>
  </si>
  <si>
    <t>食堂に対してご意見をお聞かせください228</t>
  </si>
  <si>
    <t>食堂に対してご意見をお聞かせください229</t>
  </si>
  <si>
    <t>食堂に対してご意見をお聞かせください230</t>
  </si>
  <si>
    <t>食堂に対してご意見をお聞かせください231</t>
  </si>
  <si>
    <t>食堂に対してご意見をお聞かせください232</t>
  </si>
  <si>
    <t>食堂に対してご意見をお聞かせください233</t>
  </si>
  <si>
    <t>食堂に対してご意見をお聞かせください234</t>
  </si>
  <si>
    <t>食堂に対してご意見をお聞かせください235</t>
  </si>
  <si>
    <t>食堂に対してご意見をお聞かせください236</t>
  </si>
  <si>
    <t>食堂に対してご意見をお聞かせください237</t>
  </si>
  <si>
    <t>食堂に対してご意見をお聞かせください238</t>
  </si>
  <si>
    <t>食堂に対してご意見をお聞かせください239</t>
  </si>
  <si>
    <t>食堂に対してご意見をお聞かせください240</t>
  </si>
  <si>
    <t>食堂に対してご意見をお聞かせください241</t>
  </si>
  <si>
    <t>食堂に対してご意見をお聞かせください242</t>
  </si>
  <si>
    <t>食堂に対してご意見をお聞かせください243</t>
  </si>
  <si>
    <t>食堂に対してご意見をお聞かせください244</t>
  </si>
  <si>
    <t>食堂に対してご意見をお聞かせください245</t>
  </si>
  <si>
    <t>食堂に対してご意見をお聞かせください246</t>
  </si>
  <si>
    <t>食堂に対してご意見をお聞かせください247</t>
  </si>
  <si>
    <t>食堂に対してご意見をお聞かせください248</t>
  </si>
  <si>
    <t>食堂に対してご意見をお聞かせください249</t>
  </si>
  <si>
    <t>食堂に対してご意見をお聞かせください250</t>
  </si>
  <si>
    <t>食堂に対してご意見をお聞かせください251</t>
  </si>
  <si>
    <t>食堂に対してご意見をお聞かせください252</t>
  </si>
  <si>
    <t>食堂に対してご意見をお聞かせください253</t>
  </si>
  <si>
    <t>食堂に対してご意見をお聞かせください254</t>
  </si>
  <si>
    <t>食堂に対してご意見をお聞かせください255</t>
  </si>
  <si>
    <t>食堂に対してご意見をお聞かせください256</t>
  </si>
  <si>
    <t>食堂に対してご意見をお聞かせください257</t>
  </si>
  <si>
    <t>食堂に対してご意見をお聞かせください258</t>
  </si>
  <si>
    <t>食堂に対してご意見をお聞かせください259</t>
  </si>
  <si>
    <t>食堂に対してご意見をお聞かせください260</t>
  </si>
  <si>
    <t>食堂に対してご意見をお聞かせください261</t>
  </si>
  <si>
    <t>食堂に対してご意見をお聞かせください262</t>
  </si>
  <si>
    <t>食堂に対してご意見をお聞かせください263</t>
  </si>
  <si>
    <t>食堂に対してご意見をお聞かせください264</t>
  </si>
  <si>
    <t>食堂に対してご意見をお聞かせください265</t>
  </si>
  <si>
    <t>食堂に対してご意見をお聞かせください266</t>
  </si>
  <si>
    <t>食堂に対してご意見をお聞かせください267</t>
  </si>
  <si>
    <t>食堂に対してご意見をお聞かせください268</t>
  </si>
  <si>
    <t>食堂に対してご意見をお聞かせください269</t>
  </si>
  <si>
    <t>食堂に対してご意見をお聞かせください270</t>
  </si>
  <si>
    <t>食堂に対してご意見をお聞かせください271</t>
  </si>
  <si>
    <t>食堂に対してご意見をお聞かせください272</t>
  </si>
  <si>
    <t>食堂に対してご意見をお聞かせください273</t>
  </si>
  <si>
    <t>食堂に対してご意見をお聞かせください274</t>
  </si>
  <si>
    <t>食堂に対してご意見をお聞かせください275</t>
  </si>
  <si>
    <t>食堂に対してご意見をお聞かせください276</t>
  </si>
  <si>
    <t>食堂に対してご意見をお聞かせください277</t>
  </si>
  <si>
    <t>食堂に対してご意見をお聞かせください278</t>
  </si>
  <si>
    <t>食堂に対してご意見をお聞かせください279</t>
  </si>
  <si>
    <t>食堂に対してご意見をお聞かせください280</t>
  </si>
  <si>
    <t>食堂に対してご意見をお聞かせください281</t>
  </si>
  <si>
    <t>食堂に対してご意見をお聞かせください282</t>
  </si>
  <si>
    <t>食堂に対してご意見をお聞かせください283</t>
  </si>
  <si>
    <t>食堂に対してご意見をお聞かせください284</t>
  </si>
  <si>
    <t>食堂に対してご意見をお聞かせください285</t>
  </si>
  <si>
    <t>食堂に対してご意見をお聞かせください286</t>
  </si>
  <si>
    <t>食堂に対してご意見をお聞かせください287</t>
  </si>
  <si>
    <t>食堂に対してご意見をお聞かせください288</t>
  </si>
  <si>
    <t>食堂に対してご意見をお聞かせください289</t>
  </si>
  <si>
    <t>食堂に対してご意見をお聞かせください290</t>
  </si>
  <si>
    <t>食堂に対してご意見をお聞かせください291</t>
  </si>
  <si>
    <t>食堂に対してご意見をお聞かせください292</t>
  </si>
  <si>
    <t>食堂に対してご意見をお聞かせください293</t>
  </si>
  <si>
    <t>食堂に対してご意見をお聞かせください294</t>
  </si>
  <si>
    <t>食堂に対してご意見をお聞かせください295</t>
  </si>
  <si>
    <t>食堂に対してご意見をお聞かせください296</t>
  </si>
  <si>
    <t>食堂に対してご意見をお聞かせください297</t>
  </si>
  <si>
    <t>食堂に対してご意見をお聞かせください298</t>
  </si>
  <si>
    <t>食堂に対してご意見をお聞かせください299</t>
  </si>
  <si>
    <t>食堂に対してご意見をお聞かせください300</t>
  </si>
  <si>
    <t>食堂に対してご意見をお聞かせください301</t>
  </si>
  <si>
    <t>食堂に対してご意見をお聞かせください302</t>
  </si>
  <si>
    <t>食堂に対してご意見をお聞かせください303</t>
  </si>
  <si>
    <t>食堂に対してご意見をお聞かせください304</t>
  </si>
  <si>
    <t>食堂に対してご意見をお聞かせください305</t>
  </si>
  <si>
    <t>食堂に対してご意見をお聞かせください306</t>
  </si>
  <si>
    <t>食堂に対してご意見をお聞かせください307</t>
  </si>
  <si>
    <t>食堂に対してご意見をお聞かせください308</t>
  </si>
  <si>
    <t>食堂に対してご意見をお聞かせください309</t>
  </si>
  <si>
    <t>食堂に対してご意見をお聞かせください310</t>
  </si>
  <si>
    <t>食堂に対してご意見をお聞かせください311</t>
  </si>
  <si>
    <t>食堂に対してご意見をお聞かせください312</t>
  </si>
  <si>
    <t>食堂に対してご意見をお聞かせください313</t>
  </si>
  <si>
    <t>食堂に対してご意見をお聞かせください314</t>
  </si>
  <si>
    <t>食堂に対してご意見をお聞かせください315</t>
  </si>
  <si>
    <t>食堂に対してご意見をお聞かせください316</t>
  </si>
  <si>
    <t>食堂に対してご意見をお聞かせください317</t>
  </si>
  <si>
    <t>食堂に対してご意見をお聞かせください318</t>
  </si>
  <si>
    <t>食堂に対してご意見をお聞かせください319</t>
  </si>
  <si>
    <t>食堂に対してご意見をお聞かせください320</t>
  </si>
  <si>
    <t>食堂に対してご意見をお聞かせください321</t>
  </si>
  <si>
    <t>食堂に対してご意見をお聞かせください322</t>
  </si>
  <si>
    <t>食堂に対してご意見をお聞かせください323</t>
  </si>
  <si>
    <t>食堂に対してご意見をお聞かせください324</t>
  </si>
  <si>
    <t>食堂に対してご意見をお聞かせください325</t>
  </si>
  <si>
    <t>食堂に対してご意見をお聞かせください326</t>
  </si>
  <si>
    <t>食堂に対してご意見をお聞かせください327</t>
  </si>
  <si>
    <t>食堂に対してご意見をお聞かせください328</t>
  </si>
  <si>
    <t>食堂に対してご意見をお聞かせください329</t>
  </si>
  <si>
    <t>食堂に対してご意見をお聞かせください330</t>
  </si>
  <si>
    <t>食堂に対してご意見をお聞かせください331</t>
  </si>
  <si>
    <t>食堂に対してご意見をお聞かせください332</t>
  </si>
  <si>
    <t>食堂に対してご意見をお聞かせください333</t>
  </si>
  <si>
    <t>食堂に対してご意見をお聞かせください334</t>
  </si>
  <si>
    <t>食堂に対してご意見をお聞かせください335</t>
  </si>
  <si>
    <t>食堂に対してご意見をお聞かせください336</t>
  </si>
  <si>
    <t>食堂に対してご意見をお聞かせください337</t>
  </si>
  <si>
    <t>食堂に対してご意見をお聞かせください338</t>
  </si>
  <si>
    <t>食堂に対してご意見をお聞かせください339</t>
  </si>
  <si>
    <t>食堂に対してご意見をお聞かせください340</t>
  </si>
  <si>
    <t>食堂に対してご意見をお聞かせください341</t>
  </si>
  <si>
    <t>食堂に対してご意見をお聞かせください342</t>
  </si>
  <si>
    <t>食堂に対してご意見をお聞かせください343</t>
  </si>
  <si>
    <t>食堂に対してご意見をお聞かせください344</t>
  </si>
  <si>
    <t>食堂に対してご意見をお聞かせください345</t>
  </si>
  <si>
    <t>食堂に対してご意見をお聞かせください346</t>
  </si>
  <si>
    <t>食堂に対してご意見をお聞かせください347</t>
  </si>
  <si>
    <t>食堂に対してご意見をお聞かせください348</t>
  </si>
  <si>
    <t>食堂に対してご意見をお聞かせください349</t>
  </si>
  <si>
    <t>食堂に対してご意見をお聞かせください350</t>
  </si>
  <si>
    <t>食堂に対してご意見をお聞かせください351</t>
  </si>
  <si>
    <t>食堂に対してご意見をお聞かせください352</t>
  </si>
  <si>
    <t>食堂に対してご意見をお聞かせください353</t>
  </si>
  <si>
    <t>食堂に対してご意見をお聞かせください354</t>
  </si>
  <si>
    <t>食堂に対してご意見をお聞かせください355</t>
  </si>
  <si>
    <t>食堂に対してご意見をお聞かせください356</t>
  </si>
  <si>
    <t>食堂に対してご意見をお聞かせください357</t>
  </si>
  <si>
    <t>食堂に対してご意見をお聞かせください358</t>
  </si>
  <si>
    <t>食堂に対してご意見をお聞かせください359</t>
  </si>
  <si>
    <t>食堂に対してご意見をお聞かせください360</t>
  </si>
  <si>
    <t>食堂に対してご意見をお聞かせください361</t>
  </si>
  <si>
    <t>食堂に対してご意見をお聞かせください362</t>
  </si>
  <si>
    <t>食堂に対してご意見をお聞かせください363</t>
  </si>
  <si>
    <t>食堂に対してご意見をお聞かせください364</t>
  </si>
  <si>
    <t>食堂に対してご意見をお聞かせください365</t>
  </si>
  <si>
    <t>食堂に対してご意見をお聞かせください366</t>
  </si>
  <si>
    <t>食堂に対してご意見をお聞かせください367</t>
  </si>
  <si>
    <t>食堂に対してご意見をお聞かせください368</t>
  </si>
  <si>
    <t>食堂に対してご意見をお聞かせください369</t>
  </si>
  <si>
    <t>食堂に対してご意見をお聞かせください370</t>
  </si>
  <si>
    <t>食堂に対してご意見をお聞かせください371</t>
  </si>
  <si>
    <t>食堂に対してご意見をお聞かせください372</t>
  </si>
  <si>
    <t>食堂に対してご意見をお聞かせください373</t>
  </si>
  <si>
    <t>食堂に対してご意見をお聞かせください374</t>
  </si>
  <si>
    <t>食堂に対してご意見をお聞かせください375</t>
  </si>
  <si>
    <t>食堂に対してご意見をお聞かせください376</t>
  </si>
  <si>
    <t>食堂に対してご意見をお聞かせください377</t>
  </si>
  <si>
    <t>食堂に対してご意見をお聞かせください378</t>
  </si>
  <si>
    <t>食堂に対してご意見をお聞かせください379</t>
  </si>
  <si>
    <t>食堂に対してご意見をお聞かせください380</t>
  </si>
  <si>
    <t>食堂に対してご意見をお聞かせください381</t>
  </si>
  <si>
    <t>食堂に対してご意見をお聞かせください382</t>
  </si>
  <si>
    <t>食堂に対してご意見をお聞かせください383</t>
  </si>
  <si>
    <t>食堂に対してご意見をお聞かせください384</t>
  </si>
  <si>
    <t>食堂に対してご意見をお聞かせください385</t>
  </si>
  <si>
    <t>食堂に対してご意見をお聞かせください386</t>
  </si>
  <si>
    <t>食堂に対してご意見をお聞かせください387</t>
  </si>
  <si>
    <t>食堂に対してご意見をお聞かせください388</t>
  </si>
  <si>
    <t>食堂に対してご意見をお聞かせください389</t>
  </si>
  <si>
    <t>食堂に対してご意見をお聞かせください390</t>
  </si>
  <si>
    <t>食堂に対してご意見をお聞かせください391</t>
  </si>
  <si>
    <t>食堂に対してご意見をお聞かせください392</t>
  </si>
  <si>
    <t>食堂に対してご意見をお聞かせください393</t>
  </si>
  <si>
    <t>食堂に対してご意見をお聞かせください394</t>
  </si>
  <si>
    <t>食堂に対してご意見をお聞かせください395</t>
  </si>
  <si>
    <t>食堂に対してご意見をお聞かせください396</t>
  </si>
  <si>
    <t>食堂に対してご意見をお聞かせください397</t>
  </si>
  <si>
    <t>食堂に対してご意見をお聞かせください398</t>
  </si>
  <si>
    <t>食堂に対してご意見をお聞かせください399</t>
  </si>
  <si>
    <t>食堂に対してご意見をお聞かせください400</t>
  </si>
  <si>
    <t>食堂に対してご意見をお聞かせください401</t>
  </si>
  <si>
    <t>食堂に対してご意見をお聞かせください402</t>
  </si>
  <si>
    <t>食堂に対してご意見をお聞かせください403</t>
  </si>
  <si>
    <t>食堂に対してご意見をお聞かせください404</t>
  </si>
  <si>
    <t>食堂に対してご意見をお聞かせください405</t>
  </si>
  <si>
    <t>食堂に対してご意見をお聞かせください406</t>
  </si>
  <si>
    <t>食堂に対してご意見をお聞かせください407</t>
  </si>
  <si>
    <t>食堂に対してご意見をお聞かせください408</t>
  </si>
  <si>
    <t>食堂に対してご意見をお聞かせください409</t>
  </si>
  <si>
    <t>食堂に対してご意見をお聞かせください410</t>
  </si>
  <si>
    <t>食堂に対してご意見をお聞かせください411</t>
  </si>
  <si>
    <t>食堂に対してご意見をお聞かせください412</t>
  </si>
  <si>
    <t>食堂に対してご意見をお聞かせください413</t>
  </si>
  <si>
    <t>食堂に対してご意見をお聞かせください414</t>
  </si>
  <si>
    <t>食堂に対してご意見をお聞かせください415</t>
  </si>
  <si>
    <t>食堂に対してご意見をお聞かせください416</t>
  </si>
  <si>
    <t>食堂に対してご意見をお聞かせください417</t>
  </si>
  <si>
    <t>食堂に対してご意見をお聞かせください418</t>
  </si>
  <si>
    <t>食堂に対してご意見をお聞かせください419</t>
  </si>
  <si>
    <t>食堂に対してご意見をお聞かせください420</t>
  </si>
  <si>
    <t>食堂に対してご意見をお聞かせください421</t>
  </si>
  <si>
    <t>食堂に対してご意見をお聞かせください422</t>
  </si>
  <si>
    <t>食堂に対してご意見をお聞かせください423</t>
  </si>
  <si>
    <t>食堂に対してご意見をお聞かせください424</t>
  </si>
  <si>
    <t>食堂に対してご意見をお聞かせください425</t>
  </si>
  <si>
    <t>食堂に対してご意見をお聞かせください426</t>
  </si>
  <si>
    <t>食堂に対してご意見をお聞かせください427</t>
  </si>
  <si>
    <t>食堂に対してご意見をお聞かせください428</t>
  </si>
  <si>
    <t>食堂に対してご意見をお聞かせください429</t>
  </si>
  <si>
    <t>食堂に対してご意見をお聞かせください430</t>
  </si>
  <si>
    <t>食堂に対してご意見をお聞かせください431</t>
  </si>
  <si>
    <t>食堂に対してご意見をお聞かせください432</t>
  </si>
  <si>
    <t>食堂に対してご意見をお聞かせください433</t>
  </si>
  <si>
    <t>食堂に対してご意見をお聞かせください434</t>
  </si>
  <si>
    <t>食堂に対してご意見をお聞かせください435</t>
  </si>
  <si>
    <t>食堂に対してご意見をお聞かせください436</t>
  </si>
  <si>
    <t>食堂に対してご意見をお聞かせください437</t>
  </si>
  <si>
    <t>食堂に対してご意見をお聞かせください438</t>
  </si>
  <si>
    <t>食堂に対してご意見をお聞かせください439</t>
  </si>
  <si>
    <t>食堂に対してご意見をお聞かせください440</t>
  </si>
  <si>
    <t>食堂に対してご意見をお聞かせください441</t>
  </si>
  <si>
    <t>食堂に対してご意見をお聞かせください442</t>
  </si>
  <si>
    <t>食堂に対してご意見をお聞かせください443</t>
  </si>
  <si>
    <t>食堂に対してご意見をお聞かせください444</t>
  </si>
  <si>
    <t>食堂に対してご意見をお聞かせください445</t>
  </si>
  <si>
    <t>食堂に対してご意見をお聞かせください446</t>
  </si>
  <si>
    <t>食堂に対してご意見をお聞かせください447</t>
  </si>
  <si>
    <t>食堂に対してご意見をお聞かせください448</t>
  </si>
  <si>
    <t>食堂に対してご意見をお聞かせください449</t>
  </si>
  <si>
    <t>食堂に対してご意見をお聞かせください450</t>
  </si>
  <si>
    <t>食堂に対してご意見をお聞かせください451</t>
  </si>
  <si>
    <t>食堂に対してご意見をお聞かせください452</t>
  </si>
  <si>
    <t>食堂に対してご意見をお聞かせください453</t>
  </si>
  <si>
    <t>食堂に対してご意見をお聞かせください454</t>
  </si>
  <si>
    <t>食堂に対してご意見をお聞かせください455</t>
  </si>
  <si>
    <t>食堂に対してご意見をお聞かせください456</t>
  </si>
  <si>
    <t>食堂に対してご意見をお聞かせください457</t>
  </si>
  <si>
    <t>食堂に対してご意見をお聞かせください458</t>
  </si>
  <si>
    <t>食堂に対してご意見をお聞かせください459</t>
  </si>
  <si>
    <t>食堂に対してご意見をお聞かせください460</t>
  </si>
  <si>
    <t>食堂に対してご意見をお聞かせください461</t>
  </si>
  <si>
    <t>食堂に対してご意見をお聞かせください462</t>
  </si>
  <si>
    <t>食堂に対してご意見をお聞かせください463</t>
  </si>
  <si>
    <t>食堂に対してご意見をお聞かせください464</t>
  </si>
  <si>
    <t>食堂に対してご意見をお聞かせください465</t>
  </si>
  <si>
    <t>食堂に対してご意見をお聞かせください466</t>
  </si>
  <si>
    <t>食堂に対してご意見をお聞かせください467</t>
  </si>
  <si>
    <t>食堂に対してご意見をお聞かせください468</t>
  </si>
  <si>
    <t>食堂に対してご意見をお聞かせください469</t>
  </si>
  <si>
    <t>食堂に対してご意見をお聞かせください470</t>
  </si>
  <si>
    <t>食堂に対してご意見をお聞かせください471</t>
  </si>
  <si>
    <t>食堂に対してご意見をお聞かせください472</t>
  </si>
  <si>
    <t>食堂に対してご意見をお聞かせください473</t>
  </si>
  <si>
    <t>食堂に対してご意見をお聞かせください474</t>
  </si>
  <si>
    <t>食堂に対してご意見をお聞かせください475</t>
  </si>
  <si>
    <t>食堂に対してご意見をお聞かせください476</t>
  </si>
  <si>
    <t>食堂に対してご意見をお聞かせください477</t>
  </si>
  <si>
    <t>食堂に対してご意見をお聞かせください478</t>
  </si>
  <si>
    <t>食堂に対してご意見をお聞かせください479</t>
  </si>
  <si>
    <t>食堂に対してご意見をお聞かせください480</t>
  </si>
  <si>
    <t>食堂に対してご意見をお聞かせください481</t>
  </si>
  <si>
    <t>食堂に対してご意見をお聞かせください482</t>
  </si>
  <si>
    <t>食堂に対してご意見をお聞かせください483</t>
  </si>
  <si>
    <t>食堂に対してご意見をお聞かせください484</t>
  </si>
  <si>
    <t>食堂に対してご意見をお聞かせください485</t>
  </si>
  <si>
    <t>食堂に対してご意見をお聞かせください486</t>
  </si>
  <si>
    <t>食堂に対してご意見をお聞かせください487</t>
  </si>
  <si>
    <t>食堂に対してご意見をお聞かせください488</t>
  </si>
  <si>
    <t>食堂に対してご意見をお聞かせください489</t>
  </si>
  <si>
    <t>食堂に対してご意見をお聞かせください490</t>
  </si>
  <si>
    <t>食堂に対してご意見をお聞かせください491</t>
  </si>
  <si>
    <t>食堂に対してご意見をお聞かせください492</t>
  </si>
  <si>
    <t>食堂に対してご意見をお聞かせください493</t>
  </si>
  <si>
    <t>食堂に対してご意見をお聞かせください494</t>
  </si>
  <si>
    <t>食堂に対してご意見をお聞かせください495</t>
  </si>
  <si>
    <t>食堂に対してご意見をお聞かせください496</t>
  </si>
  <si>
    <t>食堂に対してご意見をお聞かせください497</t>
  </si>
  <si>
    <t>食堂に対してご意見をお聞かせください498</t>
  </si>
  <si>
    <t>食堂に対してご意見をお聞かせください499</t>
  </si>
  <si>
    <t>食堂に対してご意見をお聞かせください500</t>
  </si>
  <si>
    <t>その他</t>
    <rPh sb="2" eb="3">
      <t>タ</t>
    </rPh>
    <phoneticPr fontId="3"/>
  </si>
  <si>
    <t>性別は</t>
    <rPh sb="0" eb="2">
      <t>セイベツ</t>
    </rPh>
    <phoneticPr fontId="3"/>
  </si>
  <si>
    <t>ご年齢は</t>
    <rPh sb="1" eb="3">
      <t>ネンレイ</t>
    </rPh>
    <phoneticPr fontId="3"/>
  </si>
  <si>
    <t>食堂を同僚やご友人に勧めたいと思われますか　（そう思わない　1　～　10　そう思う）</t>
    <rPh sb="0" eb="2">
      <t>ショクドウ</t>
    </rPh>
    <phoneticPr fontId="3"/>
  </si>
  <si>
    <t>食堂をご利用される頻度は</t>
    <rPh sb="0" eb="2">
      <t>ショクドウ</t>
    </rPh>
    <rPh sb="4" eb="6">
      <t>リヨウ</t>
    </rPh>
    <rPh sb="9" eb="11">
      <t>ヒンド</t>
    </rPh>
    <phoneticPr fontId="3"/>
  </si>
  <si>
    <t>食堂をご利用されないときはどのように食事をされていますか</t>
    <rPh sb="0" eb="2">
      <t>ショクドウ</t>
    </rPh>
    <rPh sb="4" eb="6">
      <t>リヨウ</t>
    </rPh>
    <rPh sb="18" eb="20">
      <t>ショクジ</t>
    </rPh>
    <phoneticPr fontId="3"/>
  </si>
  <si>
    <t>お食事の味に満足されていますか</t>
    <phoneticPr fontId="3"/>
  </si>
  <si>
    <t>Q</t>
    <phoneticPr fontId="3"/>
  </si>
  <si>
    <t>R</t>
    <phoneticPr fontId="3"/>
  </si>
  <si>
    <t>S</t>
    <phoneticPr fontId="3"/>
  </si>
  <si>
    <t>T</t>
    <phoneticPr fontId="3"/>
  </si>
  <si>
    <t>U</t>
    <phoneticPr fontId="3"/>
  </si>
  <si>
    <t>A4/A6</t>
    <phoneticPr fontId="3"/>
  </si>
  <si>
    <t>ゼロ</t>
    <phoneticPr fontId="3"/>
  </si>
  <si>
    <t>電話番号</t>
  </si>
  <si>
    <t>m00480@shidax.co.jp</t>
  </si>
  <si>
    <t>0543-36-7270</t>
  </si>
  <si>
    <t>080-9089-2854</t>
  </si>
  <si>
    <t>080-4103-4772</t>
  </si>
  <si>
    <t/>
  </si>
  <si>
    <t>044-922-1978</t>
  </si>
  <si>
    <t>m00700@shidax.co.jp</t>
  </si>
  <si>
    <t>0538-32-1524</t>
  </si>
  <si>
    <t>m00820@shidax.co.jp</t>
  </si>
  <si>
    <t>0538-32-8700</t>
  </si>
  <si>
    <t>080-4103-4771</t>
  </si>
  <si>
    <t>0538-32-3870</t>
  </si>
  <si>
    <t>m01270@shidax.co.jp</t>
  </si>
  <si>
    <t>0427-49-4102</t>
  </si>
  <si>
    <t>m01780@shidax.co.jp</t>
  </si>
  <si>
    <t>093-872-5125</t>
  </si>
  <si>
    <t>m01800@shidax.co.jp</t>
  </si>
  <si>
    <t>0494-23-1111@</t>
  </si>
  <si>
    <t>m01830@shidax.co.jp</t>
  </si>
  <si>
    <t>0422-31-4774</t>
  </si>
  <si>
    <t>0426-84-5175</t>
  </si>
  <si>
    <t>NOTHING</t>
  </si>
  <si>
    <t>080-4103-4765</t>
  </si>
  <si>
    <t>03-3357-0570</t>
  </si>
  <si>
    <t>0473-64-9856</t>
  </si>
  <si>
    <t>07746-5-8989</t>
  </si>
  <si>
    <t>0178-43-3772</t>
  </si>
  <si>
    <t>06-6533-7282</t>
  </si>
  <si>
    <t>m04000@shidax.co.jp</t>
  </si>
  <si>
    <t>0276-73-2436</t>
  </si>
  <si>
    <t>静岡県浜松市中央区薬新町４５</t>
  </si>
  <si>
    <t>053-421-8165</t>
  </si>
  <si>
    <t>m04190@shidax.co.jp</t>
  </si>
  <si>
    <t>045-963-6076</t>
  </si>
  <si>
    <t>m04320@shidax.co.jp</t>
  </si>
  <si>
    <t>0538-35-7816</t>
  </si>
  <si>
    <t>m04400@shidax.co.jp</t>
  </si>
  <si>
    <t>0538-37-4734</t>
  </si>
  <si>
    <t>m04570@shidax.co.jp</t>
  </si>
  <si>
    <t>053-578-3152</t>
  </si>
  <si>
    <t>0538-33-7235</t>
  </si>
  <si>
    <t>m04900@shidax.co.jp</t>
  </si>
  <si>
    <t>0538-35-1274</t>
  </si>
  <si>
    <t>m05060@shidax.co.jp</t>
  </si>
  <si>
    <t>045-895-4846</t>
  </si>
  <si>
    <t>m05340@shidax.co.jp</t>
  </si>
  <si>
    <t>03-3818-4593</t>
  </si>
  <si>
    <t>m05450@shidax.co.jp</t>
  </si>
  <si>
    <t>045-787-7408</t>
  </si>
  <si>
    <t>0538-43-7849</t>
  </si>
  <si>
    <t>m05610@shidax.co.jp</t>
  </si>
  <si>
    <t>080-8865-7016</t>
  </si>
  <si>
    <t>080-8865-7023</t>
  </si>
  <si>
    <t>019-696-3645</t>
  </si>
  <si>
    <t>045-575-4702</t>
  </si>
  <si>
    <t>080-8865-7031</t>
  </si>
  <si>
    <t>080-8865-7037</t>
  </si>
  <si>
    <t>045-824-0496</t>
  </si>
  <si>
    <t>m07210@shidax.co.jp</t>
  </si>
  <si>
    <t>080-8865-7059</t>
  </si>
  <si>
    <t>0195-23-5811</t>
  </si>
  <si>
    <t>080-4103-4763</t>
  </si>
  <si>
    <t>0473-91-4003</t>
  </si>
  <si>
    <t>0297-83-7401</t>
  </si>
  <si>
    <t>0138-51-8689</t>
  </si>
  <si>
    <t>m07930@shidax.co.jp</t>
  </si>
  <si>
    <t>0425-44-1751</t>
  </si>
  <si>
    <t>080-8865-7061</t>
  </si>
  <si>
    <t>080-8865-7072</t>
  </si>
  <si>
    <t>080-4103-4761</t>
  </si>
  <si>
    <t>043-243-1469</t>
  </si>
  <si>
    <t>080-4103-4759</t>
  </si>
  <si>
    <t>080-4103-4547</t>
  </si>
  <si>
    <t>080-4103-4758</t>
  </si>
  <si>
    <t>080-8865-7378</t>
  </si>
  <si>
    <t>03-3899-7922</t>
  </si>
  <si>
    <t>m08780@shidax.co.jp</t>
  </si>
  <si>
    <t>052-831-9275</t>
  </si>
  <si>
    <t>080-8865-7076</t>
  </si>
  <si>
    <t>080-4103-4757</t>
  </si>
  <si>
    <t>20240419</t>
  </si>
  <si>
    <t>080-4103-4755</t>
  </si>
  <si>
    <t>045-319-3169</t>
  </si>
  <si>
    <t>045-785-3386</t>
  </si>
  <si>
    <t>0285-56-3865</t>
  </si>
  <si>
    <t>0265-79-9511</t>
  </si>
  <si>
    <t>千葉県白井市富士２１６</t>
  </si>
  <si>
    <t>0474-43-5788@</t>
  </si>
  <si>
    <t>080-4103-4752</t>
  </si>
  <si>
    <t>聖徳大学三田幼稚園</t>
  </si>
  <si>
    <t>03-5476-8819</t>
  </si>
  <si>
    <t>06-6251-5531@</t>
  </si>
  <si>
    <t>03-3735-1743</t>
  </si>
  <si>
    <t>2.有料老人ホーム</t>
  </si>
  <si>
    <t>03-3492-5677</t>
  </si>
  <si>
    <t>042-480-3640</t>
  </si>
  <si>
    <t>080-8865-7080</t>
  </si>
  <si>
    <t>028-977-3610</t>
  </si>
  <si>
    <t>3.特養・老健</t>
  </si>
  <si>
    <t>029-854-7303</t>
  </si>
  <si>
    <t>03-3533-6210</t>
  </si>
  <si>
    <t>048-461-6711</t>
  </si>
  <si>
    <t>070-2186-2509</t>
  </si>
  <si>
    <t>0566-21-0770@</t>
  </si>
  <si>
    <t>045-985-1630</t>
  </si>
  <si>
    <t>5.障害者施設その他</t>
  </si>
  <si>
    <t>03-3849-5452</t>
  </si>
  <si>
    <t>0263-34-6500</t>
  </si>
  <si>
    <t>080-4103-4750</t>
  </si>
  <si>
    <t>0538-38-3733</t>
  </si>
  <si>
    <t>21 SFH北海道東北営業所</t>
  </si>
  <si>
    <t>022-266-0722</t>
  </si>
  <si>
    <t>1.医療施設</t>
  </si>
  <si>
    <t>022-248-1531</t>
  </si>
  <si>
    <t>022-248-1530</t>
  </si>
  <si>
    <t>0225-83-5282</t>
  </si>
  <si>
    <t>6.その他</t>
  </si>
  <si>
    <t>047-451-9621</t>
  </si>
  <si>
    <t>0172-27-3576</t>
  </si>
  <si>
    <t>080-4103-4605</t>
  </si>
  <si>
    <t>m10215@shidax.co.jp</t>
  </si>
  <si>
    <t>080-4103-4749</t>
  </si>
  <si>
    <t>080-8865-7382</t>
  </si>
  <si>
    <t>080-4103-4748</t>
  </si>
  <si>
    <t>080-4079-7107</t>
  </si>
  <si>
    <t>024-935-8028</t>
  </si>
  <si>
    <t>0551-32-8180</t>
  </si>
  <si>
    <t>m10301@shidax.co.jp</t>
  </si>
  <si>
    <t>027-352-7184</t>
  </si>
  <si>
    <t>m10303@shidax.co.jp</t>
  </si>
  <si>
    <t>080-4103-4746</t>
  </si>
  <si>
    <t>042-472-0088</t>
  </si>
  <si>
    <t>080-3099-4794</t>
  </si>
  <si>
    <t>046-858-2663</t>
  </si>
  <si>
    <t>080-4103-4745</t>
  </si>
  <si>
    <t>092-831-3521</t>
  </si>
  <si>
    <t>m10326@shidax.co.jp</t>
  </si>
  <si>
    <t>03-5633-9531</t>
  </si>
  <si>
    <t>m10329@shidax.co.jp</t>
  </si>
  <si>
    <t>080-4103-4744</t>
  </si>
  <si>
    <t>082-899-1025</t>
  </si>
  <si>
    <t>4.高齢者</t>
  </si>
  <si>
    <t>080-2427-0453</t>
  </si>
  <si>
    <t>0224-24-5021</t>
  </si>
  <si>
    <t>m10347@shidax.co.jp</t>
  </si>
  <si>
    <t>048-729-1688</t>
  </si>
  <si>
    <t>m10348@shidax.co.jp</t>
  </si>
  <si>
    <t>080-4103-4694</t>
  </si>
  <si>
    <t>0263-54-7918</t>
  </si>
  <si>
    <t>055-241-6881</t>
  </si>
  <si>
    <t>m10356@shidax.co.jp</t>
  </si>
  <si>
    <t>048-522-5586</t>
  </si>
  <si>
    <t>0257-32-2310</t>
  </si>
  <si>
    <t>045-575-1228</t>
  </si>
  <si>
    <t>デイサービスほほえみ</t>
  </si>
  <si>
    <t>0852-52-4677</t>
  </si>
  <si>
    <t>0299-77-9871</t>
  </si>
  <si>
    <t>029-855-6301</t>
  </si>
  <si>
    <t>029-855-6306</t>
  </si>
  <si>
    <t>072-753-7731</t>
  </si>
  <si>
    <t>特養東京清風園</t>
  </si>
  <si>
    <t>03-3616-9400</t>
  </si>
  <si>
    <t>047-477-6881</t>
  </si>
  <si>
    <t>080-8306-1964</t>
  </si>
  <si>
    <t>086-423-0363</t>
  </si>
  <si>
    <t>m10391@shidax.co.jp</t>
  </si>
  <si>
    <t>095-843-1950</t>
  </si>
  <si>
    <t>m10392@shidax.co.jp</t>
  </si>
  <si>
    <t>078-302-4150</t>
  </si>
  <si>
    <t>045-472-9660</t>
  </si>
  <si>
    <t>045-337-0266</t>
  </si>
  <si>
    <t>0223-23-2251</t>
  </si>
  <si>
    <t>04-7131-8520</t>
  </si>
  <si>
    <t>m10419@shidax.co.jp</t>
  </si>
  <si>
    <t>042-753-3559</t>
  </si>
  <si>
    <t>0462-47-7474</t>
  </si>
  <si>
    <t>048-985-7034</t>
  </si>
  <si>
    <t>088-822-8537</t>
  </si>
  <si>
    <t>080-4103-4743</t>
  </si>
  <si>
    <t>080-4103-4742</t>
  </si>
  <si>
    <t>080-4103-4741</t>
  </si>
  <si>
    <t>080-4103-4739</t>
  </si>
  <si>
    <t>080-4103-4737</t>
  </si>
  <si>
    <t>0425-72-6226</t>
  </si>
  <si>
    <t>m10526@shidax.co.jp</t>
  </si>
  <si>
    <t>03-3843-5648</t>
  </si>
  <si>
    <t>080-8324-9899</t>
  </si>
  <si>
    <t>0726-83-1131@</t>
  </si>
  <si>
    <t>0875-27-9315</t>
  </si>
  <si>
    <t>0178-44-5185</t>
  </si>
  <si>
    <t>特養　天拝の園</t>
  </si>
  <si>
    <t>092-921-1251</t>
  </si>
  <si>
    <t>049-231-3908</t>
  </si>
  <si>
    <t>0224-24-5727</t>
  </si>
  <si>
    <t>0767-68-2200</t>
  </si>
  <si>
    <t>080-6830-8219</t>
  </si>
  <si>
    <t>06-6429-7013</t>
  </si>
  <si>
    <t>m10651@shidax.co.jp</t>
  </si>
  <si>
    <t>0985-84-7050</t>
  </si>
  <si>
    <t>0767-52-3230</t>
  </si>
  <si>
    <t>0768-52-3340</t>
  </si>
  <si>
    <t>0767-74-0170</t>
  </si>
  <si>
    <t>0767-52-0226</t>
  </si>
  <si>
    <t>0768-52-2590</t>
  </si>
  <si>
    <t>0767-57-3430</t>
  </si>
  <si>
    <t>0767-68-3320</t>
  </si>
  <si>
    <t>0767-52-3690</t>
  </si>
  <si>
    <t>0276-86-3270</t>
  </si>
  <si>
    <t>m10675@shidax.co.jp</t>
  </si>
  <si>
    <t>017-775-7838</t>
  </si>
  <si>
    <t>0138-42-7244</t>
  </si>
  <si>
    <t>080-8865-7095</t>
  </si>
  <si>
    <t>080-4103-4733</t>
  </si>
  <si>
    <t>080-4103-4732</t>
  </si>
  <si>
    <t>080-5866-8477</t>
  </si>
  <si>
    <t>m10822@shidax.co.jp</t>
  </si>
  <si>
    <t>080-9089-2857</t>
  </si>
  <si>
    <t>080-9880-7214</t>
  </si>
  <si>
    <t>障害者支援施設ローズ東村</t>
  </si>
  <si>
    <t>084-936-2620</t>
  </si>
  <si>
    <t>0258-33-1744</t>
  </si>
  <si>
    <t>0829-74-4425</t>
  </si>
  <si>
    <t>0250-25-5181</t>
  </si>
  <si>
    <t>03-3430-5602</t>
  </si>
  <si>
    <t>022-295-2663</t>
  </si>
  <si>
    <t>024-575-5563</t>
  </si>
  <si>
    <t>025-523-8015</t>
  </si>
  <si>
    <t>042-772-8166</t>
  </si>
  <si>
    <t>093-883-3567</t>
  </si>
  <si>
    <t>052-241-3501@</t>
  </si>
  <si>
    <t>特養寿幸園</t>
  </si>
  <si>
    <t>017-739-6232</t>
  </si>
  <si>
    <t>017-739-0753</t>
  </si>
  <si>
    <t>017-728-0052</t>
  </si>
  <si>
    <t>080-4103-4731</t>
  </si>
  <si>
    <t>0537-22-2250</t>
  </si>
  <si>
    <t>0167-39-0111</t>
  </si>
  <si>
    <t>080-8865-7098</t>
  </si>
  <si>
    <t>080-4103-4729</t>
  </si>
  <si>
    <t>042-541-1047</t>
  </si>
  <si>
    <t>047-371-0048</t>
  </si>
  <si>
    <t>0538-32-1045</t>
  </si>
  <si>
    <t>m11090@shidax.co.jp</t>
  </si>
  <si>
    <t>052-751-2581@</t>
  </si>
  <si>
    <t>0265-70-7150</t>
  </si>
  <si>
    <t>022-309-4322</t>
  </si>
  <si>
    <t>080-4103-4728</t>
  </si>
  <si>
    <t>042-487-8239</t>
  </si>
  <si>
    <t>080-5914-8044</t>
  </si>
  <si>
    <t>080-9089-2856</t>
  </si>
  <si>
    <t>054-369-3536</t>
  </si>
  <si>
    <t>070-2182-1190</t>
  </si>
  <si>
    <t>070-2182-1189</t>
  </si>
  <si>
    <t>044-933-5570</t>
  </si>
  <si>
    <t>025-277-8845</t>
  </si>
  <si>
    <t>06-6697-6720</t>
  </si>
  <si>
    <t>082-814-7540</t>
  </si>
  <si>
    <t>0466-35-1175</t>
  </si>
  <si>
    <t>06-6785-4180</t>
  </si>
  <si>
    <t>04-7150-5453</t>
  </si>
  <si>
    <t>0243-47-3565</t>
  </si>
  <si>
    <t>042-551-0385@</t>
  </si>
  <si>
    <t>0877-44-4277</t>
  </si>
  <si>
    <t>080-4103-4723</t>
  </si>
  <si>
    <t>080-4079-7018</t>
  </si>
  <si>
    <t>080-4078-1479</t>
  </si>
  <si>
    <t>080-4079-7024</t>
  </si>
  <si>
    <t>080-4078-1497</t>
  </si>
  <si>
    <t>080-4079-7019</t>
  </si>
  <si>
    <t>080-8865-7395</t>
  </si>
  <si>
    <t>080-4079-7059</t>
  </si>
  <si>
    <t>080-4079-7085</t>
  </si>
  <si>
    <t>千葉県船橋市高瀬町２４－２８</t>
  </si>
  <si>
    <t>047-404-2153</t>
  </si>
  <si>
    <t>042-591-5231</t>
  </si>
  <si>
    <t>080-8546-4649</t>
  </si>
  <si>
    <t>0192-44-1718</t>
  </si>
  <si>
    <t>特養アットホーム今町</t>
  </si>
  <si>
    <t>0258-66-2205</t>
  </si>
  <si>
    <t>080-8336-2489</t>
  </si>
  <si>
    <t>049-254-8632</t>
  </si>
  <si>
    <t>03-5918-1787</t>
  </si>
  <si>
    <t>042-499-2140</t>
  </si>
  <si>
    <t>043-246-5058</t>
  </si>
  <si>
    <t>0436-22-0301</t>
  </si>
  <si>
    <t>0466-82-8393</t>
  </si>
  <si>
    <t>0942-38-4587</t>
  </si>
  <si>
    <t>042-387-4842</t>
  </si>
  <si>
    <t>0297-22-5331</t>
  </si>
  <si>
    <t>023-672-8691</t>
  </si>
  <si>
    <t>042-493-1780</t>
  </si>
  <si>
    <t>0533-67-2192</t>
  </si>
  <si>
    <t>080-9089-2871</t>
  </si>
  <si>
    <t>0229-72-3802</t>
  </si>
  <si>
    <t>080-9089-2886</t>
  </si>
  <si>
    <t>0467-52-1366</t>
  </si>
  <si>
    <t>0258-24-4722</t>
  </si>
  <si>
    <t>16</t>
  </si>
  <si>
    <t>082-899-5550</t>
  </si>
  <si>
    <t>03-3884-2228</t>
  </si>
  <si>
    <t>03-3884-2931</t>
  </si>
  <si>
    <t>0770-20-0029</t>
  </si>
  <si>
    <t>Nothing</t>
  </si>
  <si>
    <t>0473-91-6776</t>
  </si>
  <si>
    <t>0836-33-6882</t>
  </si>
  <si>
    <t>0952-86-2965</t>
  </si>
  <si>
    <t>070-2182-1193</t>
  </si>
  <si>
    <t>0955-22-1911</t>
  </si>
  <si>
    <t>0565-31-3111@</t>
  </si>
  <si>
    <t>0955-22-6634</t>
  </si>
  <si>
    <t>0954-23-0710</t>
  </si>
  <si>
    <t>011-614-8372</t>
  </si>
  <si>
    <t>080-9089-2863</t>
  </si>
  <si>
    <t>0595-45-3153</t>
  </si>
  <si>
    <t>0996-72-0139</t>
  </si>
  <si>
    <t>0429-49-0155</t>
  </si>
  <si>
    <t>0944-52-3203@</t>
  </si>
  <si>
    <t>080-4103-4720</t>
  </si>
  <si>
    <t>022-218-4108</t>
  </si>
  <si>
    <t>0193-42-8701</t>
  </si>
  <si>
    <t>03-6222-0855</t>
  </si>
  <si>
    <t>080-9089-2859</t>
  </si>
  <si>
    <t>0538-49-1154</t>
  </si>
  <si>
    <t>024-934-5526</t>
  </si>
  <si>
    <t>0465-81-4303</t>
  </si>
  <si>
    <t>0957-50-2700</t>
  </si>
  <si>
    <t>080-4103-4666</t>
  </si>
  <si>
    <t>087-826-7181</t>
  </si>
  <si>
    <t>ホテルデンハーグ</t>
  </si>
  <si>
    <t>080-4079-7108</t>
  </si>
  <si>
    <t>084-924-5899</t>
  </si>
  <si>
    <t>080-4103-4717</t>
  </si>
  <si>
    <t>0134-24-8221</t>
  </si>
  <si>
    <t>080-4103-4716</t>
  </si>
  <si>
    <t>0263-41-2572</t>
  </si>
  <si>
    <t>03-3534-9551</t>
  </si>
  <si>
    <t>名桜大学売店</t>
  </si>
  <si>
    <t>0980-54-0071</t>
  </si>
  <si>
    <t>17</t>
  </si>
  <si>
    <t>092-573-7340</t>
  </si>
  <si>
    <t>080-9862-1586</t>
  </si>
  <si>
    <t>080-9813-8397</t>
  </si>
  <si>
    <t>042-325-0781</t>
  </si>
  <si>
    <t>022-792-7869</t>
  </si>
  <si>
    <t>0767-53-5712</t>
  </si>
  <si>
    <t>017-782-0251</t>
  </si>
  <si>
    <t>086-428-1811</t>
  </si>
  <si>
    <t>042-379-6023</t>
  </si>
  <si>
    <t>0880-34-5122</t>
  </si>
  <si>
    <t>080-4103-4714</t>
  </si>
  <si>
    <t>03-3502-2498</t>
  </si>
  <si>
    <t>080-8334-6233</t>
  </si>
  <si>
    <t>0475-58-7811</t>
  </si>
  <si>
    <t>047-456-7277</t>
  </si>
  <si>
    <t>045-803-5066</t>
  </si>
  <si>
    <t>022-214-4506</t>
  </si>
  <si>
    <t>06-6721-3131@</t>
  </si>
  <si>
    <t>080-8546-4651</t>
  </si>
  <si>
    <t>03-5683-2056</t>
  </si>
  <si>
    <t>03-3339-7507</t>
  </si>
  <si>
    <t>03-3983-5412</t>
  </si>
  <si>
    <t>0957-36-3855</t>
  </si>
  <si>
    <t>0166-46-0809</t>
  </si>
  <si>
    <t>048-998-1005</t>
  </si>
  <si>
    <t>048-998-3067</t>
  </si>
  <si>
    <t>049-252-0256</t>
  </si>
  <si>
    <t>099-243-4605</t>
  </si>
  <si>
    <t>045-331-8722</t>
  </si>
  <si>
    <t>044-861-1532</t>
  </si>
  <si>
    <t>0887-56-4539</t>
  </si>
  <si>
    <t>0566-46-2805</t>
  </si>
  <si>
    <t>080-4103-4715</t>
  </si>
  <si>
    <t>076-432-2037</t>
  </si>
  <si>
    <t>0240-27-2290</t>
  </si>
  <si>
    <t>080-4078-1495</t>
  </si>
  <si>
    <t>03-3777-4510</t>
  </si>
  <si>
    <t>0197-67-0660</t>
  </si>
  <si>
    <t>20240930</t>
  </si>
  <si>
    <t>082-429-0778</t>
  </si>
  <si>
    <t>028-322-0561</t>
  </si>
  <si>
    <t>076-222-2535</t>
  </si>
  <si>
    <t>03-6267-2067</t>
  </si>
  <si>
    <t>080-9880-7210</t>
  </si>
  <si>
    <t>0138-59-0346</t>
  </si>
  <si>
    <t>098-946-9877</t>
  </si>
  <si>
    <t>022-296-8037</t>
  </si>
  <si>
    <t>0957-21-4143</t>
  </si>
  <si>
    <t>0545-81-1887</t>
  </si>
  <si>
    <t>043-863-4080</t>
  </si>
  <si>
    <t>022-397-2377</t>
  </si>
  <si>
    <t>080-8865-7402</t>
  </si>
  <si>
    <t>045-532-1174</t>
  </si>
  <si>
    <t>042-739-9104</t>
  </si>
  <si>
    <t>025-222-3211@</t>
  </si>
  <si>
    <t>043-225-5602</t>
  </si>
  <si>
    <t>0285-27-5665</t>
  </si>
  <si>
    <t>0285-27-0310</t>
  </si>
  <si>
    <t>0296-78-0208</t>
  </si>
  <si>
    <t>080-9880-7191</t>
  </si>
  <si>
    <t>080-9880-7192</t>
  </si>
  <si>
    <t>0225-93-8025</t>
  </si>
  <si>
    <t>0229-64-2163</t>
  </si>
  <si>
    <t>023-673-7978</t>
  </si>
  <si>
    <t>0537-74-3588</t>
  </si>
  <si>
    <t>06-6690-7655</t>
  </si>
  <si>
    <t>042-736-2219</t>
  </si>
  <si>
    <t>080-8333-8387</t>
  </si>
  <si>
    <t>080-8546-4654</t>
  </si>
  <si>
    <t>0237-72-2960</t>
  </si>
  <si>
    <t>070-3601-5962</t>
  </si>
  <si>
    <t>054-296-2866</t>
  </si>
  <si>
    <t>0595-24-1323</t>
  </si>
  <si>
    <t>086-463-1125</t>
  </si>
  <si>
    <t>070-3601-5963</t>
  </si>
  <si>
    <t>0243-23-8222</t>
  </si>
  <si>
    <t>0233-43-2038</t>
  </si>
  <si>
    <t>042-674-5016</t>
  </si>
  <si>
    <t>042-666-0210</t>
  </si>
  <si>
    <t>088-893-5120</t>
  </si>
  <si>
    <t>080-4103-4710</t>
  </si>
  <si>
    <t>080-4103-4709</t>
  </si>
  <si>
    <t>0467-75-6020</t>
  </si>
  <si>
    <t>080-4103-4706</t>
  </si>
  <si>
    <t>080-4103-4705</t>
  </si>
  <si>
    <t>0880-44-2250</t>
  </si>
  <si>
    <t>0880-55-3515</t>
  </si>
  <si>
    <t>0880-34-1575</t>
  </si>
  <si>
    <t>0197-44-5220</t>
  </si>
  <si>
    <t>044-987-0555</t>
  </si>
  <si>
    <t>0224-24-3503</t>
  </si>
  <si>
    <t>080-4103-4704</t>
  </si>
  <si>
    <t>080-4103-4702</t>
  </si>
  <si>
    <t>06-6765-2377</t>
  </si>
  <si>
    <t>070-3819-2507</t>
  </si>
  <si>
    <t>080-4103-4701</t>
  </si>
  <si>
    <t>070-3819-2508</t>
  </si>
  <si>
    <t>070-3819-2509</t>
  </si>
  <si>
    <t>087-882-5058</t>
  </si>
  <si>
    <t>0584-47-7300</t>
  </si>
  <si>
    <t>03-3428-6950</t>
  </si>
  <si>
    <t>0166-53-8557</t>
  </si>
  <si>
    <t>06-6333-1022@</t>
  </si>
  <si>
    <t>077-565-3826</t>
  </si>
  <si>
    <t>098-939-2949</t>
  </si>
  <si>
    <t>098-939-2939</t>
  </si>
  <si>
    <t>0724-31-2301@</t>
  </si>
  <si>
    <t>090-4038-4009</t>
  </si>
  <si>
    <t>045-931-8205</t>
  </si>
  <si>
    <t>075-255-1868@</t>
  </si>
  <si>
    <t>080-6395-9827</t>
  </si>
  <si>
    <t>045-481-0504</t>
  </si>
  <si>
    <t>087-811-9329</t>
  </si>
  <si>
    <t>086-526-1388</t>
  </si>
  <si>
    <t>054-637-1167</t>
  </si>
  <si>
    <t>06-6756-0518</t>
  </si>
  <si>
    <t>073-447-9010</t>
  </si>
  <si>
    <t>042-322-3355</t>
  </si>
  <si>
    <t>0197-81-6861</t>
  </si>
  <si>
    <t>0284-41-3805</t>
  </si>
  <si>
    <t>0283-22-6766</t>
  </si>
  <si>
    <t>018-829-5963</t>
  </si>
  <si>
    <t>0235-62-4198</t>
  </si>
  <si>
    <t>052-601-5160</t>
  </si>
  <si>
    <t>0562-34-8135</t>
  </si>
  <si>
    <t>070-3878-1062</t>
  </si>
  <si>
    <t>0438-22-7050</t>
  </si>
  <si>
    <t>044-287-0003</t>
  </si>
  <si>
    <t>0297-35-1167</t>
  </si>
  <si>
    <t>048-812-5887</t>
  </si>
  <si>
    <t>011-683-1891</t>
  </si>
  <si>
    <t>079-564-2294</t>
  </si>
  <si>
    <t>0538-55-4881</t>
  </si>
  <si>
    <t>03-3779-3679</t>
  </si>
  <si>
    <t>045-937-2430</t>
  </si>
  <si>
    <t>0943-30-3355</t>
  </si>
  <si>
    <t>047-366-7212</t>
  </si>
  <si>
    <t>084-935-7502</t>
  </si>
  <si>
    <t>0463-58-3900</t>
  </si>
  <si>
    <t>03-3451-6284</t>
  </si>
  <si>
    <t>0948-57-1708</t>
  </si>
  <si>
    <t>078-332-5911</t>
  </si>
  <si>
    <t>0178-27-2851</t>
  </si>
  <si>
    <t>045-366-0280</t>
  </si>
  <si>
    <t>045-903-1538</t>
  </si>
  <si>
    <t>088-891-6791</t>
  </si>
  <si>
    <t>0573-54-2512</t>
  </si>
  <si>
    <t>0538-33-2323</t>
  </si>
  <si>
    <t>0776-28-2505</t>
  </si>
  <si>
    <t>048-832-0178</t>
  </si>
  <si>
    <t>042-387-7174</t>
  </si>
  <si>
    <t>025-388-1726</t>
  </si>
  <si>
    <t>042-543-0667</t>
  </si>
  <si>
    <t>0258-39-9077</t>
  </si>
  <si>
    <t>070-4515-5730</t>
  </si>
  <si>
    <t>0538-31-3545</t>
  </si>
  <si>
    <t>027-388-9477</t>
  </si>
  <si>
    <t>070-4538-7643</t>
  </si>
  <si>
    <t>082-814-7653</t>
  </si>
  <si>
    <t>0568-74-1842</t>
  </si>
  <si>
    <t>0827-53-9017</t>
  </si>
  <si>
    <t>0475-25-1051</t>
  </si>
  <si>
    <t>0736-26-8297</t>
  </si>
  <si>
    <t>072-941-1400</t>
  </si>
  <si>
    <t>055-973-2331</t>
  </si>
  <si>
    <t>0195-25-5244</t>
  </si>
  <si>
    <t>0429-55-1791</t>
  </si>
  <si>
    <t>022-776-2030</t>
  </si>
  <si>
    <t>048-466-3143</t>
  </si>
  <si>
    <t>0220-55-2585</t>
  </si>
  <si>
    <t>045-504-5011</t>
  </si>
  <si>
    <t>0284-21-9511</t>
  </si>
  <si>
    <t>070-4552-4120</t>
  </si>
  <si>
    <t>03-5384-3153</t>
  </si>
  <si>
    <t>092-722-2085</t>
  </si>
  <si>
    <t>029-834-0783</t>
  </si>
  <si>
    <t>080-9882-2384</t>
  </si>
  <si>
    <t>135-0051</t>
  </si>
  <si>
    <t>080-4103-4801</t>
  </si>
  <si>
    <t>080-4103-4699</t>
  </si>
  <si>
    <t>042-364-6811</t>
  </si>
  <si>
    <t>096-272-7960</t>
  </si>
  <si>
    <t>092-712-2365</t>
  </si>
  <si>
    <t>080-8865-7103</t>
  </si>
  <si>
    <t>026-233-8034</t>
  </si>
  <si>
    <t>0553-44-2860</t>
  </si>
  <si>
    <t>m12890@shidax.co.jp</t>
  </si>
  <si>
    <t>052-792-0103</t>
  </si>
  <si>
    <t>0465-48-3151</t>
  </si>
  <si>
    <t>m12910@shidax.co.jp</t>
  </si>
  <si>
    <t>0545-81-2851</t>
  </si>
  <si>
    <t>078-936-1731</t>
  </si>
  <si>
    <t>0762-21-3151@</t>
  </si>
  <si>
    <t>06-6308-1223@</t>
  </si>
  <si>
    <t>06-6932-3551@</t>
  </si>
  <si>
    <t>099-251-5021</t>
  </si>
  <si>
    <t>070-3878-1057</t>
  </si>
  <si>
    <t>042-779-8228</t>
  </si>
  <si>
    <t>042-777-4226</t>
  </si>
  <si>
    <t>046-272-0456</t>
  </si>
  <si>
    <t>042-735-2491</t>
  </si>
  <si>
    <t>042-678-6620</t>
  </si>
  <si>
    <t>045-953-4077</t>
  </si>
  <si>
    <t>045-935-0035</t>
  </si>
  <si>
    <t>090-8889-8110</t>
  </si>
  <si>
    <t>087-879-3511</t>
  </si>
  <si>
    <t>0880-37-5112</t>
  </si>
  <si>
    <t>080-8865-7564</t>
  </si>
  <si>
    <t>090-1892-1349</t>
  </si>
  <si>
    <t>080-8936-3475</t>
  </si>
  <si>
    <t>086-425-2080</t>
  </si>
  <si>
    <t>0187-63-1003</t>
  </si>
  <si>
    <t>090-5068-6352</t>
  </si>
  <si>
    <t>いのクリニック・有料老人ホーム乃の花</t>
  </si>
  <si>
    <t>048-527-6051</t>
  </si>
  <si>
    <t>0479-86-5210</t>
  </si>
  <si>
    <t>019-699-2287</t>
  </si>
  <si>
    <t>092-574-7353</t>
  </si>
  <si>
    <t>090-3038-9168</t>
  </si>
  <si>
    <t>080-8922-7618</t>
  </si>
  <si>
    <t>046-242-5507</t>
  </si>
  <si>
    <t>086-274-1070</t>
  </si>
  <si>
    <t>080-8865-7406</t>
  </si>
  <si>
    <t>052-796-0677</t>
  </si>
  <si>
    <t>080-8865-7416</t>
  </si>
  <si>
    <t>0898-65-4733</t>
  </si>
  <si>
    <t>0263-48-7282</t>
  </si>
  <si>
    <t>046-776-5868</t>
  </si>
  <si>
    <t>045-955-1921</t>
  </si>
  <si>
    <t>045-332-0014</t>
  </si>
  <si>
    <t>046-231-7454</t>
  </si>
  <si>
    <t>045-381-3307</t>
  </si>
  <si>
    <t>03-5392-6371</t>
  </si>
  <si>
    <t>090-6978-7007</t>
  </si>
  <si>
    <t>0438-37-1650</t>
  </si>
  <si>
    <t>045-331-2913</t>
  </si>
  <si>
    <t>045-922-3942</t>
  </si>
  <si>
    <t>045-753-1510</t>
  </si>
  <si>
    <t>045-833-1546</t>
  </si>
  <si>
    <t>045-623-9993</t>
  </si>
  <si>
    <t>045-751-7605</t>
  </si>
  <si>
    <t>045-934-3335</t>
  </si>
  <si>
    <t>045-845-7021</t>
  </si>
  <si>
    <t>090-6725-4144</t>
  </si>
  <si>
    <t>080-9920-5815</t>
  </si>
  <si>
    <t>0987-22-2322</t>
  </si>
  <si>
    <t>0942-30-3645</t>
  </si>
  <si>
    <t>090-9040-4093</t>
  </si>
  <si>
    <t>011-622-5152</t>
  </si>
  <si>
    <t>048-988-0886</t>
  </si>
  <si>
    <t>048-229-8378</t>
  </si>
  <si>
    <t>090-4038-4828</t>
  </si>
  <si>
    <t>090-1442-2592</t>
  </si>
  <si>
    <t>0827-53-2233</t>
  </si>
  <si>
    <t>03-3372-7810</t>
  </si>
  <si>
    <t>0237-22-1051</t>
  </si>
  <si>
    <t>0246-65-1526</t>
  </si>
  <si>
    <t>090-2700-5519</t>
  </si>
  <si>
    <t>080-8865-7419</t>
  </si>
  <si>
    <t>0545-21-7025</t>
  </si>
  <si>
    <t>080-8316-3985</t>
  </si>
  <si>
    <t>048-767-6368</t>
  </si>
  <si>
    <t>0255-43-0565</t>
  </si>
  <si>
    <t>0465-81-4118</t>
  </si>
  <si>
    <t>03-6712-4407</t>
  </si>
  <si>
    <t>0942-45-8151</t>
  </si>
  <si>
    <t>080-9591-0957</t>
  </si>
  <si>
    <t>090-2700-5586</t>
  </si>
  <si>
    <t>096-358-1275</t>
  </si>
  <si>
    <t>080-8336-9598</t>
  </si>
  <si>
    <t>認定こども園フジ保育園</t>
  </si>
  <si>
    <t>080-8315-6709</t>
  </si>
  <si>
    <t>048-767-6228</t>
  </si>
  <si>
    <t>0729-84-5164@</t>
  </si>
  <si>
    <t>080-8865-7430</t>
  </si>
  <si>
    <t>080-8546-4650</t>
  </si>
  <si>
    <t>078-792-8870</t>
  </si>
  <si>
    <t>0238-43-2512</t>
  </si>
  <si>
    <t>080-1401-9010</t>
  </si>
  <si>
    <t>080-9933-3653</t>
  </si>
  <si>
    <t>080-9932-4790</t>
  </si>
  <si>
    <t>018-825-0056</t>
  </si>
  <si>
    <t>080-8336-9599</t>
  </si>
  <si>
    <t>080-2427-2836</t>
  </si>
  <si>
    <t>052-612-3586</t>
  </si>
  <si>
    <t>098-878-5720</t>
  </si>
  <si>
    <t>0538-36-7336</t>
  </si>
  <si>
    <t>m13268@shidax.co.jp</t>
  </si>
  <si>
    <t>0537-23-0655</t>
  </si>
  <si>
    <t>m13271@shidax.co.jp</t>
  </si>
  <si>
    <t>054-281-5715</t>
  </si>
  <si>
    <t>098-893-2125</t>
  </si>
  <si>
    <t>0263-35-1508</t>
  </si>
  <si>
    <t>アドバンテック売店</t>
  </si>
  <si>
    <t>080-1415-0957</t>
  </si>
  <si>
    <t>静岡県浜松市中央区小豆餅３丁目２０－２２</t>
  </si>
  <si>
    <t>053-438-0770</t>
  </si>
  <si>
    <t>静岡県浜松市中央区入野７５３</t>
  </si>
  <si>
    <t>053-447-1885</t>
  </si>
  <si>
    <t>080-8336-7116</t>
  </si>
  <si>
    <t>410-2405</t>
  </si>
  <si>
    <t>静岡県伊豆市加殿２２－１</t>
  </si>
  <si>
    <t>0558-73-0566</t>
  </si>
  <si>
    <t>0558-73-0180</t>
  </si>
  <si>
    <t>0558-98-2677</t>
  </si>
  <si>
    <t>027-237-0117</t>
  </si>
  <si>
    <t>080-8336-0070</t>
  </si>
  <si>
    <t>0897-34-5180</t>
  </si>
  <si>
    <t>06-6693-5241@</t>
  </si>
  <si>
    <t>080-8336-9597</t>
  </si>
  <si>
    <t>06-6719-6381@</t>
  </si>
  <si>
    <t>0144-57-7528</t>
  </si>
  <si>
    <t>0144-35-5013</t>
  </si>
  <si>
    <t>025-545-9815</t>
  </si>
  <si>
    <t>080-8944-8773</t>
  </si>
  <si>
    <t>046-276-0050</t>
  </si>
  <si>
    <t>054-646-5030</t>
  </si>
  <si>
    <t>076-222-4282</t>
  </si>
  <si>
    <t>080-8336-0081</t>
  </si>
  <si>
    <t>029-888-6018</t>
  </si>
  <si>
    <t>03-3328-8600</t>
  </si>
  <si>
    <t>0725-21-5501@</t>
  </si>
  <si>
    <t>077-567-7166</t>
  </si>
  <si>
    <t>080-4103-4695</t>
  </si>
  <si>
    <t>077-582-2228</t>
  </si>
  <si>
    <t>0771-62-2060</t>
  </si>
  <si>
    <t>0538-23-5939</t>
  </si>
  <si>
    <t>静岡県浜松市中央区中央１丁目１番地１号</t>
  </si>
  <si>
    <t>053-457-1414</t>
  </si>
  <si>
    <t>090-2539-4476</t>
  </si>
  <si>
    <t>0237-22-3012</t>
  </si>
  <si>
    <t>023-684-6008</t>
  </si>
  <si>
    <t>0568-76-0820</t>
  </si>
  <si>
    <t>042-351-3950</t>
  </si>
  <si>
    <t>0537-48-5037</t>
  </si>
  <si>
    <t>0537-48-6030</t>
  </si>
  <si>
    <t>特養ラグナケア春日台</t>
  </si>
  <si>
    <t>078-961-6010</t>
  </si>
  <si>
    <t>078-961-1720</t>
  </si>
  <si>
    <t>080-2485-7657</t>
  </si>
  <si>
    <t>080-2485-7645</t>
  </si>
  <si>
    <t>080-8508-591</t>
  </si>
  <si>
    <t>019-669-5501</t>
  </si>
  <si>
    <t>087-837-2021</t>
  </si>
  <si>
    <t>080-2485-3344</t>
  </si>
  <si>
    <t>03-3385-1129</t>
  </si>
  <si>
    <t>0257-21-0327@</t>
  </si>
  <si>
    <t>0975-92-3446</t>
  </si>
  <si>
    <t>095-821-9273</t>
  </si>
  <si>
    <t>06-7633-7614</t>
  </si>
  <si>
    <t>048-449-1877</t>
  </si>
  <si>
    <t>120-8501</t>
  </si>
  <si>
    <t>03-5244-0053</t>
  </si>
  <si>
    <t>080-2485-7654</t>
  </si>
  <si>
    <t>080-8546-4655</t>
  </si>
  <si>
    <t>045-865-1612</t>
  </si>
  <si>
    <t>03-3289-1820</t>
  </si>
  <si>
    <t>022-595-1080</t>
  </si>
  <si>
    <t>080-2485-7652</t>
  </si>
  <si>
    <t>090-5068-1875</t>
  </si>
  <si>
    <t>デイサービス知障にしやまの里</t>
  </si>
  <si>
    <t>0257-48-2222</t>
  </si>
  <si>
    <t>025-277-0508</t>
  </si>
  <si>
    <t>0994-63-8862</t>
  </si>
  <si>
    <t>092-651-6611</t>
  </si>
  <si>
    <t>093-592-3433</t>
  </si>
  <si>
    <t>0537-48-3551</t>
  </si>
  <si>
    <t>011-614-3505</t>
  </si>
  <si>
    <t>0968-25-7878</t>
  </si>
  <si>
    <t>080-1494-7453</t>
  </si>
  <si>
    <t>080-2485-3352</t>
  </si>
  <si>
    <t>0586-25-2310</t>
  </si>
  <si>
    <t>0586-76-5352</t>
  </si>
  <si>
    <t>042-663-8932</t>
  </si>
  <si>
    <t>080-2485-7653</t>
  </si>
  <si>
    <t>080-2485-7655</t>
  </si>
  <si>
    <t>0263-260-750</t>
  </si>
  <si>
    <t>0465-28-1210</t>
  </si>
  <si>
    <t>077-578-7826</t>
  </si>
  <si>
    <t>0565-48-8115</t>
  </si>
  <si>
    <t>070-2908-1116</t>
  </si>
  <si>
    <t>080-2485-3350</t>
  </si>
  <si>
    <t>080-8508-5923</t>
  </si>
  <si>
    <t>03-3908-4538</t>
  </si>
  <si>
    <t>029-670-5137</t>
  </si>
  <si>
    <t>045-813-2551</t>
  </si>
  <si>
    <t>079-568-6061</t>
  </si>
  <si>
    <t>0476-99-2411</t>
  </si>
  <si>
    <t>0476-99-1641</t>
  </si>
  <si>
    <t>千葉北総病院　ローソン</t>
  </si>
  <si>
    <t>0476-99-2410</t>
  </si>
  <si>
    <t>043-488-0267</t>
  </si>
  <si>
    <t>043-488-0263</t>
  </si>
  <si>
    <t>0197-66-6777</t>
  </si>
  <si>
    <t>070-2911-9050</t>
  </si>
  <si>
    <t>0836-84-5008</t>
  </si>
  <si>
    <t>017-766-8366</t>
  </si>
  <si>
    <t>070-2908-1121</t>
  </si>
  <si>
    <t>070-2911-9049</t>
  </si>
  <si>
    <t>048-654-8140</t>
  </si>
  <si>
    <t>080-8303-3515</t>
  </si>
  <si>
    <t>080-8544-0914</t>
  </si>
  <si>
    <t>080-8303-1093</t>
  </si>
  <si>
    <t>080-8303-1092</t>
  </si>
  <si>
    <t>070-2908-5868</t>
  </si>
  <si>
    <t>080-8544-0916</t>
  </si>
  <si>
    <t>048-592-5055</t>
  </si>
  <si>
    <t>072-637-1558</t>
  </si>
  <si>
    <t>080-8334-6244</t>
  </si>
  <si>
    <t>096-289-7101</t>
  </si>
  <si>
    <t>080-2426-9351</t>
  </si>
  <si>
    <t>028-676-1025</t>
  </si>
  <si>
    <t>055-978-3916</t>
  </si>
  <si>
    <t>080-8315-8035</t>
  </si>
  <si>
    <t>080-8335-0316</t>
  </si>
  <si>
    <t>080-8324-9903</t>
  </si>
  <si>
    <t>053-772-5522</t>
  </si>
  <si>
    <t>080-8335-0320</t>
  </si>
  <si>
    <t>098-979-6500</t>
  </si>
  <si>
    <t>043-440-1008</t>
  </si>
  <si>
    <t>080-4103-4693</t>
  </si>
  <si>
    <t>070-2908-5862</t>
  </si>
  <si>
    <t>03-3228-3007</t>
  </si>
  <si>
    <t>07-6626-0081</t>
  </si>
  <si>
    <t>080-8335-0321</t>
  </si>
  <si>
    <t>080-2426-9356</t>
  </si>
  <si>
    <t>080-2426-9353</t>
  </si>
  <si>
    <t>0143-85-0070</t>
  </si>
  <si>
    <t>080-9596-5133</t>
  </si>
  <si>
    <t>080-9596-5134</t>
  </si>
  <si>
    <t>087-844-8900</t>
  </si>
  <si>
    <t>0467-45-1777</t>
  </si>
  <si>
    <t>045-869-5677</t>
  </si>
  <si>
    <t>080-8334-6224</t>
  </si>
  <si>
    <t>080-8335-0319</t>
  </si>
  <si>
    <t>080-4079-7088</t>
  </si>
  <si>
    <t>044-986-5350</t>
  </si>
  <si>
    <t>m13670@shidax.co.jp</t>
  </si>
  <si>
    <t>072-453-5601</t>
  </si>
  <si>
    <t>080-2484-6764</t>
  </si>
  <si>
    <t>080-2484-6756</t>
  </si>
  <si>
    <t>044-588-8860</t>
  </si>
  <si>
    <t>080-2426-9355</t>
  </si>
  <si>
    <t>027-024-9275</t>
  </si>
  <si>
    <t>048-737-6711</t>
  </si>
  <si>
    <t>080-8303-2218</t>
  </si>
  <si>
    <t>080-1522-0699</t>
  </si>
  <si>
    <t>080-2426-9357</t>
  </si>
  <si>
    <t>018-829-0665</t>
  </si>
  <si>
    <t>080-8508-9701</t>
  </si>
  <si>
    <t>080-2484-6745</t>
  </si>
  <si>
    <t>070-2182-1106</t>
  </si>
  <si>
    <t>054-622-1212</t>
  </si>
  <si>
    <t>070-2913-7758</t>
  </si>
  <si>
    <t>080-2484-6749</t>
  </si>
  <si>
    <t>046-876-6880</t>
  </si>
  <si>
    <t>080-8865-7108</t>
  </si>
  <si>
    <t>092-632-2090</t>
  </si>
  <si>
    <t>0288-76-0220</t>
  </si>
  <si>
    <t>03-3749-3185</t>
  </si>
  <si>
    <t>054-385-2728</t>
  </si>
  <si>
    <t>03-3746-7744</t>
  </si>
  <si>
    <t>080-4103-4708</t>
  </si>
  <si>
    <t>080-9599-8489</t>
  </si>
  <si>
    <t>080-2522-1832</t>
  </si>
  <si>
    <t>054-277-0303</t>
  </si>
  <si>
    <t>045-304-8057</t>
  </si>
  <si>
    <t>m13870@shidax.co.jp</t>
  </si>
  <si>
    <t>0564-48-5537</t>
  </si>
  <si>
    <t>080-8303-2217</t>
  </si>
  <si>
    <t>072-893-5210</t>
  </si>
  <si>
    <t>03-3423-0336</t>
  </si>
  <si>
    <t>070-3890-5403</t>
  </si>
  <si>
    <t>老健済生会高砂ケアセンター</t>
  </si>
  <si>
    <t>0855-52-2856</t>
  </si>
  <si>
    <t>080-5914-8069</t>
  </si>
  <si>
    <t>0244-22-3525</t>
  </si>
  <si>
    <t>096-213-1116</t>
  </si>
  <si>
    <t>070-3819-2523</t>
  </si>
  <si>
    <t>018-847-7106</t>
  </si>
  <si>
    <t>080-9880-7216</t>
  </si>
  <si>
    <t>03-6256-8044</t>
  </si>
  <si>
    <t>ＳＤＧ株式会社</t>
  </si>
  <si>
    <t>080-8311-7370</t>
  </si>
  <si>
    <t>080-8546-4647</t>
  </si>
  <si>
    <t>0494-66-3601</t>
  </si>
  <si>
    <t>シニアマンション　ナチュラリー西神中央</t>
  </si>
  <si>
    <t>078-990-5512</t>
  </si>
  <si>
    <t>0248-63-0693</t>
  </si>
  <si>
    <t>080-2449-9555</t>
  </si>
  <si>
    <t>03-3258-0122</t>
  </si>
  <si>
    <t>070-7815-4024</t>
  </si>
  <si>
    <t>052-952-7551</t>
  </si>
  <si>
    <t>080-8311-7381</t>
  </si>
  <si>
    <t>070-3890-5396</t>
  </si>
  <si>
    <t>080-9929-7229</t>
  </si>
  <si>
    <t>042-546-2097</t>
  </si>
  <si>
    <t>070-7826-5574</t>
  </si>
  <si>
    <t>042-382-9052</t>
  </si>
  <si>
    <t>080-8546-4660</t>
  </si>
  <si>
    <t>0263-38-7741</t>
  </si>
  <si>
    <t>080-2449-9447</t>
  </si>
  <si>
    <t>080-8546-4643</t>
  </si>
  <si>
    <t>080-8546-4642</t>
  </si>
  <si>
    <t>048-825-8263</t>
  </si>
  <si>
    <t>0427-36-8363</t>
  </si>
  <si>
    <t>03-3448-6483</t>
  </si>
  <si>
    <t>080-8546-4658</t>
  </si>
  <si>
    <t>080-2449-9446</t>
  </si>
  <si>
    <t>080-8334-6232</t>
  </si>
  <si>
    <t>070-7815-3996</t>
  </si>
  <si>
    <t>048-792-1405</t>
  </si>
  <si>
    <t>070-4538-7644</t>
  </si>
  <si>
    <t>080-2449-9558</t>
  </si>
  <si>
    <t>070-7815-3992</t>
  </si>
  <si>
    <t>070-7826-5570</t>
  </si>
  <si>
    <t>054-620-5430</t>
  </si>
  <si>
    <t>080-9929-7228</t>
  </si>
  <si>
    <t>0467-62-1991</t>
  </si>
  <si>
    <t>080-2449-9448</t>
  </si>
  <si>
    <t>080-2449-9449</t>
  </si>
  <si>
    <t>080-2449-9471</t>
  </si>
  <si>
    <t>052-353-2565</t>
  </si>
  <si>
    <t>072-479-1128</t>
  </si>
  <si>
    <t>070-7826-5571</t>
  </si>
  <si>
    <t>092-822-6581</t>
  </si>
  <si>
    <t>080-8321-9310</t>
  </si>
  <si>
    <t>080-8324-9895</t>
  </si>
  <si>
    <t>080-2449-9473</t>
  </si>
  <si>
    <t>080-8324-9894</t>
  </si>
  <si>
    <t>080-4103-4691</t>
  </si>
  <si>
    <t>080-2449-9557</t>
  </si>
  <si>
    <t>088-850-1622</t>
  </si>
  <si>
    <t>080-2409-6388</t>
  </si>
  <si>
    <t>039-2401</t>
  </si>
  <si>
    <t>0176-56-5166</t>
  </si>
  <si>
    <t>080-2449-9556</t>
  </si>
  <si>
    <t>070-7815-3994</t>
  </si>
  <si>
    <t>070-7815-3993</t>
  </si>
  <si>
    <t>クリニカルリサーチ東京病院</t>
  </si>
  <si>
    <t>160-0004</t>
  </si>
  <si>
    <t>東京都新宿区四谷４丁目４－１　四谷国際ビル６Ｆ</t>
  </si>
  <si>
    <t>080-8865-7004</t>
  </si>
  <si>
    <t>0480-85-0970</t>
  </si>
  <si>
    <t>080-2449-9559</t>
  </si>
  <si>
    <t>080-8936-2545</t>
  </si>
  <si>
    <t>0463-23-9711</t>
  </si>
  <si>
    <t>045-911-7624</t>
  </si>
  <si>
    <t>0995-47-6747</t>
  </si>
  <si>
    <t>0246-28-1132</t>
  </si>
  <si>
    <t>080-8324-9906</t>
  </si>
  <si>
    <t>070-7816-0292</t>
  </si>
  <si>
    <t>真愛白須賀こども園</t>
  </si>
  <si>
    <t>053-579-2177</t>
  </si>
  <si>
    <t>053-594-3220</t>
  </si>
  <si>
    <t>093-671-8940</t>
  </si>
  <si>
    <t>080-8321-9319</t>
  </si>
  <si>
    <t>080-2413-8076</t>
  </si>
  <si>
    <t>043-294-3772</t>
  </si>
  <si>
    <t>03-3885-7622</t>
  </si>
  <si>
    <t>070-7817-1211</t>
  </si>
  <si>
    <t>080-4079-7038</t>
  </si>
  <si>
    <t>086-446-2511</t>
  </si>
  <si>
    <t>080-8321-9323</t>
  </si>
  <si>
    <t>080-8321-9324</t>
  </si>
  <si>
    <t>080-2523-1787</t>
  </si>
  <si>
    <t>043-442-5330</t>
  </si>
  <si>
    <t>086-442-8329</t>
  </si>
  <si>
    <t>098-895-5676</t>
  </si>
  <si>
    <t>087-818-0009</t>
  </si>
  <si>
    <t>055-244-3477</t>
  </si>
  <si>
    <t>022-776-1206</t>
  </si>
  <si>
    <t>080-4103-4690</t>
  </si>
  <si>
    <t>080-8938-5216</t>
  </si>
  <si>
    <t>070-7828-5870</t>
  </si>
  <si>
    <t>080-2411-9783</t>
  </si>
  <si>
    <t>070-7829-7872</t>
  </si>
  <si>
    <t>070-2164-5354</t>
  </si>
  <si>
    <t>080-9584-0385</t>
  </si>
  <si>
    <t>03-3709-4057</t>
  </si>
  <si>
    <t>080-8311-7371</t>
  </si>
  <si>
    <t>06-6429-4764@</t>
  </si>
  <si>
    <t>072-808-8499</t>
  </si>
  <si>
    <t>083-963-9472</t>
  </si>
  <si>
    <t>東京都品川区八潮３丁目３－６　ＥＡＳＴ２階</t>
  </si>
  <si>
    <t>080-4103-4682</t>
  </si>
  <si>
    <t>045-272-6966</t>
  </si>
  <si>
    <t>080-4103-4689</t>
  </si>
  <si>
    <t>20241001</t>
  </si>
  <si>
    <t>086-230-7076</t>
  </si>
  <si>
    <t>20240205</t>
  </si>
  <si>
    <t>080-9584-0387</t>
  </si>
  <si>
    <t>20240304</t>
  </si>
  <si>
    <t>070-2836-7754</t>
  </si>
  <si>
    <t>098-938-7866</t>
  </si>
  <si>
    <t>070-7829-7876</t>
  </si>
  <si>
    <t>0835-35-9102</t>
  </si>
  <si>
    <t>080-2118-7360</t>
  </si>
  <si>
    <t>20231116</t>
  </si>
  <si>
    <t>080-9596-5135</t>
  </si>
  <si>
    <t>080-9596-5138</t>
  </si>
  <si>
    <t>080-9596-5139</t>
  </si>
  <si>
    <t>0538-66-4002</t>
  </si>
  <si>
    <t>20240311</t>
  </si>
  <si>
    <t>070-4809-0158</t>
  </si>
  <si>
    <t>14077</t>
  </si>
  <si>
    <t>一関ＬＩＸＩＬ製作所</t>
  </si>
  <si>
    <t>20231211</t>
  </si>
  <si>
    <t>021-0822</t>
  </si>
  <si>
    <t>岩手県一関市東台１４－５</t>
  </si>
  <si>
    <t>0191-23-5098</t>
  </si>
  <si>
    <t>20240601</t>
  </si>
  <si>
    <t>14079</t>
  </si>
  <si>
    <t>幕張国際研修センター</t>
  </si>
  <si>
    <t>20240108</t>
  </si>
  <si>
    <t>261-0021</t>
  </si>
  <si>
    <t>千葉県千葉市美浜区ひび野１－１</t>
  </si>
  <si>
    <t>043-275-8513</t>
  </si>
  <si>
    <t>14081</t>
  </si>
  <si>
    <t>水戸ホーリーホック若龍寮</t>
  </si>
  <si>
    <t>311-4153</t>
  </si>
  <si>
    <t>茨城県水戸市河和田町３７３０</t>
  </si>
  <si>
    <t>029-251-1016</t>
  </si>
  <si>
    <t>14082</t>
  </si>
  <si>
    <t>國學院大學陸上競技部寮</t>
  </si>
  <si>
    <t>213-0002</t>
  </si>
  <si>
    <t>神奈川県川崎市高津区二子１－１０－３</t>
  </si>
  <si>
    <t>044-813-3570</t>
  </si>
  <si>
    <t>14084</t>
  </si>
  <si>
    <t>ＪＳＢ金沢文庫学生会館食堂</t>
  </si>
  <si>
    <t>20240315</t>
  </si>
  <si>
    <t>236-0021</t>
  </si>
  <si>
    <t>神奈川県横浜市金沢区泥亀２丁目４－２５</t>
  </si>
  <si>
    <t>045-784-8215</t>
  </si>
  <si>
    <t>14085</t>
  </si>
  <si>
    <t>ショクリュー東日本支社</t>
  </si>
  <si>
    <t>20240226</t>
  </si>
  <si>
    <t>104-0055</t>
  </si>
  <si>
    <t>東京都中央区豊海町４－１８　東京水産ビル</t>
  </si>
  <si>
    <t>03-3532-4680</t>
  </si>
  <si>
    <t>14086</t>
  </si>
  <si>
    <t>アイシン東北社員食堂</t>
  </si>
  <si>
    <t>岩手県胆沢郡金ケ崎町西根森山６番地</t>
  </si>
  <si>
    <t>080-9977-3102</t>
  </si>
  <si>
    <t>070-4809-0153</t>
  </si>
  <si>
    <t>14088</t>
  </si>
  <si>
    <t>ツクイサンシャイン守山</t>
  </si>
  <si>
    <t>463-0048</t>
  </si>
  <si>
    <t>愛知県名古屋市守山区小幡南３－４－１０</t>
  </si>
  <si>
    <t>052-795-6203</t>
  </si>
  <si>
    <t>14089</t>
  </si>
  <si>
    <t>南国厚生病院</t>
  </si>
  <si>
    <t>783-0091</t>
  </si>
  <si>
    <t>高知県南国市立田１１８０</t>
  </si>
  <si>
    <t>088-804-6002</t>
  </si>
  <si>
    <t>14091</t>
  </si>
  <si>
    <t>有料老人ホーム桜日和</t>
  </si>
  <si>
    <t>701-1202</t>
  </si>
  <si>
    <t>岡山県岡山市北区楢津３７３－１</t>
  </si>
  <si>
    <t>086-284-1630</t>
  </si>
  <si>
    <t>14092</t>
  </si>
  <si>
    <t>重城病院</t>
  </si>
  <si>
    <t>292-0003</t>
  </si>
  <si>
    <t>千葉県木更津市万石３４１－１</t>
  </si>
  <si>
    <t>070-4809-0485</t>
  </si>
  <si>
    <t>14093</t>
  </si>
  <si>
    <t>特養グランハート悠々園</t>
  </si>
  <si>
    <t>195-0074</t>
  </si>
  <si>
    <t>東京都町田市山崎町２０５５－１グランハート町田内</t>
  </si>
  <si>
    <t>042-791-2550</t>
  </si>
  <si>
    <t>14094</t>
  </si>
  <si>
    <t>デイサービスザグスタ松縄</t>
  </si>
  <si>
    <t>760-0079</t>
  </si>
  <si>
    <t>香川県高松市松縄町１０８７－３</t>
  </si>
  <si>
    <t>087-869-0880</t>
  </si>
  <si>
    <t>14095</t>
  </si>
  <si>
    <t>グランダ国立</t>
  </si>
  <si>
    <t>東京都国立市東２－２７－２３</t>
  </si>
  <si>
    <t>042-573-0487</t>
  </si>
  <si>
    <t>14096</t>
  </si>
  <si>
    <t>札幌ガーデンパレス</t>
  </si>
  <si>
    <t>北海道札幌市中央区北一条西六丁目３番１号札幌ガーデンパレス</t>
  </si>
  <si>
    <t>090-4381-8049</t>
  </si>
  <si>
    <t>14097</t>
  </si>
  <si>
    <t>広栄化学長浦寮</t>
  </si>
  <si>
    <t>299-0245</t>
  </si>
  <si>
    <t>千葉県袖ケ浦市蔵波台３丁目１０－１</t>
  </si>
  <si>
    <t>0438-62-0230</t>
  </si>
  <si>
    <t>14099</t>
  </si>
  <si>
    <t>新興製作所社員食堂</t>
  </si>
  <si>
    <t>025-0303</t>
  </si>
  <si>
    <t>岩手県花巻市大畑第９地割９２番地６</t>
  </si>
  <si>
    <t>070-4147-5905</t>
  </si>
  <si>
    <t>14101</t>
  </si>
  <si>
    <t>認定こども園ＲＷＩ</t>
  </si>
  <si>
    <t>千葉県印西市草深１１０５－１</t>
  </si>
  <si>
    <t>080-9970-7392</t>
  </si>
  <si>
    <t>14102</t>
  </si>
  <si>
    <t>丸森ひまわりこども園</t>
  </si>
  <si>
    <t>981-2102</t>
  </si>
  <si>
    <t>宮城県伊具郡丸森町舘矢間舘山玉川１３６－１</t>
  </si>
  <si>
    <t>070-4809-0147</t>
  </si>
  <si>
    <t>14103</t>
  </si>
  <si>
    <t>幸明幼稚園</t>
  </si>
  <si>
    <t>063-0846</t>
  </si>
  <si>
    <t>北海道札幌市西区八軒６条西７丁目２－３０</t>
  </si>
  <si>
    <t>070-4809-0148</t>
  </si>
  <si>
    <t>14104</t>
  </si>
  <si>
    <t>武蔵野大学付属有明こども園</t>
  </si>
  <si>
    <t>東京都江東区有明２－１－４</t>
  </si>
  <si>
    <t>080-9970-7395</t>
  </si>
  <si>
    <t>14105</t>
  </si>
  <si>
    <t>いなほ幼稚園</t>
  </si>
  <si>
    <t>341-0018</t>
  </si>
  <si>
    <t>埼玉県三郷市早稲田７－１３－１２</t>
  </si>
  <si>
    <t>080-8335-0317</t>
  </si>
  <si>
    <t>14106</t>
  </si>
  <si>
    <t>立教大学新座フォレスト</t>
  </si>
  <si>
    <t>20240410</t>
  </si>
  <si>
    <t>352-0003</t>
  </si>
  <si>
    <t>埼玉県新座市北野１－２－２６</t>
  </si>
  <si>
    <t>048-471-6695</t>
  </si>
  <si>
    <t>14107</t>
  </si>
  <si>
    <t>第二蒲田保育園</t>
  </si>
  <si>
    <t>144-0035</t>
  </si>
  <si>
    <t>東京都大田区南蒲田１－７－２０</t>
  </si>
  <si>
    <t>080-9970-7394</t>
  </si>
  <si>
    <t>14108</t>
  </si>
  <si>
    <t>九州国際大付属高等学校橘寮</t>
  </si>
  <si>
    <t>805-0002</t>
  </si>
  <si>
    <t>福岡県北九州市八幡東区枝光５丁目９－１</t>
  </si>
  <si>
    <t>080-7753-8133</t>
  </si>
  <si>
    <t>14109</t>
  </si>
  <si>
    <t>愛知学院大学</t>
  </si>
  <si>
    <t>470-0195</t>
  </si>
  <si>
    <t>愛知県日進市岩崎町阿良池１２愛知学院大学日進キャンパス</t>
  </si>
  <si>
    <t>0561-73-1870</t>
  </si>
  <si>
    <t>14111</t>
  </si>
  <si>
    <t>三井化学大阪工場羽衣寮食堂</t>
  </si>
  <si>
    <t>20240610</t>
  </si>
  <si>
    <t>592-0003</t>
  </si>
  <si>
    <t>大阪府高石市東羽衣６丁目２１番地</t>
  </si>
  <si>
    <t>080-2098-4040</t>
  </si>
  <si>
    <t>14113</t>
  </si>
  <si>
    <t>三井化学大阪工場社員食堂</t>
  </si>
  <si>
    <t>592-0001</t>
  </si>
  <si>
    <t>大阪府高石市高砂１－６</t>
  </si>
  <si>
    <t>090-6565-8614</t>
  </si>
  <si>
    <t>14116</t>
  </si>
  <si>
    <t>三井住友銀行一番町ビル</t>
  </si>
  <si>
    <t>102-0082</t>
  </si>
  <si>
    <t>東京都千代田区一番町１６番地２　三井住友銀行一番町ビル</t>
  </si>
  <si>
    <t>14117</t>
  </si>
  <si>
    <t>028-0542</t>
  </si>
  <si>
    <t>岩手県遠野市早瀬町３－１６－３９</t>
  </si>
  <si>
    <t>080-1394-2847</t>
  </si>
  <si>
    <t>14118</t>
  </si>
  <si>
    <t>471-0876</t>
  </si>
  <si>
    <t>愛知県豊田市金谷町７－４</t>
  </si>
  <si>
    <t>0565-33-0376</t>
  </si>
  <si>
    <t>14119</t>
  </si>
  <si>
    <t>山形県朝日少年自然の家</t>
  </si>
  <si>
    <t>990ｰ1101</t>
  </si>
  <si>
    <t>山形県西村山郡大江町大字左沢字楯山２５２３番地の５</t>
  </si>
  <si>
    <t>070-1058-8698</t>
  </si>
  <si>
    <t>14121</t>
  </si>
  <si>
    <t>セレオ八王子</t>
  </si>
  <si>
    <t>東京都八王子市旭町１－１　北館９階</t>
  </si>
  <si>
    <t>042-686-3476</t>
  </si>
  <si>
    <t>14122</t>
  </si>
  <si>
    <t>吉田眼科病院</t>
  </si>
  <si>
    <t>041-0851</t>
  </si>
  <si>
    <t>北海道函館市本通２丁目３１－８</t>
  </si>
  <si>
    <t>080-2365-4690</t>
  </si>
  <si>
    <t>14123</t>
  </si>
  <si>
    <t>中星工業</t>
  </si>
  <si>
    <t>20240603</t>
  </si>
  <si>
    <t>400-0108</t>
  </si>
  <si>
    <t>山梨県甲斐市宇津谷３３５６</t>
  </si>
  <si>
    <t>080-2367-1830</t>
  </si>
  <si>
    <t>14125</t>
  </si>
  <si>
    <t>拓殖大学文京キャンパス</t>
  </si>
  <si>
    <t>20240409</t>
  </si>
  <si>
    <t>112-8585</t>
  </si>
  <si>
    <t>東京都文京区小日向３－４－１４</t>
  </si>
  <si>
    <t>03-5976-7051</t>
  </si>
  <si>
    <t>14126</t>
  </si>
  <si>
    <t>北里大学新潟キャンパス</t>
  </si>
  <si>
    <t>949-7241</t>
  </si>
  <si>
    <t>新潟県南魚沼市黒土新田５００番</t>
  </si>
  <si>
    <t>025-780-0871</t>
  </si>
  <si>
    <t>14127</t>
  </si>
  <si>
    <t>パリス保育園</t>
  </si>
  <si>
    <t>996-0002</t>
  </si>
  <si>
    <t>山形県新庄市金沢１９１７－７</t>
  </si>
  <si>
    <t>080-7753-8253</t>
  </si>
  <si>
    <t>14128</t>
  </si>
  <si>
    <t>龍谷幼稚園</t>
  </si>
  <si>
    <t>040-0042</t>
  </si>
  <si>
    <t>北海道函館市東川町１２－２４</t>
  </si>
  <si>
    <t>090-7410-5029</t>
  </si>
  <si>
    <t>14129</t>
  </si>
  <si>
    <t>つぼみ保育園</t>
  </si>
  <si>
    <t>901-0202</t>
  </si>
  <si>
    <t>沖縄県豊見城市字嘉数４６９番地５</t>
  </si>
  <si>
    <t>070-4809-0156</t>
  </si>
  <si>
    <t>14131</t>
  </si>
  <si>
    <t>つぼみ事業所内保育園</t>
  </si>
  <si>
    <t>901-0201</t>
  </si>
  <si>
    <t>沖縄県豊見城市字真玉橋３８７番地１</t>
  </si>
  <si>
    <t>070-4809-0154</t>
  </si>
  <si>
    <t>14132</t>
  </si>
  <si>
    <t>森永乳業盛岡工場</t>
  </si>
  <si>
    <t>020-0133</t>
  </si>
  <si>
    <t>岩手県盛岡市青山２丁目３－１４</t>
  </si>
  <si>
    <t>080-2229-6531</t>
  </si>
  <si>
    <t>14133</t>
  </si>
  <si>
    <t>福岡工業大学　坦心寮</t>
  </si>
  <si>
    <t>811-0101</t>
  </si>
  <si>
    <t>福岡県糟屋郡新宮町原上１６１４－１</t>
  </si>
  <si>
    <t>092-962-0025</t>
  </si>
  <si>
    <t>14134</t>
  </si>
  <si>
    <t>福岡工業大学　コスモス寮</t>
  </si>
  <si>
    <t>811-0214</t>
  </si>
  <si>
    <t>福岡県福岡市東区和白東３－３０－１　福岡工業大学コスモス寮</t>
  </si>
  <si>
    <t>092-606-5033</t>
  </si>
  <si>
    <t>14135</t>
  </si>
  <si>
    <t>キッズガーデン品川洗足</t>
  </si>
  <si>
    <t>142-0062</t>
  </si>
  <si>
    <t>東京都品川区小山７－１１－６</t>
  </si>
  <si>
    <t>080-2229-6513</t>
  </si>
  <si>
    <t>14136</t>
  </si>
  <si>
    <t>キッズガーデン西品川</t>
  </si>
  <si>
    <t>141-0033</t>
  </si>
  <si>
    <t>東京都品川区西品川二丁目２２番２号</t>
  </si>
  <si>
    <t>080-2229-6515</t>
  </si>
  <si>
    <t>14137</t>
  </si>
  <si>
    <t>キッズガーデン川崎幸町</t>
  </si>
  <si>
    <t>212ｰ0011</t>
  </si>
  <si>
    <t>神奈川県川崎市幸区幸町２丁目５９３　６階</t>
  </si>
  <si>
    <t>080-2229-6516</t>
  </si>
  <si>
    <t>14138</t>
  </si>
  <si>
    <t>キッズガーデン品川豊町</t>
  </si>
  <si>
    <t>142-0042</t>
  </si>
  <si>
    <t>東京都品川区豊町五丁目１３番１５号</t>
  </si>
  <si>
    <t>080-2229-6522</t>
  </si>
  <si>
    <t>14139</t>
  </si>
  <si>
    <t>キッズガーデン品川西五反田</t>
  </si>
  <si>
    <t>141ｰ0031</t>
  </si>
  <si>
    <t>東京都品川区西五反田八丁目１０番２１号</t>
  </si>
  <si>
    <t>080-2229-6520</t>
  </si>
  <si>
    <t>14141</t>
  </si>
  <si>
    <t>キッズガーデン北区滝野川</t>
  </si>
  <si>
    <t>114-0023</t>
  </si>
  <si>
    <t>東京都北区滝野川六丁目３０番２号</t>
  </si>
  <si>
    <t>080-2229-6524</t>
  </si>
  <si>
    <t>14142</t>
  </si>
  <si>
    <t>キッズガーデン三鷹上連雀</t>
  </si>
  <si>
    <t>181-0012</t>
  </si>
  <si>
    <t>東京都三鷹市上連雀六丁目２７番４号</t>
  </si>
  <si>
    <t>080-2229-6528</t>
  </si>
  <si>
    <t>14143</t>
  </si>
  <si>
    <t>日清製粉株式会社水島工場食堂</t>
  </si>
  <si>
    <t>20250201</t>
  </si>
  <si>
    <t>711-0934</t>
  </si>
  <si>
    <t>岡山県倉敷市児島塩生２７６７－３３</t>
  </si>
  <si>
    <t>14144</t>
  </si>
  <si>
    <t>活水女子大学</t>
  </si>
  <si>
    <t>20240408</t>
  </si>
  <si>
    <t>850-0911</t>
  </si>
  <si>
    <t>長崎県長崎市東山手町１－５０</t>
  </si>
  <si>
    <t>14145</t>
  </si>
  <si>
    <t>活水中高寮</t>
  </si>
  <si>
    <t>852-8566</t>
  </si>
  <si>
    <t>長崎県長崎市宝栄町１５－１１</t>
  </si>
  <si>
    <t>095-862-7211</t>
  </si>
  <si>
    <t>14146</t>
  </si>
  <si>
    <t>いわき海浜自然の家食堂</t>
  </si>
  <si>
    <t>20240402</t>
  </si>
  <si>
    <t>979-0335</t>
  </si>
  <si>
    <t>福島県いわき市久之浜町田之網字向山５３</t>
  </si>
  <si>
    <t>070-4147-5907</t>
  </si>
  <si>
    <t>14147</t>
  </si>
  <si>
    <t>三俣第三保育園</t>
  </si>
  <si>
    <t>20240520</t>
  </si>
  <si>
    <t>347-0011</t>
  </si>
  <si>
    <t>埼玉県加須市北小浜５７２</t>
  </si>
  <si>
    <t>080-8739-8095</t>
  </si>
  <si>
    <t>14148</t>
  </si>
  <si>
    <t>長田くみあい保育所</t>
  </si>
  <si>
    <t>859-0304</t>
  </si>
  <si>
    <t>長崎県諫早市白浜町１７２番地</t>
  </si>
  <si>
    <t>080-2229-6511</t>
  </si>
  <si>
    <t>14152</t>
  </si>
  <si>
    <t>活水中高食堂</t>
  </si>
  <si>
    <t>080-4079-7102</t>
  </si>
  <si>
    <t>14153</t>
  </si>
  <si>
    <t>キッズガーデン目黒三丁目</t>
  </si>
  <si>
    <t>153-0063</t>
  </si>
  <si>
    <t>東京都目黒区目黒３－１－３　　ＴＧ目黒ビル２階</t>
  </si>
  <si>
    <t>080-2118-7366</t>
  </si>
  <si>
    <t>14155</t>
  </si>
  <si>
    <t>いずみっこ保育園</t>
  </si>
  <si>
    <t>571-0053</t>
  </si>
  <si>
    <t>大阪府門真市泉町３番６号</t>
  </si>
  <si>
    <t>080-8739-3961</t>
  </si>
  <si>
    <t>14157</t>
  </si>
  <si>
    <t>老健カルチェ住吉川</t>
  </si>
  <si>
    <t>559-0011</t>
  </si>
  <si>
    <t>大阪府大阪市住之江区北加賀屋１－１１－２０</t>
  </si>
  <si>
    <t>14159</t>
  </si>
  <si>
    <t>アマゾン相模湖ＦＣ</t>
  </si>
  <si>
    <t>252-0244</t>
  </si>
  <si>
    <t>神奈川県相模原市中央区田名字白雨台３５３２－１３</t>
  </si>
  <si>
    <t>080-8739-3236</t>
  </si>
  <si>
    <t>14161</t>
  </si>
  <si>
    <t>ハードオフエコスタジアム新潟売店</t>
  </si>
  <si>
    <t>20240323</t>
  </si>
  <si>
    <t>950-0932</t>
  </si>
  <si>
    <t>新潟県新潟市中央区長潟５７０番地　ＨＡＲＤ　ＯＦＦ</t>
  </si>
  <si>
    <t>0258-34-8628</t>
  </si>
  <si>
    <t>14162</t>
  </si>
  <si>
    <t>ツクイサンシャイン郡山</t>
  </si>
  <si>
    <t>963-0209</t>
  </si>
  <si>
    <t>福島県郡山市御前南５丁目１２３番地</t>
  </si>
  <si>
    <t>080-1394-2848</t>
  </si>
  <si>
    <t>14163</t>
  </si>
  <si>
    <t>アマゾン相模湖ＦＣ　Ｙショップ</t>
  </si>
  <si>
    <t>20240424</t>
  </si>
  <si>
    <t>14164</t>
  </si>
  <si>
    <t>平塚競輪選手宿舎管理棟</t>
  </si>
  <si>
    <t>神奈川県平塚市久領堤５番１号</t>
  </si>
  <si>
    <t>14165</t>
  </si>
  <si>
    <t>三井化学大阪工場千代田クラブ</t>
  </si>
  <si>
    <t>20240513</t>
  </si>
  <si>
    <t>592-0005</t>
  </si>
  <si>
    <t>大阪府高石市千代田３－２－５</t>
  </si>
  <si>
    <t>072-261-1329</t>
  </si>
  <si>
    <t>14167</t>
  </si>
  <si>
    <t>ツクイサンシャイン会津若松</t>
  </si>
  <si>
    <t>965-0056</t>
  </si>
  <si>
    <t>福島県会津若松市金川町９－１</t>
  </si>
  <si>
    <t>080-1394-2849</t>
  </si>
  <si>
    <t>14168</t>
  </si>
  <si>
    <t>ＴＨＫ株式会社山口工場食堂</t>
  </si>
  <si>
    <t>757-0003</t>
  </si>
  <si>
    <t>山口県山陽小野田市山野井１１７３</t>
  </si>
  <si>
    <t>0836-72-1840</t>
  </si>
  <si>
    <t>14169</t>
  </si>
  <si>
    <t>カルビーせとうち広島工場社員食堂</t>
  </si>
  <si>
    <t>20241202</t>
  </si>
  <si>
    <t>731-5161</t>
  </si>
  <si>
    <t>広島県広島市佐伯区五日市港１－２－３</t>
  </si>
  <si>
    <t>14171</t>
  </si>
  <si>
    <t>コンフォートホテル広島大手町朝食</t>
  </si>
  <si>
    <t>20240701</t>
  </si>
  <si>
    <t>730-0051</t>
  </si>
  <si>
    <t>広島県広島市中区大手町３－７－９</t>
  </si>
  <si>
    <t>14173</t>
  </si>
  <si>
    <t>南川整形外科病院</t>
  </si>
  <si>
    <t>20240801</t>
  </si>
  <si>
    <t>819-8533</t>
  </si>
  <si>
    <t>福岡県福岡市西区姪の浜４丁目１４番１７号</t>
  </si>
  <si>
    <t>14206</t>
  </si>
  <si>
    <t>岐阜バッテリー販売</t>
  </si>
  <si>
    <t>501-6005</t>
  </si>
  <si>
    <t>m14206@shidax.co.jp</t>
  </si>
  <si>
    <t>14207</t>
  </si>
  <si>
    <t>伊藤忠健康保険組合白浜荘</t>
  </si>
  <si>
    <t>649-2211</t>
  </si>
  <si>
    <t>和歌山県西牟婁郡白浜町湯崎２０２１</t>
  </si>
  <si>
    <t>14208</t>
  </si>
  <si>
    <t>ＴＨＫ株式会社山口工場研修センター</t>
  </si>
  <si>
    <t>山口県山陽小野田市山野井１１７３－１９</t>
  </si>
  <si>
    <t>0836-72-4085</t>
  </si>
  <si>
    <t>14209</t>
  </si>
  <si>
    <t>セントラル介護医療院</t>
  </si>
  <si>
    <t>20241101</t>
  </si>
  <si>
    <t>14211</t>
  </si>
  <si>
    <t>川口市立芝南保育所</t>
  </si>
  <si>
    <t>333-0847</t>
  </si>
  <si>
    <t>埼玉県川口市芝中田２丁目３－１</t>
  </si>
  <si>
    <t>14212</t>
  </si>
  <si>
    <t>老健ライフプラザ新緑</t>
  </si>
  <si>
    <t>神奈川県横浜市緑区長津田町５７０８番地</t>
  </si>
  <si>
    <t>14213</t>
  </si>
  <si>
    <t>青和保育園</t>
  </si>
  <si>
    <t>20240902</t>
  </si>
  <si>
    <t>253-0065</t>
  </si>
  <si>
    <t>神奈川県茅ヶ崎市松尾８－２３</t>
  </si>
  <si>
    <t>m14213@shidax.co.jp</t>
  </si>
  <si>
    <t>14214</t>
  </si>
  <si>
    <t>きくなハート保育園</t>
  </si>
  <si>
    <t>230-0075</t>
  </si>
  <si>
    <t>神奈川県横浜市鶴見区上の宮２ー１５－１５</t>
  </si>
  <si>
    <t>m14214@shidax.co.jp</t>
  </si>
  <si>
    <t>14215</t>
  </si>
  <si>
    <t>日本文理大学研修所</t>
  </si>
  <si>
    <t>20240921</t>
  </si>
  <si>
    <t>879-5102</t>
  </si>
  <si>
    <t>大分県由布市湯布院町川上茶屋之上３３６６－４</t>
  </si>
  <si>
    <t>m14215@shidax.co.jp</t>
  </si>
  <si>
    <t>14216</t>
  </si>
  <si>
    <t>20241007</t>
  </si>
  <si>
    <t>536-0004</t>
  </si>
  <si>
    <t>14217</t>
  </si>
  <si>
    <t>東京電力　笠原寮</t>
  </si>
  <si>
    <t>945-0045</t>
  </si>
  <si>
    <t>新潟県柏崎市豊町１－６７</t>
  </si>
  <si>
    <t>0257-22-5452</t>
  </si>
  <si>
    <t>14218</t>
  </si>
  <si>
    <t>東京電力　日吉町寮</t>
  </si>
  <si>
    <t>945-0043</t>
  </si>
  <si>
    <t>新潟県柏崎市日吉町２－２３</t>
  </si>
  <si>
    <t>0257-22-0135</t>
  </si>
  <si>
    <t>14219</t>
  </si>
  <si>
    <t>高崎健康福祉大学センター棟</t>
  </si>
  <si>
    <t>20240923</t>
  </si>
  <si>
    <t>m14219@shidax.co.jp</t>
  </si>
  <si>
    <t>14221</t>
  </si>
  <si>
    <t>興野保育園</t>
  </si>
  <si>
    <t>東京都足立区西新井本町４－１９－２３</t>
  </si>
  <si>
    <t>m14221@shidax.co.jp</t>
  </si>
  <si>
    <t>14222</t>
  </si>
  <si>
    <t>沖縄県名護市為又１２２０－１</t>
  </si>
  <si>
    <t>m14222@shidax.co.jp</t>
  </si>
  <si>
    <t>14223</t>
  </si>
  <si>
    <t>下北沢病院</t>
  </si>
  <si>
    <t>20240901</t>
  </si>
  <si>
    <t>155-0031</t>
  </si>
  <si>
    <t>東京都世田谷区北沢２－８－１６</t>
  </si>
  <si>
    <t>m14223@shidax.co.jp</t>
  </si>
  <si>
    <t>14225</t>
  </si>
  <si>
    <t>おおとみ保育園</t>
  </si>
  <si>
    <t>999-3776</t>
  </si>
  <si>
    <t>山形県東根市大字羽入２０７２－１</t>
  </si>
  <si>
    <t>m14225@shidax.co.jp</t>
  </si>
  <si>
    <t>14226</t>
  </si>
  <si>
    <t>20250401</t>
  </si>
  <si>
    <t>宮城県亘理群山元町高瀬字竹の内原４１</t>
  </si>
  <si>
    <t>14227</t>
  </si>
  <si>
    <t>白百合保育園</t>
  </si>
  <si>
    <t>東京都江戸川区北葛西４－３－９</t>
  </si>
  <si>
    <t>m14227@shidax.co.jp</t>
  </si>
  <si>
    <t>14228</t>
  </si>
  <si>
    <t>フジパン東京工場</t>
  </si>
  <si>
    <t>340-0807</t>
  </si>
  <si>
    <t>埼玉県八潮市新町３６</t>
  </si>
  <si>
    <t>m14228@shidax.co.jp</t>
  </si>
  <si>
    <t>14229</t>
  </si>
  <si>
    <t>山形県東根市大字羽入２０７２番地１</t>
  </si>
  <si>
    <t>m14229@shidax.co.jp</t>
  </si>
  <si>
    <t>14231</t>
  </si>
  <si>
    <t>990-0039</t>
  </si>
  <si>
    <t>山形県山形市香澄町二丁目３番３２号</t>
  </si>
  <si>
    <t>m14231@shidax.co.jp</t>
  </si>
  <si>
    <t>14232</t>
  </si>
  <si>
    <t>990-2339</t>
  </si>
  <si>
    <t>山形県山形市成沢西四丁目２番２０号</t>
  </si>
  <si>
    <t>m14232@shidax.co.jp</t>
  </si>
  <si>
    <t>14233</t>
  </si>
  <si>
    <t>特養三喜</t>
  </si>
  <si>
    <t>981-1203</t>
  </si>
  <si>
    <t>宮城県名取市閖上中央一丁目３９番地の２</t>
  </si>
  <si>
    <t>14234</t>
  </si>
  <si>
    <t>老健くすのきの里</t>
  </si>
  <si>
    <t>134-0088</t>
  </si>
  <si>
    <t>東京都江戸川区西葛西６丁目１９－８</t>
  </si>
  <si>
    <t>m14234@shidax.co.jp</t>
  </si>
  <si>
    <t>14235</t>
  </si>
  <si>
    <t>仙台白百合学園中学高等学校食堂</t>
  </si>
  <si>
    <t>981ｰ3205</t>
  </si>
  <si>
    <t>宮城県仙台市泉区紫山１丁目２番の１</t>
  </si>
  <si>
    <t>m14235@shidax.co.jp</t>
  </si>
  <si>
    <t>14236</t>
  </si>
  <si>
    <t>グランダ高槻</t>
  </si>
  <si>
    <t>20241201</t>
  </si>
  <si>
    <t>569-1121</t>
  </si>
  <si>
    <t>大阪府高槻市真上町１丁目８１－１</t>
  </si>
  <si>
    <t>14237</t>
  </si>
  <si>
    <t>ＴＨＫ岐阜工場</t>
  </si>
  <si>
    <t>20241105</t>
  </si>
  <si>
    <t>503-1512</t>
  </si>
  <si>
    <t>岐阜県不破郡関ケ原町６１５</t>
  </si>
  <si>
    <t>m14237@shidax.co.jp</t>
  </si>
  <si>
    <t>0480-61-1801</t>
  </si>
  <si>
    <t>080-4103-4687</t>
  </si>
  <si>
    <t>080-4103-4685</t>
  </si>
  <si>
    <t>011-533-5150</t>
  </si>
  <si>
    <t>m14730@shidax.co.jp</t>
  </si>
  <si>
    <t>m14860@shidax.co.jp</t>
  </si>
  <si>
    <t>080-8865-7434</t>
  </si>
  <si>
    <t>048-465-8513</t>
  </si>
  <si>
    <t>075-463-6361@</t>
  </si>
  <si>
    <t>080-4103-4684</t>
  </si>
  <si>
    <t>0123-33-3111</t>
  </si>
  <si>
    <t>080-4103-4681</t>
  </si>
  <si>
    <t>080-4103-4680</t>
  </si>
  <si>
    <t>0734-23-7171</t>
  </si>
  <si>
    <t>048-566-1030</t>
  </si>
  <si>
    <t>080-8865-7435</t>
  </si>
  <si>
    <t>047-359-5680</t>
  </si>
  <si>
    <t>075-582-2520</t>
  </si>
  <si>
    <t>080-8546-4653</t>
  </si>
  <si>
    <t>03-3350-5762</t>
  </si>
  <si>
    <t>075-582-2711</t>
  </si>
  <si>
    <t>080-4103-4675</t>
  </si>
  <si>
    <t>080-4103-4670</t>
  </si>
  <si>
    <t>0538-36-4827</t>
  </si>
  <si>
    <t>m16050@shidax.co.jp</t>
  </si>
  <si>
    <t>080-8865-7113</t>
  </si>
  <si>
    <t>027-682-5715</t>
  </si>
  <si>
    <t>080-2458-7807</t>
  </si>
  <si>
    <t>千葉県成田市中台３－８－５</t>
  </si>
  <si>
    <t>0476-26-3389</t>
  </si>
  <si>
    <t>03-3968-6399</t>
  </si>
  <si>
    <t>m16790@shidax.co.jp</t>
  </si>
  <si>
    <t>0832-22-4081@</t>
  </si>
  <si>
    <t>080-8865-7454</t>
  </si>
  <si>
    <t>090-3918-6986</t>
  </si>
  <si>
    <t>070-3877-2972</t>
  </si>
  <si>
    <t>0198-24-0051</t>
  </si>
  <si>
    <t>080-4103-4661</t>
  </si>
  <si>
    <t>0729-53-8421@</t>
  </si>
  <si>
    <t>0258-46-6316</t>
  </si>
  <si>
    <t>m18060@shidax.co.jp</t>
  </si>
  <si>
    <t>055-963-5167@</t>
  </si>
  <si>
    <t>0263-26-5249</t>
  </si>
  <si>
    <t>m18170@shidax.co.jp</t>
  </si>
  <si>
    <t>0258-39-1308</t>
  </si>
  <si>
    <t>m18280@shidax.co.jp</t>
  </si>
  <si>
    <t>045-774-6799</t>
  </si>
  <si>
    <t>0266-73-2938</t>
  </si>
  <si>
    <t>080-4190-1554</t>
  </si>
  <si>
    <t>045-471-7724</t>
  </si>
  <si>
    <t>0473-28-5915</t>
  </si>
  <si>
    <t>0257-24-2202</t>
  </si>
  <si>
    <t>m18820@shidax.co.jp</t>
  </si>
  <si>
    <t>06-6762-5541@</t>
  </si>
  <si>
    <t>072-759-2645@</t>
  </si>
  <si>
    <t>046-268-0999</t>
  </si>
  <si>
    <t>046-274-3298</t>
  </si>
  <si>
    <t>0257-21-1634</t>
  </si>
  <si>
    <t>0724-22-3881@</t>
  </si>
  <si>
    <t>03-3325-4731</t>
  </si>
  <si>
    <t>06-6963-1001@</t>
  </si>
  <si>
    <t>0257-23-4260</t>
  </si>
  <si>
    <t>03-5616-7525</t>
  </si>
  <si>
    <t>0722-97-6011@</t>
  </si>
  <si>
    <t>06-6411-1381@</t>
  </si>
  <si>
    <t>072-263-1801@</t>
  </si>
  <si>
    <t>0297-82-6115</t>
  </si>
  <si>
    <t>m20510@shidax.co.jp</t>
  </si>
  <si>
    <t>080-4103-4655</t>
  </si>
  <si>
    <t>080-4103-4654</t>
  </si>
  <si>
    <t>080-4103-4653</t>
  </si>
  <si>
    <t>0266-52-6363@</t>
  </si>
  <si>
    <t>022-222-5111@</t>
  </si>
  <si>
    <t>048-647-4117</t>
  </si>
  <si>
    <t>m21030@shidax.co.jp</t>
  </si>
  <si>
    <t>0957-25-0685</t>
  </si>
  <si>
    <t>0975-32-5161@</t>
  </si>
  <si>
    <t>0296-43-2675</t>
  </si>
  <si>
    <t>m21370@shidax.co.jp</t>
  </si>
  <si>
    <t>06-6672-0505@</t>
  </si>
  <si>
    <t>0532-52-7171@</t>
  </si>
  <si>
    <t>0247-62-5051</t>
  </si>
  <si>
    <t>099-226-3158</t>
  </si>
  <si>
    <t>080-4103-4651</t>
  </si>
  <si>
    <t>080-4103-4650</t>
  </si>
  <si>
    <t>080-8865-7176</t>
  </si>
  <si>
    <t>080-8865-7180</t>
  </si>
  <si>
    <t>080-4103-4649</t>
  </si>
  <si>
    <t>0742-26-1211@</t>
  </si>
  <si>
    <t>日経東日本製作センター</t>
  </si>
  <si>
    <t>03-3536-6148</t>
  </si>
  <si>
    <t>06-6489-1971</t>
  </si>
  <si>
    <t>m24280@shidax.co.jp</t>
  </si>
  <si>
    <t>070-2182-1194</t>
  </si>
  <si>
    <t>m24290@shidax.co.jp</t>
  </si>
  <si>
    <t>0257-21-7520</t>
  </si>
  <si>
    <t>0257-22-9498</t>
  </si>
  <si>
    <t>048-687-2344</t>
  </si>
  <si>
    <t>052-834-1131@</t>
  </si>
  <si>
    <t>080-4103-4648</t>
  </si>
  <si>
    <t>080-9880-7215</t>
  </si>
  <si>
    <t>024-958-1310</t>
  </si>
  <si>
    <t>042-486-8481</t>
  </si>
  <si>
    <t>080-8865-7186</t>
  </si>
  <si>
    <t>080-8865-7191</t>
  </si>
  <si>
    <t>080-8865-7460</t>
  </si>
  <si>
    <t>0258-35-0861</t>
  </si>
  <si>
    <t>m25940@shidax.co.jp</t>
  </si>
  <si>
    <t>0957-25-3470</t>
  </si>
  <si>
    <t>m26010@shidax.co.jp</t>
  </si>
  <si>
    <t>0298-64-4636</t>
  </si>
  <si>
    <t>m26110@shidax.co.jp</t>
  </si>
  <si>
    <t>080-4103-4647</t>
  </si>
  <si>
    <t>080-4103-4646</t>
  </si>
  <si>
    <t>025-526-3367</t>
  </si>
  <si>
    <t>m26590@shidax.co.jp</t>
  </si>
  <si>
    <t>0258-66-8060</t>
  </si>
  <si>
    <t>m26690@shidax.co.jp</t>
  </si>
  <si>
    <t>099-268-9155</t>
  </si>
  <si>
    <t>0425-43-4138</t>
  </si>
  <si>
    <t>0958-43-4886</t>
  </si>
  <si>
    <t>043-498-1230@</t>
  </si>
  <si>
    <t>080-8865-7466</t>
  </si>
  <si>
    <t>080-8865-7225</t>
  </si>
  <si>
    <t>03-3553-4599</t>
  </si>
  <si>
    <t>080-9977-3104</t>
  </si>
  <si>
    <t>080-8865-7227</t>
  </si>
  <si>
    <t>080-8336-2478</t>
  </si>
  <si>
    <t>m27860@shidax.co.jp</t>
  </si>
  <si>
    <t>080-8865-7230</t>
  </si>
  <si>
    <t>03-3842-1221@</t>
  </si>
  <si>
    <t>0427-21-1451</t>
  </si>
  <si>
    <t>0556-22-6473</t>
  </si>
  <si>
    <t>0225-68-3730</t>
  </si>
  <si>
    <t>055-241-2228</t>
  </si>
  <si>
    <t>080-8865-7474</t>
  </si>
  <si>
    <t>080-8865-7235</t>
  </si>
  <si>
    <t>080-8865-7477</t>
  </si>
  <si>
    <t>06-6758-9835</t>
  </si>
  <si>
    <t>m29250@shidax.co.jp</t>
  </si>
  <si>
    <t>080-8865-7239</t>
  </si>
  <si>
    <t>03-3233-0744</t>
  </si>
  <si>
    <t>0547-46-4592</t>
  </si>
  <si>
    <t>m29500@shidax.co.jp</t>
  </si>
  <si>
    <t>080-4103-4721</t>
  </si>
  <si>
    <t>080-8865-7480</t>
  </si>
  <si>
    <t>080-4103-4636</t>
  </si>
  <si>
    <t>080-4103-4635</t>
  </si>
  <si>
    <t>080-4103-4634</t>
  </si>
  <si>
    <t>0462-50-2307</t>
  </si>
  <si>
    <t>0958-20-7565</t>
  </si>
  <si>
    <t>m30480@shidax.co.jp</t>
  </si>
  <si>
    <t>03-3451-9261</t>
  </si>
  <si>
    <t>080-8865-7244</t>
  </si>
  <si>
    <t>080-8865-7247</t>
  </si>
  <si>
    <t>0428-24-2195</t>
  </si>
  <si>
    <t>080-8865-7248</t>
  </si>
  <si>
    <t>0797-31-2101@</t>
  </si>
  <si>
    <t>080-4103-4632</t>
  </si>
  <si>
    <t>080-4103-4631</t>
  </si>
  <si>
    <t>0794-21-2181@</t>
  </si>
  <si>
    <t>080-8865-7261</t>
  </si>
  <si>
    <t>080-8865-7264</t>
  </si>
  <si>
    <t>0422-42-6322</t>
  </si>
  <si>
    <t>m31660@shidax.co.jp</t>
  </si>
  <si>
    <t>080-4103-4627</t>
  </si>
  <si>
    <t>080-8865-7278</t>
  </si>
  <si>
    <t>054-270-1838</t>
  </si>
  <si>
    <t>0438-63-8253</t>
  </si>
  <si>
    <t>0792-36-1771@</t>
  </si>
  <si>
    <t>080-4103-4624</t>
  </si>
  <si>
    <t>0268-22-5550@</t>
  </si>
  <si>
    <t>0178-52-8389</t>
  </si>
  <si>
    <t>080-8865-7296</t>
  </si>
  <si>
    <t>0144-52-3249</t>
  </si>
  <si>
    <t>m32780@shidax.co.jp</t>
  </si>
  <si>
    <t>080-4103-4623</t>
  </si>
  <si>
    <t>0797-71-2323@</t>
  </si>
  <si>
    <t>080-4103-4620</t>
  </si>
  <si>
    <t>080-4103-4619</t>
  </si>
  <si>
    <t>03-3558-9080</t>
  </si>
  <si>
    <t>m33410@shidax.co.jp</t>
  </si>
  <si>
    <t>0538-36-5887</t>
  </si>
  <si>
    <t>m33430@shidax.co.jp</t>
  </si>
  <si>
    <t>080-8865-7302</t>
  </si>
  <si>
    <t>080-8865-7308</t>
  </si>
  <si>
    <t>080-8936-2544</t>
  </si>
  <si>
    <t>0798-23-8251@</t>
  </si>
  <si>
    <t>0792-96-1451@</t>
  </si>
  <si>
    <t>06-6848-1882</t>
  </si>
  <si>
    <t>0176-25-1878</t>
  </si>
  <si>
    <t>080-8865-7486</t>
  </si>
  <si>
    <t>0797-84-5511@</t>
  </si>
  <si>
    <t>静岡県浜松市中央区砂山町３２５－６</t>
  </si>
  <si>
    <t>080-3402-7103</t>
  </si>
  <si>
    <t>090-6475-8088</t>
  </si>
  <si>
    <t>086-274-9040</t>
  </si>
  <si>
    <t>m35060@shidax.co.jp</t>
  </si>
  <si>
    <t>0858-24-0530</t>
  </si>
  <si>
    <t>m35080@shidax.co.jp</t>
  </si>
  <si>
    <t>0858-37-4455</t>
  </si>
  <si>
    <t>0949-23-2372</t>
  </si>
  <si>
    <t>0798-33-5271@</t>
  </si>
  <si>
    <t>0795-63-4331@</t>
  </si>
  <si>
    <t>070-2182-1183</t>
  </si>
  <si>
    <t>080-8865-7311</t>
  </si>
  <si>
    <t>092-584-2220@</t>
  </si>
  <si>
    <t>03-5463-6130</t>
  </si>
  <si>
    <t>m35860@shidax.co.jp</t>
  </si>
  <si>
    <t>0429-55-1253</t>
  </si>
  <si>
    <t>080-8865-7328</t>
  </si>
  <si>
    <t>0285-40-7671</t>
  </si>
  <si>
    <t>0797-31-2141@</t>
  </si>
  <si>
    <t>0476-99-1150</t>
  </si>
  <si>
    <t>m36380@shidax.co.jp</t>
  </si>
  <si>
    <t>043-211-1603</t>
  </si>
  <si>
    <t>m36490@shidax.co.jp</t>
  </si>
  <si>
    <t>080-8865-7340</t>
  </si>
  <si>
    <t>0268-64-6185</t>
  </si>
  <si>
    <t>0957-53-0209</t>
  </si>
  <si>
    <t>078-991-2831@</t>
  </si>
  <si>
    <t>0272-31-6291@</t>
  </si>
  <si>
    <t>043-247-3440@</t>
  </si>
  <si>
    <t>078-441-5351@</t>
  </si>
  <si>
    <t>0794-82-5200@</t>
  </si>
  <si>
    <t>0794-42-2681@</t>
  </si>
  <si>
    <t>080-8865-7342</t>
  </si>
  <si>
    <t>0775-86-5277</t>
  </si>
  <si>
    <t>03-3939-0999</t>
  </si>
  <si>
    <t>080-8865-7352</t>
  </si>
  <si>
    <t>06-6745-1334</t>
  </si>
  <si>
    <t>070-2182-1184</t>
  </si>
  <si>
    <t>0796-22-3151</t>
  </si>
  <si>
    <t>0123-26-8090</t>
  </si>
  <si>
    <t>静岡県浜松市浜名区三ヶ日町都筑３５００－５</t>
  </si>
  <si>
    <t>053-526-0878</t>
  </si>
  <si>
    <t>0423-39-9565</t>
  </si>
  <si>
    <t>044-266-4515</t>
  </si>
  <si>
    <t>0429-74-3125</t>
  </si>
  <si>
    <t>048-857-7167</t>
  </si>
  <si>
    <t>01652-7-2977</t>
  </si>
  <si>
    <t>0473-66-7716</t>
  </si>
  <si>
    <t>0195-23-9132</t>
  </si>
  <si>
    <t>080-8865-7354</t>
  </si>
  <si>
    <t>080-4103-4615</t>
  </si>
  <si>
    <t>092-821-3433@</t>
  </si>
  <si>
    <t>054-270-1698</t>
  </si>
  <si>
    <t>099-239-6119</t>
  </si>
  <si>
    <t>0236-72-8456</t>
  </si>
  <si>
    <t>080-8865-7355</t>
  </si>
  <si>
    <t>048-781-9584</t>
  </si>
  <si>
    <t>0426-22-7428</t>
  </si>
  <si>
    <t>0795-22-5671@</t>
  </si>
  <si>
    <t>096-323-1730</t>
  </si>
  <si>
    <t>054-662-2139</t>
  </si>
  <si>
    <t>m41440@shidax.co.jp</t>
  </si>
  <si>
    <t>011-761-5099</t>
  </si>
  <si>
    <t>0492-63-8724</t>
  </si>
  <si>
    <t>m41540@shidax.co.jp</t>
  </si>
  <si>
    <t>080-8865-7358</t>
  </si>
  <si>
    <t>03-3409-2192</t>
  </si>
  <si>
    <t>トーヨーケム神戸工場</t>
  </si>
  <si>
    <t>078-991-4226</t>
  </si>
  <si>
    <t>080-8865-7359</t>
  </si>
  <si>
    <t>03-3837-3910</t>
  </si>
  <si>
    <t>0427-76-9740</t>
  </si>
  <si>
    <t>m42690@shidax.co.jp</t>
  </si>
  <si>
    <t>0138-57-2192</t>
  </si>
  <si>
    <t>0475-34-3547</t>
  </si>
  <si>
    <t>0829-32-8480</t>
  </si>
  <si>
    <t>0220-22-1305</t>
  </si>
  <si>
    <t>0167-23-2290</t>
  </si>
  <si>
    <t>0280-84-3877</t>
  </si>
  <si>
    <t>0795-52-2151@</t>
  </si>
  <si>
    <t>0724-52-2184</t>
  </si>
  <si>
    <t>022-767-2733</t>
  </si>
  <si>
    <t>01374-2-1676</t>
  </si>
  <si>
    <t>070-3878-1060</t>
  </si>
  <si>
    <t>089-905-1397</t>
  </si>
  <si>
    <t>151-8583</t>
  </si>
  <si>
    <t>03-5350-2071</t>
  </si>
  <si>
    <t>0263-57-5440</t>
  </si>
  <si>
    <t>0543-47-8400</t>
  </si>
  <si>
    <t>m44560@shidax.co.jp</t>
  </si>
  <si>
    <t>0228-45-2733</t>
  </si>
  <si>
    <t>092-929-3266@</t>
  </si>
  <si>
    <t>0547-38-6079</t>
  </si>
  <si>
    <t>0543-35-1290</t>
  </si>
  <si>
    <t>01652-7-2813</t>
  </si>
  <si>
    <t>m46870@shidax.co.jp</t>
  </si>
  <si>
    <t>0263-26-4914</t>
  </si>
  <si>
    <t>087-851-7595</t>
  </si>
  <si>
    <t>093-882-8078</t>
  </si>
  <si>
    <t>0154-57-3018</t>
  </si>
  <si>
    <t>m47090@shidax.co.jp</t>
  </si>
  <si>
    <t>022-298-2059</t>
  </si>
  <si>
    <t>m47180@shidax.co.jp</t>
  </si>
  <si>
    <t>0184-65-3457</t>
  </si>
  <si>
    <t>0178-35-4485</t>
  </si>
  <si>
    <t>06-6944-1186</t>
  </si>
  <si>
    <t>078-451-4135</t>
  </si>
  <si>
    <t>044-287-2585</t>
  </si>
  <si>
    <t>0790-42-2255@</t>
  </si>
  <si>
    <t>045-952-0935</t>
  </si>
  <si>
    <t>045-320-3236</t>
  </si>
  <si>
    <t>0557-36-6762</t>
  </si>
  <si>
    <t>0736-37-3007</t>
  </si>
  <si>
    <t>0544-22-7257</t>
  </si>
  <si>
    <t>03-3263-5219</t>
  </si>
  <si>
    <t>045-231-8070</t>
  </si>
  <si>
    <t>048-952-5041</t>
  </si>
  <si>
    <t>m48130@shidax.co.jp</t>
  </si>
  <si>
    <t>078-577-1331@</t>
  </si>
  <si>
    <t>0829-39-0928</t>
  </si>
  <si>
    <t>m48330@shidax.co.jp</t>
  </si>
  <si>
    <t>0166-27-6168</t>
  </si>
  <si>
    <t>0299-83-5438</t>
  </si>
  <si>
    <t>0795-94-4970</t>
  </si>
  <si>
    <t>m48850@shidax.co.jp</t>
  </si>
  <si>
    <t>03-5261-0137</t>
  </si>
  <si>
    <t>0479-73-2625</t>
  </si>
  <si>
    <t>0742-45-8917@</t>
  </si>
  <si>
    <t>0138-32-0664</t>
  </si>
  <si>
    <t>047-334-9300</t>
  </si>
  <si>
    <t>0436-63-1431</t>
  </si>
  <si>
    <t>0776-33-5989</t>
  </si>
  <si>
    <t>099-272-2529</t>
  </si>
  <si>
    <t>082-899-1717</t>
  </si>
  <si>
    <t>0556-20-2511@</t>
  </si>
  <si>
    <t>011-594-2444</t>
  </si>
  <si>
    <t>080-4079-7045</t>
  </si>
  <si>
    <t>m49740@shidax.co.jp</t>
  </si>
  <si>
    <t>0134-24-1756</t>
  </si>
  <si>
    <t>m49980@shidax.co.jp</t>
  </si>
  <si>
    <t>0236-74-2124</t>
  </si>
  <si>
    <t>011-885-5950</t>
  </si>
  <si>
    <t>m50080@shidax.co.jp</t>
  </si>
  <si>
    <t>0238-47-3870</t>
  </si>
  <si>
    <t>0996-72-3114</t>
  </si>
  <si>
    <t>0942-73-2368</t>
  </si>
  <si>
    <t>0238-45-3965</t>
  </si>
  <si>
    <t>0138-45-5316</t>
  </si>
  <si>
    <t>0276-63-8102</t>
  </si>
  <si>
    <t>0237-74-2222</t>
  </si>
  <si>
    <t>042-779-0758</t>
  </si>
  <si>
    <t>m50690@shidax.co.jp</t>
  </si>
  <si>
    <t>045-961-8506</t>
  </si>
  <si>
    <t>0460-84-9211</t>
  </si>
  <si>
    <t>特種東海製紙向南寮</t>
  </si>
  <si>
    <t>0547-36-5122</t>
  </si>
  <si>
    <t>019-624-0041</t>
  </si>
  <si>
    <t>0123-26-6012</t>
  </si>
  <si>
    <t>0748-52-1590</t>
  </si>
  <si>
    <t>0748-53-0277</t>
  </si>
  <si>
    <t>0123-42-0026</t>
  </si>
  <si>
    <t>0166-46-5858</t>
  </si>
  <si>
    <t>011-372-9312</t>
  </si>
  <si>
    <t>044-435-3088</t>
  </si>
  <si>
    <t>m51810@shidax.co.jp</t>
  </si>
  <si>
    <t>099-226-2684</t>
  </si>
  <si>
    <t>0299-90-3628</t>
  </si>
  <si>
    <t>045-563-6578</t>
  </si>
  <si>
    <t>m51930@shidax.co.jp</t>
  </si>
  <si>
    <t>158-8630</t>
  </si>
  <si>
    <t>03-5758-5559</t>
  </si>
  <si>
    <t>018-867-1167</t>
  </si>
  <si>
    <t>0178-35-5286</t>
  </si>
  <si>
    <t>0475-34-8188</t>
  </si>
  <si>
    <t>03-3276-4086</t>
  </si>
  <si>
    <t>m52370@shidax.co.jp</t>
  </si>
  <si>
    <t>0224-37-2636</t>
  </si>
  <si>
    <t>022-215-4163</t>
  </si>
  <si>
    <t>080-8865-7494</t>
  </si>
  <si>
    <t>0157-66-3113</t>
  </si>
  <si>
    <t>0237-72-5939</t>
  </si>
  <si>
    <t>0829-34-0161</t>
  </si>
  <si>
    <t>ケアハウスやしお寿苑</t>
  </si>
  <si>
    <t>0489-32-5736</t>
  </si>
  <si>
    <t>055-243-5085</t>
  </si>
  <si>
    <t>0243-34-5337</t>
  </si>
  <si>
    <t>0198-22-0833</t>
  </si>
  <si>
    <t>老健マチュアハウス中条</t>
  </si>
  <si>
    <t>025-445-5120</t>
  </si>
  <si>
    <t>老健マチュアハウス横越</t>
  </si>
  <si>
    <t>025-067-4747</t>
  </si>
  <si>
    <t>0955-73-3072@</t>
  </si>
  <si>
    <t>0824-29-1005</t>
  </si>
  <si>
    <t>ケアハウス菜の花</t>
  </si>
  <si>
    <t>0138-23-5418</t>
  </si>
  <si>
    <t>0138-27-9225</t>
  </si>
  <si>
    <t>0593-68-2630</t>
  </si>
  <si>
    <t>m54010@shidax.co.jp</t>
  </si>
  <si>
    <t>0555-24-7261</t>
  </si>
  <si>
    <t>0280-87-8058</t>
  </si>
  <si>
    <t>0224-52-9890</t>
  </si>
  <si>
    <t>ケアハウスこなかの</t>
  </si>
  <si>
    <t>0178-43-0565</t>
  </si>
  <si>
    <t>0748-42-4571</t>
  </si>
  <si>
    <t>m54640@shidax.co.jp</t>
  </si>
  <si>
    <t>m54650@shidax.co.jp</t>
  </si>
  <si>
    <t>077-531-0937</t>
  </si>
  <si>
    <t>m54660@shidax.co.jp</t>
  </si>
  <si>
    <t>0772-25-2033</t>
  </si>
  <si>
    <t>092-941-2315</t>
  </si>
  <si>
    <t>018-836-6663</t>
  </si>
  <si>
    <t>03-3999-2771</t>
  </si>
  <si>
    <t>0438-37-7248</t>
  </si>
  <si>
    <t>028-621-8002</t>
  </si>
  <si>
    <t>047-438-3612</t>
  </si>
  <si>
    <t>0727-53-8204</t>
  </si>
  <si>
    <t>0471-25-1605</t>
  </si>
  <si>
    <t>011-512-7721</t>
  </si>
  <si>
    <t>047-452-3581</t>
  </si>
  <si>
    <t>0829-36-4540</t>
  </si>
  <si>
    <t>047-426-5541</t>
  </si>
  <si>
    <t>054-645-1052</t>
  </si>
  <si>
    <t>0123-28-3999</t>
  </si>
  <si>
    <t>092-606-3161@</t>
  </si>
  <si>
    <t>047-477-3240</t>
  </si>
  <si>
    <t>0242-62-3038</t>
  </si>
  <si>
    <t>080-8865-7122</t>
  </si>
  <si>
    <t>080-8865-7136</t>
  </si>
  <si>
    <t>080-8865-7155</t>
  </si>
  <si>
    <t>080-8865-7156</t>
  </si>
  <si>
    <t>080-8865-7157</t>
  </si>
  <si>
    <t>080-8865-7166</t>
  </si>
  <si>
    <t>080-8865-7167</t>
  </si>
  <si>
    <t>080-8865-7508</t>
  </si>
  <si>
    <t>特養百楽園</t>
  </si>
  <si>
    <t>0138-57-2259</t>
  </si>
  <si>
    <t>救護施設高丘寮</t>
  </si>
  <si>
    <t>0138-57-7789</t>
  </si>
  <si>
    <t>デイサービス北山会さくらの苑</t>
  </si>
  <si>
    <t>03-5398-8630</t>
  </si>
  <si>
    <t>0438-37-2574</t>
  </si>
  <si>
    <t>0438-37-8015</t>
  </si>
  <si>
    <t>042-376-9900</t>
  </si>
  <si>
    <t>0123-42-8118</t>
  </si>
  <si>
    <t>0298-31-5814</t>
  </si>
  <si>
    <t>055-226-3281</t>
  </si>
  <si>
    <t>03-5909-5647</t>
  </si>
  <si>
    <t>0729-41-3741</t>
  </si>
  <si>
    <t>080-6793-6095</t>
  </si>
  <si>
    <t>045-963-4082</t>
  </si>
  <si>
    <t>m58000@shidax.co.jp</t>
  </si>
  <si>
    <t>042-360-0291</t>
  </si>
  <si>
    <t>m58060@shidax.co.jp</t>
  </si>
  <si>
    <t>03-3849-3571</t>
  </si>
  <si>
    <t>042-469-3148</t>
  </si>
  <si>
    <t>m58240@shidax.co.jp</t>
  </si>
  <si>
    <t>043-237-3281</t>
  </si>
  <si>
    <t>m58330@shidax.co.jp</t>
  </si>
  <si>
    <t>0996-59-2752</t>
  </si>
  <si>
    <t>054-291-2587</t>
  </si>
  <si>
    <t>080-8865-7513</t>
  </si>
  <si>
    <t>045-710-1602</t>
  </si>
  <si>
    <t>m58640@shidax.co.jp</t>
  </si>
  <si>
    <t>045-845-7481</t>
  </si>
  <si>
    <t>045-331-0195</t>
  </si>
  <si>
    <t>03-5431-0508</t>
  </si>
  <si>
    <t>0940-34-3200@</t>
  </si>
  <si>
    <t>m58900@shidax.co.jp</t>
  </si>
  <si>
    <t>0940-42-4534@</t>
  </si>
  <si>
    <t>m58910@shidax.co.jp</t>
  </si>
  <si>
    <t>0985-52-3523</t>
  </si>
  <si>
    <t>m59180@shidax.co.jp</t>
  </si>
  <si>
    <t>0229-65-2132</t>
  </si>
  <si>
    <t>0547-45-5862</t>
  </si>
  <si>
    <t>0166-57-6251</t>
  </si>
  <si>
    <t>0475-32-3957</t>
  </si>
  <si>
    <t>0567-67-1328</t>
  </si>
  <si>
    <t>047-451-9723</t>
  </si>
  <si>
    <t>m59820@shidax.co.jp</t>
  </si>
  <si>
    <t>070-3769-5539</t>
  </si>
  <si>
    <t>m59880@shidax.co.jp</t>
  </si>
  <si>
    <t>0238-40-2086</t>
  </si>
  <si>
    <t>0237-43-1191</t>
  </si>
  <si>
    <t>0569-27-8002</t>
  </si>
  <si>
    <t>m59950@shidax.co.jp</t>
  </si>
  <si>
    <t>042-726-3691</t>
  </si>
  <si>
    <t>デイサービスラポール</t>
  </si>
  <si>
    <t>0258-66-8268</t>
  </si>
  <si>
    <t>0942-84-1895</t>
  </si>
  <si>
    <t>ケアハウス公孫樹</t>
  </si>
  <si>
    <t>028-666-1777</t>
  </si>
  <si>
    <t>06-6451-4682@</t>
  </si>
  <si>
    <t>045-382-1183</t>
  </si>
  <si>
    <t>018-866-4115</t>
  </si>
  <si>
    <t>03-3627-2794</t>
  </si>
  <si>
    <t>099-244-1217</t>
  </si>
  <si>
    <t>080-8546-4652</t>
  </si>
  <si>
    <t>0287-76-4660</t>
  </si>
  <si>
    <t>03-3262-0545</t>
  </si>
  <si>
    <t>m60710@shidax.co.jp</t>
  </si>
  <si>
    <t>0880-46-3260</t>
  </si>
  <si>
    <t>0438-36-9854</t>
  </si>
  <si>
    <t>m60840@shidax.co.jp</t>
  </si>
  <si>
    <t>072-869-5332</t>
  </si>
  <si>
    <t>0266-67-2440</t>
  </si>
  <si>
    <t>080-8865-7514</t>
  </si>
  <si>
    <t>03-5465-2535</t>
  </si>
  <si>
    <t>m61100@shidax.co.jp</t>
  </si>
  <si>
    <t>092-582-6916</t>
  </si>
  <si>
    <t>m61140@shidax.co.jp</t>
  </si>
  <si>
    <t>023-662-3293</t>
  </si>
  <si>
    <t>ケアハウスおでんせ</t>
  </si>
  <si>
    <t>019-645-3002</t>
  </si>
  <si>
    <t>828-0052</t>
  </si>
  <si>
    <t>福岡県豊前市大字塔田６１２番地１</t>
  </si>
  <si>
    <t>070-4809-0155</t>
  </si>
  <si>
    <t>特養犬上ハートフルセンター</t>
  </si>
  <si>
    <t>0749-48-0315</t>
  </si>
  <si>
    <t>m61710@shidax.co.jp</t>
  </si>
  <si>
    <t>0897-45-3981</t>
  </si>
  <si>
    <t>058-230-6133</t>
  </si>
  <si>
    <t>095-820-6225</t>
  </si>
  <si>
    <t>043-222-5715</t>
  </si>
  <si>
    <t>080-8865-7367</t>
  </si>
  <si>
    <t>0246-56-3380</t>
  </si>
  <si>
    <t>0166-36-7211</t>
  </si>
  <si>
    <t>048-654-4350</t>
  </si>
  <si>
    <t>06-6672-2665</t>
  </si>
  <si>
    <t>044-989-4662</t>
  </si>
  <si>
    <t>m62820@shidax.co.jp</t>
  </si>
  <si>
    <t>048-858-5465</t>
  </si>
  <si>
    <t>03-3329-7210</t>
  </si>
  <si>
    <t>045-453-3567</t>
  </si>
  <si>
    <t>03-3918-8764</t>
  </si>
  <si>
    <t>m62970@shidax.co.jp</t>
  </si>
  <si>
    <t>0544-26-9004</t>
  </si>
  <si>
    <t>沖縄県沖縄市知花６－２５－１５</t>
  </si>
  <si>
    <t>090-5975-6228</t>
  </si>
  <si>
    <t>086-424-3931</t>
  </si>
  <si>
    <t>m63290@shidax.co.jp</t>
  </si>
  <si>
    <t>0859-27-9961</t>
  </si>
  <si>
    <t>0859-27-9908</t>
  </si>
  <si>
    <t>0859-33-7729</t>
  </si>
  <si>
    <t>024-934-2925</t>
  </si>
  <si>
    <t>077-552-6038</t>
  </si>
  <si>
    <t>093-751-4470</t>
  </si>
  <si>
    <t>044-788-8158</t>
  </si>
  <si>
    <t>03-3614-2320</t>
  </si>
  <si>
    <t>m63630@shidax.co.jp</t>
  </si>
  <si>
    <t>0593-86-8768</t>
  </si>
  <si>
    <t>048-666-0480</t>
  </si>
  <si>
    <t>0986-28-8270</t>
  </si>
  <si>
    <t>0475-25-5163</t>
  </si>
  <si>
    <t>0538-36-7855</t>
  </si>
  <si>
    <t>m64200@shidax.co.jp</t>
  </si>
  <si>
    <t>03-3211-0544</t>
  </si>
  <si>
    <t>m64260@shidax.co.jp</t>
  </si>
  <si>
    <t>022-388-5810</t>
  </si>
  <si>
    <t>047-632-0047</t>
  </si>
  <si>
    <t>m64310@shidax.co.jp</t>
  </si>
  <si>
    <t>03-3822-7991</t>
  </si>
  <si>
    <t>090-5300-7876</t>
  </si>
  <si>
    <t>静岡県浜松市中央区中沢７－７</t>
  </si>
  <si>
    <t>053-475-4466</t>
  </si>
  <si>
    <t>0220-22-4489</t>
  </si>
  <si>
    <t>075-722-0491</t>
  </si>
  <si>
    <t>0422-46-0581</t>
  </si>
  <si>
    <t>054-270-1120</t>
  </si>
  <si>
    <t>m64750@shidax.co.jp</t>
  </si>
  <si>
    <t>052-201-5800</t>
  </si>
  <si>
    <t>048-531-2235</t>
  </si>
  <si>
    <t>有料老人ホーム　ハーモニー四季</t>
  </si>
  <si>
    <t>097-552-7160</t>
  </si>
  <si>
    <t>0889-42-8141</t>
  </si>
  <si>
    <t>0995-44-7068</t>
  </si>
  <si>
    <t>m64950@shidax.co.jp</t>
  </si>
  <si>
    <t>03-3985-2455</t>
  </si>
  <si>
    <t>m64970@shidax.co.jp</t>
  </si>
  <si>
    <t>0959-83-1347</t>
  </si>
  <si>
    <t>06-6998-4589</t>
  </si>
  <si>
    <t>養護老人ホーム鴨来荘</t>
  </si>
  <si>
    <t>0854-22-4705</t>
  </si>
  <si>
    <t>024-559-4168</t>
  </si>
  <si>
    <t>0537-73-3922</t>
  </si>
  <si>
    <t>0263-73-0621</t>
  </si>
  <si>
    <t>0736-43-1132</t>
  </si>
  <si>
    <t>0985-47-8537</t>
  </si>
  <si>
    <t>042-771-2604</t>
  </si>
  <si>
    <t>m65640@shidax.co.jp</t>
  </si>
  <si>
    <t>0736-32-1851</t>
  </si>
  <si>
    <t>052-832-3073</t>
  </si>
  <si>
    <t>0547-34-1566</t>
  </si>
  <si>
    <t>047-451-3319</t>
  </si>
  <si>
    <t>0178-84-4061</t>
  </si>
  <si>
    <t>0224-59-2697</t>
  </si>
  <si>
    <t>有料老人ホーム　けあらいふ正寿の杜</t>
  </si>
  <si>
    <t>0986-51-0008</t>
  </si>
  <si>
    <t>025-752-0240</t>
  </si>
  <si>
    <t>083-254-6140</t>
  </si>
  <si>
    <t>0178-25-6548</t>
  </si>
  <si>
    <t>03-3968-3093</t>
  </si>
  <si>
    <t>m66860@shidax.co.jp</t>
  </si>
  <si>
    <t>027-221-6801</t>
  </si>
  <si>
    <t>0847-34-1586</t>
  </si>
  <si>
    <t>03-3877-1857</t>
  </si>
  <si>
    <t>024-565-3442</t>
  </si>
  <si>
    <t>073-444-0583</t>
  </si>
  <si>
    <t>086-251-4055</t>
  </si>
  <si>
    <t>m67340@shidax.co.jp</t>
  </si>
  <si>
    <t>障害者支援施設あんびしゃ</t>
  </si>
  <si>
    <t>0774-56-5086</t>
  </si>
  <si>
    <t>03-3511-8732</t>
  </si>
  <si>
    <t>06-6494-0955</t>
  </si>
  <si>
    <t>0776-28-0901</t>
  </si>
  <si>
    <t>080-2628-6155</t>
  </si>
  <si>
    <t>0187-54-1258</t>
  </si>
  <si>
    <t>0748-63-8288</t>
  </si>
  <si>
    <t>044-952-3510</t>
  </si>
  <si>
    <t>044-989-6617</t>
  </si>
  <si>
    <t>03-5420-2380</t>
  </si>
  <si>
    <t>03-3313-1740</t>
  </si>
  <si>
    <t>0476-32-9131</t>
  </si>
  <si>
    <t>04-2998-2536</t>
  </si>
  <si>
    <t>特養西島寮・ケアハウス西島</t>
  </si>
  <si>
    <t>053-425-5708</t>
  </si>
  <si>
    <t>042-328-0206</t>
  </si>
  <si>
    <t>044-863-2779</t>
  </si>
  <si>
    <t>03-3350-4760</t>
  </si>
  <si>
    <t>03-3382-9918</t>
  </si>
  <si>
    <t>03-3839-0632</t>
  </si>
  <si>
    <t>042-327-8109</t>
  </si>
  <si>
    <t>044-811-0191</t>
  </si>
  <si>
    <t>045-865-6681</t>
  </si>
  <si>
    <t>デイサービスケアポート岡山</t>
  </si>
  <si>
    <t>086-277-7912</t>
  </si>
  <si>
    <t>0558-83-1997</t>
  </si>
  <si>
    <t>088-840-7522</t>
  </si>
  <si>
    <t>088-872-5898</t>
  </si>
  <si>
    <t>086-421-5825</t>
  </si>
  <si>
    <t>0538-21-3107</t>
  </si>
  <si>
    <t>m69090@shidax.co.jp</t>
  </si>
  <si>
    <t>あかいとりこども園</t>
  </si>
  <si>
    <t>045-742-2941</t>
  </si>
  <si>
    <t>045-982-2541</t>
  </si>
  <si>
    <t>045-474-3261</t>
  </si>
  <si>
    <t>045-241-1729</t>
  </si>
  <si>
    <t>0957-74-4805</t>
  </si>
  <si>
    <t>0859-22-7311</t>
  </si>
  <si>
    <t>096-272-2303</t>
  </si>
  <si>
    <t>03-3922-5621</t>
  </si>
  <si>
    <t>046-225-6507</t>
  </si>
  <si>
    <t>0280-32-4338</t>
  </si>
  <si>
    <t>m70240@shidax.co.jp</t>
  </si>
  <si>
    <t>0223-24-4741</t>
  </si>
  <si>
    <t>0858-22-0746</t>
  </si>
  <si>
    <t>0166-92-5377</t>
  </si>
  <si>
    <t>0276-45-4141@</t>
  </si>
  <si>
    <t>0285-25-2114@</t>
  </si>
  <si>
    <t>080-4103-4566</t>
  </si>
  <si>
    <t>0858-22-6533</t>
  </si>
  <si>
    <t>m70850@shidax.co.jp</t>
  </si>
  <si>
    <t>080-2484-6759</t>
  </si>
  <si>
    <t>045-321-5480</t>
  </si>
  <si>
    <t>m70990@shidax.co.jp</t>
  </si>
  <si>
    <t>0555-72-3297</t>
  </si>
  <si>
    <t>0555-72-3292</t>
  </si>
  <si>
    <t>024-591-2738</t>
  </si>
  <si>
    <t>0748-62-4388</t>
  </si>
  <si>
    <t>老健スーペリア３６０・デイサービス</t>
  </si>
  <si>
    <t>029-843-1550</t>
  </si>
  <si>
    <t>086-472-8670</t>
  </si>
  <si>
    <t>ＮＴＮ技術開発センター</t>
  </si>
  <si>
    <t>0538-21-1263</t>
  </si>
  <si>
    <t>m71550@shidax.co.jp</t>
  </si>
  <si>
    <t>0767-22-8508</t>
  </si>
  <si>
    <t>0224-55-4437</t>
  </si>
  <si>
    <t>052-443-8141</t>
  </si>
  <si>
    <t>福島県会津若松市扇町一丁目１番地の２</t>
  </si>
  <si>
    <t>0242-32-5411</t>
  </si>
  <si>
    <t>m71740@shidax.co.jp</t>
  </si>
  <si>
    <t>03-3921-4404</t>
  </si>
  <si>
    <t>m71760@shidax.co.jp</t>
  </si>
  <si>
    <t>044-987-2873</t>
  </si>
  <si>
    <t>072-844-0362</t>
  </si>
  <si>
    <t>042-971-2921</t>
  </si>
  <si>
    <t>0463-84-9630</t>
  </si>
  <si>
    <t>045-937-6717</t>
  </si>
  <si>
    <t>054-635-8180</t>
  </si>
  <si>
    <t>m71950@shidax.co.jp</t>
  </si>
  <si>
    <t>011-221-2066</t>
  </si>
  <si>
    <t>0463-21-1006</t>
  </si>
  <si>
    <t>0429-71-4361</t>
  </si>
  <si>
    <t>0274-52-6145</t>
  </si>
  <si>
    <t>042-678-2977</t>
  </si>
  <si>
    <t>055-254-4088</t>
  </si>
  <si>
    <t>0736-63-0361</t>
  </si>
  <si>
    <t>044-246-2901</t>
  </si>
  <si>
    <t>042-377-5768</t>
  </si>
  <si>
    <t>0854-28-6827</t>
  </si>
  <si>
    <t>0857-31-4071</t>
  </si>
  <si>
    <t>048-998-3156</t>
  </si>
  <si>
    <t>m72930@shidax.co.jp</t>
  </si>
  <si>
    <t>03-3918-8830</t>
  </si>
  <si>
    <t>03-3984-7144</t>
  </si>
  <si>
    <t>080-8865-7369</t>
  </si>
  <si>
    <t>0798-43-1744</t>
  </si>
  <si>
    <t>m73210@shidax.co.jp</t>
  </si>
  <si>
    <t>055-949-6226</t>
  </si>
  <si>
    <t>088-842-5514</t>
  </si>
  <si>
    <t>019-659-0138</t>
  </si>
  <si>
    <t>053-735-8655</t>
  </si>
  <si>
    <t>047-341-6702</t>
  </si>
  <si>
    <t>m73750@shidax.co.jp</t>
  </si>
  <si>
    <t>045-582-5366</t>
  </si>
  <si>
    <t>0178-43-0877</t>
  </si>
  <si>
    <t>0243-33-5122</t>
  </si>
  <si>
    <t>0553-26-6606</t>
  </si>
  <si>
    <t>086-254-3619</t>
  </si>
  <si>
    <t>0246-92-2616</t>
  </si>
  <si>
    <t>0263-36-1721</t>
  </si>
  <si>
    <t>048-564-6590</t>
  </si>
  <si>
    <t>011-895-4808</t>
  </si>
  <si>
    <t>0154-76-3950</t>
  </si>
  <si>
    <t>m74450@shidax.co.jp</t>
  </si>
  <si>
    <t>03-3904-2355</t>
  </si>
  <si>
    <t>0985-58-3930</t>
  </si>
  <si>
    <t>0246-55-5911</t>
  </si>
  <si>
    <t>080-4103-4558</t>
  </si>
  <si>
    <t>052-805-5032</t>
  </si>
  <si>
    <t>0544-23-6526</t>
  </si>
  <si>
    <t>0959-88-2301</t>
  </si>
  <si>
    <t>0996-53-3156</t>
  </si>
  <si>
    <t>075-501-5356</t>
  </si>
  <si>
    <t>0957-52-0821</t>
  </si>
  <si>
    <t>m75580@shidax.co.jp</t>
  </si>
  <si>
    <t>023-672-8456</t>
  </si>
  <si>
    <t>静岡県浜松市浜名区善地３５８</t>
  </si>
  <si>
    <t>080-4103-4556</t>
  </si>
  <si>
    <t>m75690@shidax.co.jp</t>
  </si>
  <si>
    <t>0238-43-6321</t>
  </si>
  <si>
    <t>042-313-4134</t>
  </si>
  <si>
    <t>011-741-4280</t>
  </si>
  <si>
    <t>099-275-4911</t>
  </si>
  <si>
    <t>045-503-0993</t>
  </si>
  <si>
    <t>0297-36-1223</t>
  </si>
  <si>
    <t>m75900@shidax.co.jp</t>
  </si>
  <si>
    <t>080-6710-6872</t>
  </si>
  <si>
    <t>045-825-4130</t>
  </si>
  <si>
    <t>080-9804-5314</t>
  </si>
  <si>
    <t>0270-31-3616</t>
  </si>
  <si>
    <t>0278-22-2505</t>
  </si>
  <si>
    <t>093-513-7065</t>
  </si>
  <si>
    <t>042-743-6951</t>
  </si>
  <si>
    <t>044-935-6180</t>
  </si>
  <si>
    <t>m76280@shidax.co.jp</t>
  </si>
  <si>
    <t>045-821-7314</t>
  </si>
  <si>
    <t>m76390@shidax.co.jp</t>
  </si>
  <si>
    <t>m76410@shidax.co.jp</t>
  </si>
  <si>
    <t>0854-32-2553</t>
  </si>
  <si>
    <t>0855-22-3878</t>
  </si>
  <si>
    <t>0186-82-2115</t>
  </si>
  <si>
    <t>0745-73-4561</t>
  </si>
  <si>
    <t>011-888-1585</t>
  </si>
  <si>
    <t>m76770@shidax.co.jp</t>
  </si>
  <si>
    <t>080-2484-6760</t>
  </si>
  <si>
    <t>m76790@shidax.co.jp</t>
  </si>
  <si>
    <t>055-227-9100</t>
  </si>
  <si>
    <t>m76880@shidax.co.jp</t>
  </si>
  <si>
    <t>m77080@shidax.co.jp</t>
  </si>
  <si>
    <t>080-8865-7373</t>
  </si>
  <si>
    <t>03-3943-4740</t>
  </si>
  <si>
    <t>080-8865-7528</t>
  </si>
  <si>
    <t>045-774-3834</t>
  </si>
  <si>
    <t>072-994-3609</t>
  </si>
  <si>
    <t>m77270@shidax.co.jp</t>
  </si>
  <si>
    <t>0248-72-8515</t>
  </si>
  <si>
    <t>m77630@shidax.co.jp</t>
  </si>
  <si>
    <t>0568-62-6390</t>
  </si>
  <si>
    <t>054-637-2577</t>
  </si>
  <si>
    <t>m77670@shidax.co.jp</t>
  </si>
  <si>
    <t>04-7189-5176</t>
  </si>
  <si>
    <t>070-2182-1188</t>
  </si>
  <si>
    <t>070-4506-8432</t>
  </si>
  <si>
    <t>03-3758-6136</t>
  </si>
  <si>
    <t>m78260@shidax.co.jp</t>
  </si>
  <si>
    <t>070-7414-2169</t>
  </si>
  <si>
    <t>m78280@shidax.co.jp</t>
  </si>
  <si>
    <t>080-8865-7532</t>
  </si>
  <si>
    <t>0778-52-8845</t>
  </si>
  <si>
    <t>m78330@shidax.co.jp</t>
  </si>
  <si>
    <t>03-3309-7865</t>
  </si>
  <si>
    <t>048-754-3326</t>
  </si>
  <si>
    <t>045-984-0866</t>
  </si>
  <si>
    <t>070-2182-1187</t>
  </si>
  <si>
    <t>m78550@shidax.co.jp</t>
  </si>
  <si>
    <t>0820-56-8210</t>
  </si>
  <si>
    <t>092-846-2254</t>
  </si>
  <si>
    <t>093-884-0919</t>
  </si>
  <si>
    <t>028-665-4005</t>
  </si>
  <si>
    <t>042-368-6860</t>
  </si>
  <si>
    <t>024-575-0911</t>
  </si>
  <si>
    <t>0475-58-0590</t>
  </si>
  <si>
    <t>0558-73-2800</t>
  </si>
  <si>
    <t>044-976-1488</t>
  </si>
  <si>
    <t>045-472-3657</t>
  </si>
  <si>
    <t>03-3497-5014</t>
  </si>
  <si>
    <t>m78850@shidax.co.jp</t>
  </si>
  <si>
    <t>054-336-8225</t>
  </si>
  <si>
    <t>042-644-9757</t>
  </si>
  <si>
    <t>042-648-9780</t>
  </si>
  <si>
    <t>045-585-1068</t>
  </si>
  <si>
    <t>046-241-3779</t>
  </si>
  <si>
    <t>080-9089-2885</t>
  </si>
  <si>
    <t>042-795-2884</t>
  </si>
  <si>
    <t>m79790@shidax.co.jp</t>
  </si>
  <si>
    <t>043-276-3725</t>
  </si>
  <si>
    <t>0463-83-5275</t>
  </si>
  <si>
    <t>023-646-2560</t>
  </si>
  <si>
    <t>0225-68-2030</t>
  </si>
  <si>
    <t>080-3402-7024</t>
  </si>
  <si>
    <t>店舗</t>
    <rPh sb="0" eb="2">
      <t>テンポ</t>
    </rPh>
    <phoneticPr fontId="3"/>
  </si>
  <si>
    <t>9 グランドライフ</t>
  </si>
  <si>
    <t>ウェルネオシュガー中部工場</t>
  </si>
  <si>
    <t>神奈川県海老名市柏ヶ谷１－１－２</t>
  </si>
  <si>
    <t>大阪府岸和田市岸の丘町３丁目２番８号</t>
  </si>
  <si>
    <t>障害者支援施設遠野コロニー</t>
  </si>
  <si>
    <t>ツクイポピルスガーデン豊田</t>
  </si>
  <si>
    <t>06-6681-0930</t>
  </si>
  <si>
    <t>m14169@shidax.co.jp</t>
  </si>
  <si>
    <t>20241010</t>
  </si>
  <si>
    <t>0739-42-2986</t>
  </si>
  <si>
    <t>m14207@shidax.co.jp</t>
  </si>
  <si>
    <t>m14209@shidax.co.jp</t>
  </si>
  <si>
    <t>045-921-2577</t>
  </si>
  <si>
    <t>070-4418-8798</t>
  </si>
  <si>
    <t>ウェルネオシュガー関西工場社員食堂</t>
  </si>
  <si>
    <t>m14216@shidax.co.jp</t>
  </si>
  <si>
    <t>20241009</t>
  </si>
  <si>
    <t>090-3466-9486</t>
  </si>
  <si>
    <t>070-2628-2152</t>
  </si>
  <si>
    <t>048-935-3883</t>
  </si>
  <si>
    <t>特養おおとみ</t>
  </si>
  <si>
    <t>0237-47-0676</t>
  </si>
  <si>
    <t>特養ユトリアケアセンターかすみ</t>
  </si>
  <si>
    <t>080-8477-2950</t>
  </si>
  <si>
    <t>特養ユトリアケアセンターなりさわ</t>
  </si>
  <si>
    <t>080-8477-2952</t>
  </si>
  <si>
    <t>022-385-8021</t>
  </si>
  <si>
    <t>m14233@shidax.co.jp</t>
  </si>
  <si>
    <t>03-5605-8205</t>
  </si>
  <si>
    <t>m14236@shidax.co.jp</t>
  </si>
  <si>
    <t>14238</t>
  </si>
  <si>
    <t>20250106</t>
  </si>
  <si>
    <t>437-0292</t>
  </si>
  <si>
    <t>静岡県周智郡森町森１４５０－６</t>
  </si>
  <si>
    <t>20250203</t>
  </si>
  <si>
    <t>14241</t>
  </si>
  <si>
    <t>仙台白百合学園紫苑寮食堂</t>
  </si>
  <si>
    <t>981ｰ3203</t>
  </si>
  <si>
    <t>宮城県仙台市泉区高森１－１－２０５　仙台白百合学園紫苑寮</t>
  </si>
  <si>
    <t>m14241@shidax.co.jp</t>
  </si>
  <si>
    <t>14242</t>
  </si>
  <si>
    <t>285-0846</t>
  </si>
  <si>
    <t>千葉県佐倉市上志津１４１－４</t>
  </si>
  <si>
    <t>m14242@shidax.co.jp</t>
  </si>
  <si>
    <t>14243</t>
  </si>
  <si>
    <t>フジパン武蔵工場</t>
  </si>
  <si>
    <t>358-0032</t>
  </si>
  <si>
    <t>埼玉県入間市狭山ケ原１０８－５</t>
  </si>
  <si>
    <t>m14243@shidax.co.jp</t>
  </si>
  <si>
    <t>14244</t>
  </si>
  <si>
    <t>グリコＭＪ千葉工場</t>
  </si>
  <si>
    <t>20241011</t>
  </si>
  <si>
    <t>278-0041</t>
  </si>
  <si>
    <t>千葉県野田市蕃昌新田字溜台１０番地</t>
  </si>
  <si>
    <t>m14244@shidax.co.jp</t>
  </si>
  <si>
    <t>14246</t>
  </si>
  <si>
    <t>有馬グランドホテル従業員食堂</t>
  </si>
  <si>
    <t>651-1401</t>
  </si>
  <si>
    <t>m14246@shidax.co.jp</t>
  </si>
  <si>
    <t>14247</t>
  </si>
  <si>
    <t>中部国際医療センター職員・外来</t>
  </si>
  <si>
    <t>20250104</t>
  </si>
  <si>
    <t>505-8510</t>
  </si>
  <si>
    <t>岐阜県美濃加茂市健康のまち１丁目１番地</t>
  </si>
  <si>
    <t>m14247@shidax.co.jp</t>
  </si>
  <si>
    <t>14385</t>
  </si>
  <si>
    <t>森永乳業東京多摩工場</t>
  </si>
  <si>
    <t>東京都東大和市立野４－５１５</t>
  </si>
  <si>
    <t>m14385@shidax.co.jp</t>
  </si>
  <si>
    <t>14386</t>
  </si>
  <si>
    <t>御霊神社保育園</t>
  </si>
  <si>
    <t>245-0012</t>
  </si>
  <si>
    <t>神奈川県横浜市泉区中田北３－４２－２</t>
  </si>
  <si>
    <t>14388</t>
  </si>
  <si>
    <t>ツクイポピルスガーデン宇都宮</t>
  </si>
  <si>
    <t>320-0074</t>
  </si>
  <si>
    <t>栃木県宇都宮市細谷町２８３－１</t>
  </si>
  <si>
    <t>m14388@shidax.co.jp</t>
  </si>
  <si>
    <t>14392</t>
  </si>
  <si>
    <t>特養ゆりの木苑</t>
  </si>
  <si>
    <t>千葉県東金市家徳７５６－２</t>
  </si>
  <si>
    <t>周行会佐藤病院・老健トラスト</t>
  </si>
  <si>
    <t>静岡県浜松市中央区西島町１０３番</t>
  </si>
  <si>
    <t>259-1304</t>
  </si>
  <si>
    <t>神奈川県秦野市堀山下３８０－１</t>
  </si>
  <si>
    <t>080-3507-6709</t>
  </si>
  <si>
    <t>m00500@shidax.co.jp</t>
  </si>
  <si>
    <t>m00530@shidax.co.jp</t>
  </si>
  <si>
    <t>ヤマハ発９号館食堂</t>
  </si>
  <si>
    <t>m01040@shidax.co.jp</t>
  </si>
  <si>
    <t>m02810@shidax.co.jp</t>
  </si>
  <si>
    <t>m03010@shidax.co.jp</t>
  </si>
  <si>
    <t>m03810@shidax.co.jp</t>
  </si>
  <si>
    <t>m03880@shidax.co.jp</t>
  </si>
  <si>
    <t>m03930@shidax.co.jp</t>
  </si>
  <si>
    <t>m03950@shidax.co.jp</t>
  </si>
  <si>
    <t>m04080@shidax.co.jp</t>
  </si>
  <si>
    <t>m04110@shidax.co.jp</t>
  </si>
  <si>
    <t>ヤマハ発磐田南工場</t>
  </si>
  <si>
    <t>m04730@shidax.co.jp</t>
  </si>
  <si>
    <t>ヤマハ発新館食堂</t>
  </si>
  <si>
    <t>m05600@shidax.co.jp</t>
  </si>
  <si>
    <t>ヤマハ発袋井工場</t>
  </si>
  <si>
    <t>m06500@shidax.co.jp</t>
  </si>
  <si>
    <t>m06620@shidax.co.jp</t>
  </si>
  <si>
    <t>m07410@shidax.co.jp</t>
  </si>
  <si>
    <t>m07890@shidax.co.jp</t>
  </si>
  <si>
    <t>m07900@shidax.co.jp</t>
  </si>
  <si>
    <t>m07980@shidax.co.jp</t>
  </si>
  <si>
    <t>m08380@shidax.co.jp</t>
  </si>
  <si>
    <t>m08790@shidax.co.jp</t>
  </si>
  <si>
    <t>m08870@shidax.co.jp</t>
  </si>
  <si>
    <t>m08960@shidax.co.jp</t>
  </si>
  <si>
    <t>m09070@shidax.co.jp</t>
  </si>
  <si>
    <t>m09130@shidax.co.jp</t>
  </si>
  <si>
    <t>m09140@shidax.co.jp</t>
  </si>
  <si>
    <t>m09520@shidax.co.jp</t>
  </si>
  <si>
    <t>m09560@shidax.co.jp</t>
  </si>
  <si>
    <t>m10015@shidax.co.jp</t>
  </si>
  <si>
    <t>m10016@shidax.co.jp</t>
  </si>
  <si>
    <t>m10017@shidax.co.jp</t>
  </si>
  <si>
    <t>m10058@shidax.co.jp</t>
  </si>
  <si>
    <t>m10066@shidax.co.jp</t>
  </si>
  <si>
    <t>m10067@shidax.co.jp</t>
  </si>
  <si>
    <t>m10074@shidax.co.jp</t>
  </si>
  <si>
    <t>m10097@shidax.co.jp</t>
  </si>
  <si>
    <t>m10104@shidax.co.jp</t>
  </si>
  <si>
    <t>m10112@shidax.co.jp</t>
  </si>
  <si>
    <t>m10113@shidax.co.jp</t>
  </si>
  <si>
    <t>m10156@shidax.co.jp</t>
  </si>
  <si>
    <t>m10160@shidax.co.jp</t>
  </si>
  <si>
    <t>m10166@shidax.co.jp</t>
  </si>
  <si>
    <t>m10173@shidax.co.jp</t>
  </si>
  <si>
    <t>m10174@shidax.co.jp</t>
  </si>
  <si>
    <t>m10176@shidax.co.jp</t>
  </si>
  <si>
    <t>m10178@shidax.co.jp</t>
  </si>
  <si>
    <t>m10212@shidax.co.jp</t>
  </si>
  <si>
    <t>m10213@shidax.co.jp</t>
  </si>
  <si>
    <t>070-3064-6415</t>
  </si>
  <si>
    <t>m10289@shidax.co.jp</t>
  </si>
  <si>
    <t>m10295@shidax.co.jp</t>
  </si>
  <si>
    <t>m10298@shidax.co.jp</t>
  </si>
  <si>
    <t>070-2628-4539</t>
  </si>
  <si>
    <t>m10313@shidax.co.jp</t>
  </si>
  <si>
    <t>m10318@shidax.co.jp</t>
  </si>
  <si>
    <t>m10343@shidax.co.jp</t>
  </si>
  <si>
    <t>m10346@shidax.co.jp</t>
  </si>
  <si>
    <t>m10354@shidax.co.jp</t>
  </si>
  <si>
    <t>m10357@shidax.co.jp</t>
  </si>
  <si>
    <t>m10359@shidax.co.jp</t>
  </si>
  <si>
    <t>m10366@shidax.co.jp</t>
  </si>
  <si>
    <t>m10367@shidax.co.jp</t>
  </si>
  <si>
    <t>m10368@shidax.co.jp</t>
  </si>
  <si>
    <t>m10371@shidax.co.jp</t>
  </si>
  <si>
    <t>m10373@shidax.co.jp</t>
  </si>
  <si>
    <t>m10382@shidax.co.jp</t>
  </si>
  <si>
    <t>m10383@shidax.co.jp</t>
  </si>
  <si>
    <t>m10387@shidax.co.jp</t>
  </si>
  <si>
    <t>m10403@shidax.co.jp</t>
  </si>
  <si>
    <t>m10405@shidax.co.jp</t>
  </si>
  <si>
    <t>m10414@shidax.co.jp</t>
  </si>
  <si>
    <t>m10416@shidax.co.jp</t>
  </si>
  <si>
    <t>m10423@shidax.co.jp</t>
  </si>
  <si>
    <t>m10440@shidax.co.jp</t>
  </si>
  <si>
    <t>m10442@shidax.co.jp</t>
  </si>
  <si>
    <t>m10446@shidax.co.jp</t>
  </si>
  <si>
    <t>m10532@shidax.co.jp</t>
  </si>
  <si>
    <t>m10534@shidax.co.jp</t>
  </si>
  <si>
    <t>m10542@shidax.co.jp</t>
  </si>
  <si>
    <t>m10544@shidax.co.jp</t>
  </si>
  <si>
    <t>m10546@shidax.co.jp</t>
  </si>
  <si>
    <t>m10548@shidax.co.jp</t>
  </si>
  <si>
    <t>m10644@shidax.co.jp</t>
  </si>
  <si>
    <t>m10645@shidax.co.jp</t>
  </si>
  <si>
    <t>m10652@shidax.co.jp</t>
  </si>
  <si>
    <t>m10658@shidax.co.jp</t>
  </si>
  <si>
    <t>m10662@shidax.co.jp</t>
  </si>
  <si>
    <t>m10663@shidax.co.jp</t>
  </si>
  <si>
    <t>m10666@shidax.co.jp</t>
  </si>
  <si>
    <t>m10667@shidax.co.jp</t>
  </si>
  <si>
    <t>m10668@shidax.co.jp</t>
  </si>
  <si>
    <t>m10669@shidax.co.jp</t>
  </si>
  <si>
    <t>m10671@shidax.co.jp</t>
  </si>
  <si>
    <t>m10672@shidax.co.jp</t>
  </si>
  <si>
    <t>m10678@shidax.co.jp</t>
  </si>
  <si>
    <t>m10680@shidax.co.jp</t>
  </si>
  <si>
    <t>m10824@shidax.co.jp</t>
  </si>
  <si>
    <t>m10825@shidax.co.jp</t>
  </si>
  <si>
    <t>m10829@shidax.co.jp</t>
  </si>
  <si>
    <t>m10831@shidax.co.jp</t>
  </si>
  <si>
    <t>m10838@shidax.co.jp</t>
  </si>
  <si>
    <t>m10851@shidax.co.jp</t>
  </si>
  <si>
    <t>m10854@shidax.co.jp</t>
  </si>
  <si>
    <t>m10867@shidax.co.jp</t>
  </si>
  <si>
    <t>m10869@shidax.co.jp</t>
  </si>
  <si>
    <t>m10873@shidax.co.jp</t>
  </si>
  <si>
    <t>m10883@shidax.co.jp</t>
  </si>
  <si>
    <t>m10884@shidax.co.jp</t>
  </si>
  <si>
    <t>m10899@shidax.co.jp</t>
  </si>
  <si>
    <t>m10901@shidax.co.jp</t>
  </si>
  <si>
    <t>m10903@shidax.co.jp</t>
  </si>
  <si>
    <t>m10917@shidax.co.jp</t>
  </si>
  <si>
    <t>m10919@shidax.co.jp</t>
  </si>
  <si>
    <t>m11057@shidax.co.jp</t>
  </si>
  <si>
    <t>m11058@shidax.co.jp</t>
  </si>
  <si>
    <t>m11243@shidax.co.jp</t>
  </si>
  <si>
    <t>m11246@shidax.co.jp</t>
  </si>
  <si>
    <t>m11311@shidax.co.jp</t>
  </si>
  <si>
    <t>m11314@shidax.co.jp</t>
  </si>
  <si>
    <t>m11317@shidax.co.jp</t>
  </si>
  <si>
    <t>m11325@shidax.co.jp</t>
  </si>
  <si>
    <t>m11326@shidax.co.jp</t>
  </si>
  <si>
    <t>m11327@shidax.co.jp</t>
  </si>
  <si>
    <t>m11335@shidax.co.jp</t>
  </si>
  <si>
    <t>m11341@shidax.co.jp</t>
  </si>
  <si>
    <t>m11343@shidax.co.jp</t>
  </si>
  <si>
    <t>m11347@shidax.co.jp</t>
  </si>
  <si>
    <t>m11351@shidax.co.jp</t>
  </si>
  <si>
    <t>m11374@shidax.co.jp</t>
  </si>
  <si>
    <t>m11375@shidax.co.jp</t>
  </si>
  <si>
    <t>m11376@shidax.co.jp</t>
  </si>
  <si>
    <t>m11382@shidax.co.jp</t>
  </si>
  <si>
    <t>m11389@shidax.co.jp</t>
  </si>
  <si>
    <t>m11403@shidax.co.jp</t>
  </si>
  <si>
    <t>m11405@shidax.co.jp</t>
  </si>
  <si>
    <t>m11407@shidax.co.jp</t>
  </si>
  <si>
    <t>m11408@shidax.co.jp</t>
  </si>
  <si>
    <t>m11409@shidax.co.jp</t>
  </si>
  <si>
    <t>m11412@shidax.co.jp</t>
  </si>
  <si>
    <t>m11413@shidax.co.jp</t>
  </si>
  <si>
    <t>m11432@shidax.co.jp</t>
  </si>
  <si>
    <t>m11433@shidax.co.jp</t>
  </si>
  <si>
    <t>m11437@shidax.co.jp</t>
  </si>
  <si>
    <t>m11439@shidax.co.jp</t>
  </si>
  <si>
    <t>m11442@shidax.co.jp</t>
  </si>
  <si>
    <t>m11445@shidax.co.jp</t>
  </si>
  <si>
    <t>m11448@shidax.co.jp</t>
  </si>
  <si>
    <t>m11449@shidax.co.jp</t>
  </si>
  <si>
    <t>m11457@shidax.co.jp</t>
  </si>
  <si>
    <t>m11461@shidax.co.jp</t>
  </si>
  <si>
    <t>m11462@shidax.co.jp</t>
  </si>
  <si>
    <t>m11463@shidax.co.jp</t>
  </si>
  <si>
    <t>m11464@shidax.co.jp</t>
  </si>
  <si>
    <t>m11466@shidax.co.jp</t>
  </si>
  <si>
    <t>m11467@shidax.co.jp</t>
  </si>
  <si>
    <t>m11469@shidax.co.jp</t>
  </si>
  <si>
    <t>m11471@shidax.co.jp</t>
  </si>
  <si>
    <t>m11474@shidax.co.jp</t>
  </si>
  <si>
    <t>m11481@shidax.co.jp</t>
  </si>
  <si>
    <t>m11483@shidax.co.jp</t>
  </si>
  <si>
    <t>m11484@shidax.co.jp</t>
  </si>
  <si>
    <t>m11485@shidax.co.jp</t>
  </si>
  <si>
    <t>m11492@shidax.co.jp</t>
  </si>
  <si>
    <t>m11493@shidax.co.jp</t>
  </si>
  <si>
    <t>m11494@shidax.co.jp</t>
  </si>
  <si>
    <t>m11498@shidax.co.jp</t>
  </si>
  <si>
    <t>m11505@shidax.co.jp</t>
  </si>
  <si>
    <t>m11510@shidax.co.jp</t>
  </si>
  <si>
    <t>m11516@shidax.co.jp</t>
  </si>
  <si>
    <t>m11519@shidax.co.jp</t>
  </si>
  <si>
    <t>m11520@shidax.co.jp</t>
  </si>
  <si>
    <t>m11522@shidax.co.jp</t>
  </si>
  <si>
    <t>m11531@shidax.co.jp</t>
  </si>
  <si>
    <t>m11532@shidax.co.jp</t>
  </si>
  <si>
    <t>m11551@shidax.co.jp</t>
  </si>
  <si>
    <t>m11555@shidax.co.jp</t>
  </si>
  <si>
    <t>m11558@shidax.co.jp</t>
  </si>
  <si>
    <t>m11562@shidax.co.jp</t>
  </si>
  <si>
    <t>m11563@shidax.co.jp</t>
  </si>
  <si>
    <t>m11596@shidax.co.jp</t>
  </si>
  <si>
    <t>m11598@shidax.co.jp</t>
  </si>
  <si>
    <t>m11602@shidax.co.jp</t>
  </si>
  <si>
    <t>m11609@shidax.co.jp</t>
  </si>
  <si>
    <t>m11611@shidax.co.jp</t>
  </si>
  <si>
    <t>m11615@shidax.co.jp</t>
  </si>
  <si>
    <t>森精機伊賀事業所カフェ</t>
  </si>
  <si>
    <t>m11617@shidax.co.jp</t>
  </si>
  <si>
    <t>m11621@shidax.co.jp</t>
  </si>
  <si>
    <t>m11622@shidax.co.jp</t>
  </si>
  <si>
    <t>m11624@shidax.co.jp</t>
  </si>
  <si>
    <t>m11625@shidax.co.jp</t>
  </si>
  <si>
    <t>m11628@shidax.co.jp</t>
  </si>
  <si>
    <t>m11634@shidax.co.jp</t>
  </si>
  <si>
    <t>m11641@shidax.co.jp</t>
  </si>
  <si>
    <t>m11649@shidax.co.jp</t>
  </si>
  <si>
    <t>m11656@shidax.co.jp</t>
  </si>
  <si>
    <t>m11661@shidax.co.jp</t>
  </si>
  <si>
    <t>m11662@shidax.co.jp</t>
  </si>
  <si>
    <t>m11663@shidax.co.jp</t>
  </si>
  <si>
    <t>m11668@shidax.co.jp</t>
  </si>
  <si>
    <t>m11669@shidax.co.jp</t>
  </si>
  <si>
    <t>m11671@shidax.co.jp</t>
  </si>
  <si>
    <t>m11675@shidax.co.jp</t>
  </si>
  <si>
    <t>m11676@shidax.co.jp</t>
  </si>
  <si>
    <t>m11677@shidax.co.jp</t>
  </si>
  <si>
    <t>m11679@shidax.co.jp</t>
  </si>
  <si>
    <t>m11681@shidax.co.jp</t>
  </si>
  <si>
    <t>m11683@shidax.co.jp</t>
  </si>
  <si>
    <t>m11686@shidax.co.jp</t>
  </si>
  <si>
    <t>m11694@shidax.co.jp</t>
  </si>
  <si>
    <t>m11695@shidax.co.jp</t>
  </si>
  <si>
    <t>m11697@shidax.co.jp</t>
  </si>
  <si>
    <t>m11706@shidax.co.jp</t>
  </si>
  <si>
    <t>m11707@shidax.co.jp</t>
  </si>
  <si>
    <t>m11708@shidax.co.jp</t>
  </si>
  <si>
    <t>m11709@shidax.co.jp</t>
  </si>
  <si>
    <t>m11711@shidax.co.jp</t>
  </si>
  <si>
    <t>m11712@shidax.co.jp</t>
  </si>
  <si>
    <t>m11717@shidax.co.jp</t>
  </si>
  <si>
    <t>m11718@shidax.co.jp</t>
  </si>
  <si>
    <t>m11719@shidax.co.jp</t>
  </si>
  <si>
    <t>m11721@shidax.co.jp</t>
  </si>
  <si>
    <t>m11725@shidax.co.jp</t>
  </si>
  <si>
    <t>m11727@shidax.co.jp</t>
  </si>
  <si>
    <t>m11728@shidax.co.jp</t>
  </si>
  <si>
    <t>m11731@shidax.co.jp</t>
  </si>
  <si>
    <t>m11732@shidax.co.jp</t>
  </si>
  <si>
    <t>m11736@shidax.co.jp</t>
  </si>
  <si>
    <t>m11737@shidax.co.jp</t>
  </si>
  <si>
    <t>m11738@shidax.co.jp</t>
  </si>
  <si>
    <t>m11741@shidax.co.jp</t>
  </si>
  <si>
    <t>m11742@shidax.co.jp</t>
  </si>
  <si>
    <t>m11772@shidax.co.jp</t>
  </si>
  <si>
    <t>m11789@shidax.co.jp</t>
  </si>
  <si>
    <t>m11791@shidax.co.jp</t>
  </si>
  <si>
    <t>m11795@shidax.co.jp</t>
  </si>
  <si>
    <t>m11796@shidax.co.jp</t>
  </si>
  <si>
    <t>m11798@shidax.co.jp</t>
  </si>
  <si>
    <t>m11800@shidax.co.jp</t>
  </si>
  <si>
    <t>m11813@shidax.co.jp</t>
  </si>
  <si>
    <t>m11816@shidax.co.jp</t>
  </si>
  <si>
    <t>m11841@shidax.co.jp</t>
  </si>
  <si>
    <t>m11842@shidax.co.jp</t>
  </si>
  <si>
    <t>m11855@shidax.co.jp</t>
  </si>
  <si>
    <t>m11859@shidax.co.jp</t>
  </si>
  <si>
    <t>m11892@shidax.co.jp</t>
  </si>
  <si>
    <t>m11893@shidax.co.jp</t>
  </si>
  <si>
    <t>m11990@shidax.co.jp</t>
  </si>
  <si>
    <t>m11997@shidax.co.jp</t>
  </si>
  <si>
    <t>m11999@shidax.co.jp</t>
  </si>
  <si>
    <t>m12004@shidax.co.jp</t>
  </si>
  <si>
    <t>m12005@shidax.co.jp</t>
  </si>
  <si>
    <t>m12009@shidax.co.jp</t>
  </si>
  <si>
    <t>m12014@shidax.co.jp</t>
  </si>
  <si>
    <t>m12015@shidax.co.jp</t>
  </si>
  <si>
    <t>m12017@shidax.co.jp</t>
  </si>
  <si>
    <t>m12018@shidax.co.jp</t>
  </si>
  <si>
    <t>m12025@shidax.co.jp</t>
  </si>
  <si>
    <t>m12029@shidax.co.jp</t>
  </si>
  <si>
    <t>m12031@shidax.co.jp</t>
  </si>
  <si>
    <t>m12036@shidax.co.jp</t>
  </si>
  <si>
    <t>m12039@shidax.co.jp</t>
  </si>
  <si>
    <t>m12041@shidax.co.jp</t>
  </si>
  <si>
    <t>m12042@shidax.co.jp</t>
  </si>
  <si>
    <t>m12043@shidax.co.jp</t>
  </si>
  <si>
    <t>m12045@shidax.co.jp</t>
  </si>
  <si>
    <t>m12048@shidax.co.jp</t>
  </si>
  <si>
    <t>m12056@shidax.co.jp</t>
  </si>
  <si>
    <t>最上町立病院・老健やすらぎ</t>
  </si>
  <si>
    <t>m12057@shidax.co.jp</t>
  </si>
  <si>
    <t>m12058@shidax.co.jp</t>
  </si>
  <si>
    <t>m12059@shidax.co.jp</t>
  </si>
  <si>
    <t>m12067@shidax.co.jp</t>
  </si>
  <si>
    <t>m12144@shidax.co.jp</t>
  </si>
  <si>
    <t>m12162@shidax.co.jp</t>
  </si>
  <si>
    <t>m12163@shidax.co.jp</t>
  </si>
  <si>
    <t>m12164@shidax.co.jp</t>
  </si>
  <si>
    <t>m12167@shidax.co.jp</t>
  </si>
  <si>
    <t>m12173@shidax.co.jp</t>
  </si>
  <si>
    <t>070-2834-5930</t>
  </si>
  <si>
    <t>m12179@shidax.co.jp</t>
  </si>
  <si>
    <t>m12181@shidax.co.jp</t>
  </si>
  <si>
    <t>m12227@shidax.co.jp</t>
  </si>
  <si>
    <t>m12229@shidax.co.jp</t>
  </si>
  <si>
    <t>m12231@shidax.co.jp</t>
  </si>
  <si>
    <t>m12232@shidax.co.jp</t>
  </si>
  <si>
    <t>m12235@shidax.co.jp</t>
  </si>
  <si>
    <t>m12239@shidax.co.jp</t>
  </si>
  <si>
    <t>m12242@shidax.co.jp</t>
  </si>
  <si>
    <t>m12243@shidax.co.jp</t>
  </si>
  <si>
    <t>m12255@shidax.co.jp</t>
  </si>
  <si>
    <t>m12258@shidax.co.jp</t>
  </si>
  <si>
    <t>m12259@shidax.co.jp</t>
  </si>
  <si>
    <t>m12261@shidax.co.jp</t>
  </si>
  <si>
    <t>m12262@shidax.co.jp</t>
  </si>
  <si>
    <t>m12292@shidax.co.jp</t>
  </si>
  <si>
    <t>m12300@shidax.co.jp</t>
  </si>
  <si>
    <t>m12308@shidax.co.jp</t>
  </si>
  <si>
    <t>m12311@shidax.co.jp</t>
  </si>
  <si>
    <t>m12314@shidax.co.jp</t>
  </si>
  <si>
    <t>m12320@shidax.co.jp</t>
  </si>
  <si>
    <t>m12326@shidax.co.jp</t>
  </si>
  <si>
    <t>m12329@shidax.co.jp</t>
  </si>
  <si>
    <t>m12331@shidax.co.jp</t>
  </si>
  <si>
    <t>m12332@shidax.co.jp</t>
  </si>
  <si>
    <t>m12334@shidax.co.jp</t>
  </si>
  <si>
    <t>m12335@shidax.co.jp</t>
  </si>
  <si>
    <t>m12337@shidax.co.jp</t>
  </si>
  <si>
    <t>m12338@shidax.co.jp</t>
  </si>
  <si>
    <t>090-5012-9917</t>
  </si>
  <si>
    <t>m12339@shidax.co.jp</t>
  </si>
  <si>
    <t>m12341@shidax.co.jp</t>
  </si>
  <si>
    <t>m12343@shidax.co.jp</t>
  </si>
  <si>
    <t>m12350@shidax.co.jp</t>
  </si>
  <si>
    <t>m12351@shidax.co.jp</t>
  </si>
  <si>
    <t>m12352@shidax.co.jp</t>
  </si>
  <si>
    <t>m12354@shidax.co.jp</t>
  </si>
  <si>
    <t>m12357@shidax.co.jp</t>
  </si>
  <si>
    <t>m12358@shidax.co.jp</t>
  </si>
  <si>
    <t>m12359@shidax.co.jp</t>
  </si>
  <si>
    <t>m12361@shidax.co.jp</t>
  </si>
  <si>
    <t>m12362@shidax.co.jp</t>
  </si>
  <si>
    <t>m12363@shidax.co.jp</t>
  </si>
  <si>
    <t>m12364@shidax.co.jp</t>
  </si>
  <si>
    <t>m12368@shidax.co.jp</t>
  </si>
  <si>
    <t>m12369@shidax.co.jp</t>
  </si>
  <si>
    <t>m12374@shidax.co.jp</t>
  </si>
  <si>
    <t>m12376@shidax.co.jp</t>
  </si>
  <si>
    <t>m12382@shidax.co.jp</t>
  </si>
  <si>
    <t>m12455@shidax.co.jp</t>
  </si>
  <si>
    <t>090-5163-9854</t>
  </si>
  <si>
    <t>m12456@shidax.co.jp</t>
  </si>
  <si>
    <t>m12457@shidax.co.jp</t>
  </si>
  <si>
    <t>m12520@shidax.co.jp</t>
  </si>
  <si>
    <t>m12539@shidax.co.jp</t>
  </si>
  <si>
    <t>m12544@shidax.co.jp</t>
  </si>
  <si>
    <t>m12548@shidax.co.jp</t>
  </si>
  <si>
    <t>m12549@shidax.co.jp</t>
  </si>
  <si>
    <t>m12551@shidax.co.jp</t>
  </si>
  <si>
    <t>m12553@shidax.co.jp</t>
  </si>
  <si>
    <t>m12554@shidax.co.jp</t>
  </si>
  <si>
    <t>m12562@shidax.co.jp</t>
  </si>
  <si>
    <t>m12564@shidax.co.jp</t>
  </si>
  <si>
    <t>m12567@shidax.co.jp</t>
  </si>
  <si>
    <t>m12568@shidax.co.jp</t>
  </si>
  <si>
    <t>m12571@shidax.co.jp</t>
  </si>
  <si>
    <t>m12574@shidax.co.jp</t>
  </si>
  <si>
    <t>m12576@shidax.co.jp</t>
  </si>
  <si>
    <t>m12577@shidax.co.jp</t>
  </si>
  <si>
    <t>m12578@shidax.co.jp</t>
  </si>
  <si>
    <t>m12581@shidax.co.jp</t>
  </si>
  <si>
    <t>m12584@shidax.co.jp</t>
  </si>
  <si>
    <t>m12590@shidax.co.jp</t>
  </si>
  <si>
    <t>m12610@shidax.co.jp</t>
  </si>
  <si>
    <t>m12617@shidax.co.jp</t>
  </si>
  <si>
    <t>090-5012-9913</t>
  </si>
  <si>
    <t>m12621@shidax.co.jp</t>
  </si>
  <si>
    <t>m12622@shidax.co.jp</t>
  </si>
  <si>
    <t>m12624@shidax.co.jp</t>
  </si>
  <si>
    <t>m12625@shidax.co.jp</t>
  </si>
  <si>
    <t>m12626@shidax.co.jp</t>
  </si>
  <si>
    <t>080-8334-6238</t>
  </si>
  <si>
    <t>m12627@shidax.co.jp</t>
  </si>
  <si>
    <t>m12628@shidax.co.jp</t>
  </si>
  <si>
    <t>m12632@shidax.co.jp</t>
  </si>
  <si>
    <t>m12633@shidax.co.jp</t>
  </si>
  <si>
    <t>m12635@shidax.co.jp</t>
  </si>
  <si>
    <t>m12636@shidax.co.jp</t>
  </si>
  <si>
    <t>m12639@shidax.co.jp</t>
  </si>
  <si>
    <t>m12643@shidax.co.jp</t>
  </si>
  <si>
    <t>m12646@shidax.co.jp</t>
  </si>
  <si>
    <t>m12647@shidax.co.jp</t>
  </si>
  <si>
    <t>m12668@shidax.co.jp</t>
  </si>
  <si>
    <t>m12900@shidax.co.jp</t>
  </si>
  <si>
    <t>m12920@shidax.co.jp</t>
  </si>
  <si>
    <t>m12930@shidax.co.jp</t>
  </si>
  <si>
    <t>m13069@shidax.co.jp</t>
  </si>
  <si>
    <t>m13076@shidax.co.jp</t>
  </si>
  <si>
    <t>m13078@shidax.co.jp</t>
  </si>
  <si>
    <t>m13079@shidax.co.jp</t>
  </si>
  <si>
    <t>m13081@shidax.co.jp</t>
  </si>
  <si>
    <t>m13082@shidax.co.jp</t>
  </si>
  <si>
    <t>m13083@shidax.co.jp</t>
  </si>
  <si>
    <t>m13084@shidax.co.jp</t>
  </si>
  <si>
    <t>m13085@shidax.co.jp</t>
  </si>
  <si>
    <t>m13106@shidax.co.jp</t>
  </si>
  <si>
    <t>m13108@shidax.co.jp</t>
  </si>
  <si>
    <t>m13109@shidax.co.jp</t>
  </si>
  <si>
    <t>m13112@shidax.co.jp</t>
  </si>
  <si>
    <t>m13114@shidax.co.jp</t>
  </si>
  <si>
    <t>m13116@shidax.co.jp</t>
  </si>
  <si>
    <t>090-5012-9923</t>
  </si>
  <si>
    <t>m13117@shidax.co.jp</t>
  </si>
  <si>
    <t>m13118@shidax.co.jp</t>
  </si>
  <si>
    <t>m13119@shidax.co.jp</t>
  </si>
  <si>
    <t>m13120@shidax.co.jp</t>
  </si>
  <si>
    <t>m13121@shidax.co.jp</t>
  </si>
  <si>
    <t>m13122@shidax.co.jp</t>
  </si>
  <si>
    <t>m13123@shidax.co.jp</t>
  </si>
  <si>
    <t>m13125@shidax.co.jp</t>
  </si>
  <si>
    <t>m13126@shidax.co.jp</t>
  </si>
  <si>
    <t>m13127@shidax.co.jp</t>
  </si>
  <si>
    <t>m13128@shidax.co.jp</t>
  </si>
  <si>
    <t>m13130@shidax.co.jp</t>
  </si>
  <si>
    <t>m13136@shidax.co.jp</t>
  </si>
  <si>
    <t>m13137@shidax.co.jp</t>
  </si>
  <si>
    <t>m13138@shidax.co.jp</t>
  </si>
  <si>
    <t>m13139@shidax.co.jp</t>
  </si>
  <si>
    <t>m13141@shidax.co.jp</t>
  </si>
  <si>
    <t>m13142@shidax.co.jp</t>
  </si>
  <si>
    <t>m13143@shidax.co.jp</t>
  </si>
  <si>
    <t>090-5012-9903</t>
  </si>
  <si>
    <t>m13145@shidax.co.jp</t>
  </si>
  <si>
    <t>m13147@shidax.co.jp</t>
  </si>
  <si>
    <t>m13149@shidax.co.jp</t>
  </si>
  <si>
    <t>m13152@shidax.co.jp</t>
  </si>
  <si>
    <t>m13156@shidax.co.jp</t>
  </si>
  <si>
    <t>m13157@shidax.co.jp</t>
  </si>
  <si>
    <t>m13158@shidax.co.jp</t>
  </si>
  <si>
    <t>m13159@shidax.co.jp</t>
  </si>
  <si>
    <t>m13161@shidax.co.jp</t>
  </si>
  <si>
    <t>m13162@shidax.co.jp</t>
  </si>
  <si>
    <t>m13163@shidax.co.jp</t>
  </si>
  <si>
    <t>m13164@shidax.co.jp</t>
  </si>
  <si>
    <t>m13168@shidax.co.jp</t>
  </si>
  <si>
    <t>m13169@shidax.co.jp</t>
  </si>
  <si>
    <t>m13178@shidax.co.jp</t>
  </si>
  <si>
    <t>m13182@shidax.co.jp</t>
  </si>
  <si>
    <t>m13183@shidax.co.jp</t>
  </si>
  <si>
    <t>m13184@shidax.co.jp</t>
  </si>
  <si>
    <t>m13189@shidax.co.jp</t>
  </si>
  <si>
    <t>m13190@shidax.co.jp</t>
  </si>
  <si>
    <t>m13191@shidax.co.jp</t>
  </si>
  <si>
    <t>m13196@shidax.co.jp</t>
  </si>
  <si>
    <t>m13213@shidax.co.jp</t>
  </si>
  <si>
    <t>m13214@shidax.co.jp</t>
  </si>
  <si>
    <t>m13216@shidax.co.jp</t>
  </si>
  <si>
    <t>m13218@shidax.co.jp</t>
  </si>
  <si>
    <t>m13221@shidax.co.jp</t>
  </si>
  <si>
    <t>m13224@shidax.co.jp</t>
  </si>
  <si>
    <t>m13226@shidax.co.jp</t>
  </si>
  <si>
    <t>m13231@shidax.co.jp</t>
  </si>
  <si>
    <t>m13232@shidax.co.jp</t>
  </si>
  <si>
    <t>m13233@shidax.co.jp</t>
  </si>
  <si>
    <t>m13234@shidax.co.jp</t>
  </si>
  <si>
    <t>m13235@shidax.co.jp</t>
  </si>
  <si>
    <t>m13236@shidax.co.jp</t>
  </si>
  <si>
    <t>m13242@shidax.co.jp</t>
  </si>
  <si>
    <t>m13244@shidax.co.jp</t>
  </si>
  <si>
    <t>m13245@shidax.co.jp</t>
  </si>
  <si>
    <t>m13246@shidax.co.jp</t>
  </si>
  <si>
    <t>m13247@shidax.co.jp</t>
  </si>
  <si>
    <t>m13249@shidax.co.jp</t>
  </si>
  <si>
    <t>m13252@shidax.co.jp</t>
  </si>
  <si>
    <t>m13253@shidax.co.jp</t>
  </si>
  <si>
    <t>m13254@shidax.co.jp</t>
  </si>
  <si>
    <t>m13255@shidax.co.jp</t>
  </si>
  <si>
    <t>m13257@shidax.co.jp</t>
  </si>
  <si>
    <t>m13258@shidax.co.jp</t>
  </si>
  <si>
    <t>m13259@shidax.co.jp</t>
  </si>
  <si>
    <t>m13261@shidax.co.jp</t>
  </si>
  <si>
    <t>m13263@shidax.co.jp</t>
  </si>
  <si>
    <t>070-4111-6217</t>
  </si>
  <si>
    <t>m13264@shidax.co.jp</t>
  </si>
  <si>
    <t>m13265@shidax.co.jp</t>
  </si>
  <si>
    <t>m13267@shidax.co.jp</t>
  </si>
  <si>
    <t>m13272@shidax.co.jp</t>
  </si>
  <si>
    <t>m13273@shidax.co.jp</t>
  </si>
  <si>
    <t>m13274@shidax.co.jp</t>
  </si>
  <si>
    <t>m13276@shidax.co.jp</t>
  </si>
  <si>
    <t>m13277@shidax.co.jp</t>
  </si>
  <si>
    <t>m13278@shidax.co.jp</t>
  </si>
  <si>
    <t>m13279@shidax.co.jp</t>
  </si>
  <si>
    <t>m13281@shidax.co.jp</t>
  </si>
  <si>
    <t>m13283@shidax.co.jp</t>
  </si>
  <si>
    <t>m13284@shidax.co.jp</t>
  </si>
  <si>
    <t>m13285@shidax.co.jp</t>
  </si>
  <si>
    <t>m13286@shidax.co.jp</t>
  </si>
  <si>
    <t>m13287@shidax.co.jp</t>
  </si>
  <si>
    <t>m13289@shidax.co.jp</t>
  </si>
  <si>
    <t>m13296@shidax.co.jp</t>
  </si>
  <si>
    <t>m13306@shidax.co.jp</t>
  </si>
  <si>
    <t>m13307@shidax.co.jp</t>
  </si>
  <si>
    <t>m13308@shidax.co.jp</t>
  </si>
  <si>
    <t>m13309@shidax.co.jp</t>
  </si>
  <si>
    <t>m13311@shidax.co.jp</t>
  </si>
  <si>
    <t>m13314@shidax.co.jp</t>
  </si>
  <si>
    <t>m13319@shidax.co.jp</t>
  </si>
  <si>
    <t>m13323@shidax.co.jp</t>
  </si>
  <si>
    <t>m13438@shidax.co.jp</t>
  </si>
  <si>
    <t>m13439@shidax.co.jp</t>
  </si>
  <si>
    <t>m13445@shidax.co.jp</t>
  </si>
  <si>
    <t>m13459@shidax.co.jp</t>
  </si>
  <si>
    <t>m13461@shidax.co.jp</t>
  </si>
  <si>
    <t>m13463@shidax.co.jp</t>
  </si>
  <si>
    <t>m13464@shidax.co.jp</t>
  </si>
  <si>
    <t>m13466@shidax.co.jp</t>
  </si>
  <si>
    <t>m13467@shidax.co.jp</t>
  </si>
  <si>
    <t>m13468@shidax.co.jp</t>
  </si>
  <si>
    <t>m13469@shidax.co.jp</t>
  </si>
  <si>
    <t>m13471@shidax.co.jp</t>
  </si>
  <si>
    <t>m13474@shidax.co.jp</t>
  </si>
  <si>
    <t>m13488@shidax.co.jp</t>
  </si>
  <si>
    <t>m13489@shidax.co.jp</t>
  </si>
  <si>
    <t>m13491@shidax.co.jp</t>
  </si>
  <si>
    <t>m13492@shidax.co.jp</t>
  </si>
  <si>
    <t>m13495@shidax.co.jp</t>
  </si>
  <si>
    <t>m13496@shidax.co.jp</t>
  </si>
  <si>
    <t>m13498@shidax.co.jp</t>
  </si>
  <si>
    <t>m13501@shidax.co.jp</t>
  </si>
  <si>
    <t>m13502@shidax.co.jp</t>
  </si>
  <si>
    <t>m13503@shidax.co.jp</t>
  </si>
  <si>
    <t>m13504@shidax.co.jp</t>
  </si>
  <si>
    <t>m13505@shidax.co.jp</t>
  </si>
  <si>
    <t>m13506@shidax.co.jp</t>
  </si>
  <si>
    <t>m13508@shidax.co.jp</t>
  </si>
  <si>
    <t>m13514@shidax.co.jp</t>
  </si>
  <si>
    <t>m13517@shidax.co.jp</t>
  </si>
  <si>
    <t>m13519@shidax.co.jp</t>
  </si>
  <si>
    <t>m13521@shidax.co.jp</t>
  </si>
  <si>
    <t>m13522@shidax.co.jp</t>
  </si>
  <si>
    <t>m13523@shidax.co.jp</t>
  </si>
  <si>
    <t>m13524@shidax.co.jp</t>
  </si>
  <si>
    <t>m13526@shidax.co.jp</t>
  </si>
  <si>
    <t>m13527@shidax.co.jp</t>
  </si>
  <si>
    <t>m13529@shidax.co.jp</t>
  </si>
  <si>
    <t>m13531@shidax.co.jp</t>
  </si>
  <si>
    <t>m13532@shidax.co.jp</t>
  </si>
  <si>
    <t>m13533@shidax.co.jp</t>
  </si>
  <si>
    <t>m13534@shidax.co.jp</t>
  </si>
  <si>
    <t>m13535@shidax.co.jp</t>
  </si>
  <si>
    <t>m13536@shidax.co.jp</t>
  </si>
  <si>
    <t>m13537@shidax.co.jp</t>
  </si>
  <si>
    <t>m13539@shidax.co.jp</t>
  </si>
  <si>
    <t>m13543@shidax.co.jp</t>
  </si>
  <si>
    <t>m13544@shidax.co.jp</t>
  </si>
  <si>
    <t>m13545@shidax.co.jp</t>
  </si>
  <si>
    <t>m13547@shidax.co.jp</t>
  </si>
  <si>
    <t>m13548@shidax.co.jp</t>
  </si>
  <si>
    <t>m13549@shidax.co.jp</t>
  </si>
  <si>
    <t>m13551@shidax.co.jp</t>
  </si>
  <si>
    <t>m13552@shidax.co.jp</t>
  </si>
  <si>
    <t>m13553@shidax.co.jp</t>
  </si>
  <si>
    <t>m13554@shidax.co.jp</t>
  </si>
  <si>
    <t>m13555@shidax.co.jp</t>
  </si>
  <si>
    <t>m13556@shidax.co.jp</t>
  </si>
  <si>
    <t>m13557@shidax.co.jp</t>
  </si>
  <si>
    <t>m13558@shidax.co.jp</t>
  </si>
  <si>
    <t>m13559@shidax.co.jp</t>
  </si>
  <si>
    <t>m13561@shidax.co.jp</t>
  </si>
  <si>
    <t>m13562@shidax.co.jp</t>
  </si>
  <si>
    <t>m13563@shidax.co.jp</t>
  </si>
  <si>
    <t>m13564@shidax.co.jp</t>
  </si>
  <si>
    <t>m13569@shidax.co.jp</t>
  </si>
  <si>
    <t>m13572@shidax.co.jp</t>
  </si>
  <si>
    <t>m13574@shidax.co.jp</t>
  </si>
  <si>
    <t>m13575@shidax.co.jp</t>
  </si>
  <si>
    <t>m13576@shidax.co.jp</t>
  </si>
  <si>
    <t>m13577@shidax.co.jp</t>
  </si>
  <si>
    <t>m13578@shidax.co.jp</t>
  </si>
  <si>
    <t>m13596@shidax.co.jp</t>
  </si>
  <si>
    <t>m13597@shidax.co.jp</t>
  </si>
  <si>
    <t>m13603@shidax.co.jp</t>
  </si>
  <si>
    <t>m13605@shidax.co.jp</t>
  </si>
  <si>
    <t>m13614@shidax.co.jp</t>
  </si>
  <si>
    <t>m13615@shidax.co.jp</t>
  </si>
  <si>
    <t>m13617@shidax.co.jp</t>
  </si>
  <si>
    <t>m13621@shidax.co.jp</t>
  </si>
  <si>
    <t>m13622@shidax.co.jp</t>
  </si>
  <si>
    <t>m13623@shidax.co.jp</t>
  </si>
  <si>
    <t>m13625@shidax.co.jp</t>
  </si>
  <si>
    <t>m13629@shidax.co.jp</t>
  </si>
  <si>
    <t>m13632@shidax.co.jp</t>
  </si>
  <si>
    <t>m13633@shidax.co.jp</t>
  </si>
  <si>
    <t>m13634@shidax.co.jp</t>
  </si>
  <si>
    <t>m13636@shidax.co.jp</t>
  </si>
  <si>
    <t>m13638@shidax.co.jp</t>
  </si>
  <si>
    <t>010-1416</t>
  </si>
  <si>
    <t>秋田県秋田市四ツ小屋末戸松本字地蔵田２６８</t>
  </si>
  <si>
    <t>018-829-2205</t>
  </si>
  <si>
    <t>m13639@shidax.co.jp</t>
  </si>
  <si>
    <t>m13642@shidax.co.jp</t>
  </si>
  <si>
    <t>m13643@shidax.co.jp</t>
  </si>
  <si>
    <t>m13644@shidax.co.jp</t>
  </si>
  <si>
    <t>m13645@shidax.co.jp</t>
  </si>
  <si>
    <t>m13646@shidax.co.jp</t>
  </si>
  <si>
    <t>m13648@shidax.co.jp</t>
  </si>
  <si>
    <t>m13649@shidax.co.jp</t>
  </si>
  <si>
    <t>m13653@shidax.co.jp</t>
  </si>
  <si>
    <t>m13654@shidax.co.jp</t>
  </si>
  <si>
    <t>m13655@shidax.co.jp</t>
  </si>
  <si>
    <t>m13657@shidax.co.jp</t>
  </si>
  <si>
    <t>m13658@shidax.co.jp</t>
  </si>
  <si>
    <t>m13659@shidax.co.jp</t>
  </si>
  <si>
    <t>m13661@shidax.co.jp</t>
  </si>
  <si>
    <t>m13662@shidax.co.jp</t>
  </si>
  <si>
    <t>m13663@shidax.co.jp</t>
  </si>
  <si>
    <t>m13664@shidax.co.jp</t>
  </si>
  <si>
    <t>m13665@shidax.co.jp</t>
  </si>
  <si>
    <t>m13667@shidax.co.jp</t>
  </si>
  <si>
    <t>m13668@shidax.co.jp</t>
  </si>
  <si>
    <t>m13669@shidax.co.jp</t>
  </si>
  <si>
    <t>m13671@shidax.co.jp</t>
  </si>
  <si>
    <t>m13674@shidax.co.jp</t>
  </si>
  <si>
    <t>m13675@shidax.co.jp</t>
  </si>
  <si>
    <t>m13676@shidax.co.jp</t>
  </si>
  <si>
    <t>m13679@shidax.co.jp</t>
  </si>
  <si>
    <t>m13681@shidax.co.jp</t>
  </si>
  <si>
    <t>m13682@shidax.co.jp</t>
  </si>
  <si>
    <t>m13685@shidax.co.jp</t>
  </si>
  <si>
    <t>m13686@shidax.co.jp</t>
  </si>
  <si>
    <t>m13692@shidax.co.jp</t>
  </si>
  <si>
    <t>m13693@shidax.co.jp</t>
  </si>
  <si>
    <t>m13694@shidax.co.jp</t>
  </si>
  <si>
    <t>m13695@shidax.co.jp</t>
  </si>
  <si>
    <t>m13696@shidax.co.jp</t>
  </si>
  <si>
    <t>m13697@shidax.co.jp</t>
  </si>
  <si>
    <t>m13698@shidax.co.jp</t>
  </si>
  <si>
    <t>m13699@shidax.co.jp</t>
  </si>
  <si>
    <t>m13702@shidax.co.jp</t>
  </si>
  <si>
    <t>m13711@shidax.co.jp</t>
  </si>
  <si>
    <t>m13715@shidax.co.jp</t>
  </si>
  <si>
    <t>080-1394-2853</t>
  </si>
  <si>
    <t>m13717@shidax.co.jp</t>
  </si>
  <si>
    <t>m13760@shidax.co.jp</t>
  </si>
  <si>
    <t>m13846@shidax.co.jp</t>
  </si>
  <si>
    <t>m13847@shidax.co.jp</t>
  </si>
  <si>
    <t>m13848@shidax.co.jp</t>
  </si>
  <si>
    <t>m13849@shidax.co.jp</t>
  </si>
  <si>
    <t>m13851@shidax.co.jp</t>
  </si>
  <si>
    <t>m13852@shidax.co.jp</t>
  </si>
  <si>
    <t>m13892@shidax.co.jp</t>
  </si>
  <si>
    <t>m13893@shidax.co.jp</t>
  </si>
  <si>
    <t>m13896@shidax.co.jp</t>
  </si>
  <si>
    <t>m13898@shidax.co.jp</t>
  </si>
  <si>
    <t>m13899@shidax.co.jp</t>
  </si>
  <si>
    <t>m13900@shidax.co.jp</t>
  </si>
  <si>
    <t>m13903@shidax.co.jp</t>
  </si>
  <si>
    <t>m13904@shidax.co.jp</t>
  </si>
  <si>
    <t>m13905@shidax.co.jp</t>
  </si>
  <si>
    <t>m13907@shidax.co.jp</t>
  </si>
  <si>
    <t>m13908@shidax.co.jp</t>
  </si>
  <si>
    <t>m13909@shidax.co.jp</t>
  </si>
  <si>
    <t>m13911@shidax.co.jp</t>
  </si>
  <si>
    <t>m13912@shidax.co.jp</t>
  </si>
  <si>
    <t>m13914@shidax.co.jp</t>
  </si>
  <si>
    <t>m13915@shidax.co.jp</t>
  </si>
  <si>
    <t>m13917@shidax.co.jp</t>
  </si>
  <si>
    <t>m13918@shidax.co.jp</t>
  </si>
  <si>
    <t>m13921@shidax.co.jp</t>
  </si>
  <si>
    <t>m13922@shidax.co.jp</t>
  </si>
  <si>
    <t>m13923@shidax.co.jp</t>
  </si>
  <si>
    <t>m13924@shidax.co.jp</t>
  </si>
  <si>
    <t>m13925@shidax.co.jp</t>
  </si>
  <si>
    <t>m13926@shidax.co.jp</t>
  </si>
  <si>
    <t>m13928@shidax.co.jp</t>
  </si>
  <si>
    <t>m13931@shidax.co.jp</t>
  </si>
  <si>
    <t>m13933@shidax.co.jp</t>
  </si>
  <si>
    <t>m13934@shidax.co.jp</t>
  </si>
  <si>
    <t>m13935@shidax.co.jp</t>
  </si>
  <si>
    <t>m13936@shidax.co.jp</t>
  </si>
  <si>
    <t>m13937@shidax.co.jp</t>
  </si>
  <si>
    <t>m13939@shidax.co.jp</t>
  </si>
  <si>
    <t>m13943@shidax.co.jp</t>
  </si>
  <si>
    <t>m13945@shidax.co.jp</t>
  </si>
  <si>
    <t>m13946@shidax.co.jp</t>
  </si>
  <si>
    <t>m13947@shidax.co.jp</t>
  </si>
  <si>
    <t>m13948@shidax.co.jp</t>
  </si>
  <si>
    <t>m13949@shidax.co.jp</t>
  </si>
  <si>
    <t>m13951@shidax.co.jp</t>
  </si>
  <si>
    <t>m13952@shidax.co.jp</t>
  </si>
  <si>
    <t>m13954@shidax.co.jp</t>
  </si>
  <si>
    <t>m13955@shidax.co.jp</t>
  </si>
  <si>
    <t>m13956@shidax.co.jp</t>
  </si>
  <si>
    <t>m13957@shidax.co.jp</t>
  </si>
  <si>
    <t>m13958@shidax.co.jp</t>
  </si>
  <si>
    <t>m13959@shidax.co.jp</t>
  </si>
  <si>
    <t>m13962@shidax.co.jp</t>
  </si>
  <si>
    <t>m13963@shidax.co.jp</t>
  </si>
  <si>
    <t>m13964@shidax.co.jp</t>
  </si>
  <si>
    <t>m13965@shidax.co.jp</t>
  </si>
  <si>
    <t>m13966@shidax.co.jp</t>
  </si>
  <si>
    <t>m13967@shidax.co.jp</t>
  </si>
  <si>
    <t>m13968@shidax.co.jp</t>
  </si>
  <si>
    <t>m13969@shidax.co.jp</t>
  </si>
  <si>
    <t>m13972@shidax.co.jp</t>
  </si>
  <si>
    <t>m13974@shidax.co.jp</t>
  </si>
  <si>
    <t>m13975@shidax.co.jp</t>
  </si>
  <si>
    <t>m13976@shidax.co.jp</t>
  </si>
  <si>
    <t>m13977@shidax.co.jp</t>
  </si>
  <si>
    <t>m13978@shidax.co.jp</t>
  </si>
  <si>
    <t>m13979@shidax.co.jp</t>
  </si>
  <si>
    <t>m13981@shidax.co.jp</t>
  </si>
  <si>
    <t>m13983@shidax.co.jp</t>
  </si>
  <si>
    <t>m13984@shidax.co.jp</t>
  </si>
  <si>
    <t>m13985@shidax.co.jp</t>
  </si>
  <si>
    <t>m13986@shidax.co.jp</t>
  </si>
  <si>
    <t>m13987@shidax.co.jp</t>
  </si>
  <si>
    <t>m13989@shidax.co.jp</t>
  </si>
  <si>
    <t>m13993@shidax.co.jp</t>
  </si>
  <si>
    <t>070-4418-8799</t>
  </si>
  <si>
    <t>m13994@shidax.co.jp</t>
  </si>
  <si>
    <t>m13995@shidax.co.jp</t>
  </si>
  <si>
    <t>m13996@shidax.co.jp</t>
  </si>
  <si>
    <t>m13997@shidax.co.jp</t>
  </si>
  <si>
    <t>m13998@shidax.co.jp</t>
  </si>
  <si>
    <t>m13999@shidax.co.jp</t>
  </si>
  <si>
    <t>m14002@shidax.co.jp</t>
  </si>
  <si>
    <t>m14003@shidax.co.jp</t>
  </si>
  <si>
    <t>m14007@shidax.co.jp</t>
  </si>
  <si>
    <t>m14011@shidax.co.jp</t>
  </si>
  <si>
    <t>m14012@shidax.co.jp</t>
  </si>
  <si>
    <t>m14013@shidax.co.jp</t>
  </si>
  <si>
    <t>m14014@shidax.co.jp</t>
  </si>
  <si>
    <t>m14016@shidax.co.jp</t>
  </si>
  <si>
    <t>m14017@shidax.co.jp</t>
  </si>
  <si>
    <t>m14018@shidax.co.jp</t>
  </si>
  <si>
    <t>m14024@shidax.co.jp</t>
  </si>
  <si>
    <t>m14026@shidax.co.jp</t>
  </si>
  <si>
    <t>m14027@shidax.co.jp</t>
  </si>
  <si>
    <t>m14028@shidax.co.jp</t>
  </si>
  <si>
    <t>m14029@shidax.co.jp</t>
  </si>
  <si>
    <t>m14031@shidax.co.jp</t>
  </si>
  <si>
    <t>m14032@shidax.co.jp</t>
  </si>
  <si>
    <t>m14033@shidax.co.jp</t>
  </si>
  <si>
    <t>m14034@shidax.co.jp</t>
  </si>
  <si>
    <t>m14035@shidax.co.jp</t>
  </si>
  <si>
    <t>m14036@shidax.co.jp</t>
  </si>
  <si>
    <t>m14037@shidax.co.jp</t>
  </si>
  <si>
    <t>m14039@shidax.co.jp</t>
  </si>
  <si>
    <t>m14041@shidax.co.jp</t>
  </si>
  <si>
    <t>m14043@shidax.co.jp</t>
  </si>
  <si>
    <t>m14044@shidax.co.jp</t>
  </si>
  <si>
    <t>m14046@shidax.co.jp</t>
  </si>
  <si>
    <t>m14047@shidax.co.jp</t>
  </si>
  <si>
    <t>m14048@shidax.co.jp</t>
  </si>
  <si>
    <t>m14049@shidax.co.jp</t>
  </si>
  <si>
    <t>m14052@shidax.co.jp</t>
  </si>
  <si>
    <t>m14054@shidax.co.jp</t>
  </si>
  <si>
    <t>m14055@shidax.co.jp</t>
  </si>
  <si>
    <t>m14058@shidax.co.jp</t>
  </si>
  <si>
    <t>m14059@shidax.co.jp</t>
  </si>
  <si>
    <t>087-879-1233</t>
  </si>
  <si>
    <t>m14062@shidax.co.jp</t>
  </si>
  <si>
    <t>m14063@shidax.co.jp</t>
  </si>
  <si>
    <t>m14064@shidax.co.jp</t>
  </si>
  <si>
    <t>m14065@shidax.co.jp</t>
  </si>
  <si>
    <t>m14066@shidax.co.jp</t>
  </si>
  <si>
    <t>m14067@shidax.co.jp</t>
  </si>
  <si>
    <t>m14068@shidax.co.jp</t>
  </si>
  <si>
    <t>m14069@shidax.co.jp</t>
  </si>
  <si>
    <t>m14071@shidax.co.jp</t>
  </si>
  <si>
    <t>m14072@shidax.co.jp</t>
  </si>
  <si>
    <t>m14073@shidax.co.jp</t>
  </si>
  <si>
    <t>m14074@shidax.co.jp</t>
  </si>
  <si>
    <t>m14075@shidax.co.jp</t>
  </si>
  <si>
    <t>m14076@shidax.co.jp</t>
  </si>
  <si>
    <t>m14077@shidax.co.jp</t>
  </si>
  <si>
    <t>m14079@shidax.co.jp</t>
  </si>
  <si>
    <t>m14081@shidax.co.jp</t>
  </si>
  <si>
    <t>m14082@shidax.co.jp</t>
  </si>
  <si>
    <t>m14084@shidax.co.jp</t>
  </si>
  <si>
    <t>m14085@shidax.co.jp</t>
  </si>
  <si>
    <t>m14086@shidax.co.jp</t>
  </si>
  <si>
    <t>m14088@shidax.co.jp</t>
  </si>
  <si>
    <t>m14089@shidax.co.jp</t>
  </si>
  <si>
    <t>m14091@shidax.co.jp</t>
  </si>
  <si>
    <t>m14092@shidax.co.jp</t>
  </si>
  <si>
    <t>m14093@shidax.co.jp</t>
  </si>
  <si>
    <t>m14094@shidax.co.jp</t>
  </si>
  <si>
    <t>m14095@shidax.co.jp</t>
  </si>
  <si>
    <t>m14096@shidax.co.jp</t>
  </si>
  <si>
    <t>m14097@shidax.co.jp</t>
  </si>
  <si>
    <t>m14099@shidax.co.jp</t>
  </si>
  <si>
    <t>m14101@shidax.co.jp</t>
  </si>
  <si>
    <t>m14102@shidax.co.jp</t>
  </si>
  <si>
    <t>m14103@shidax.co.jp</t>
  </si>
  <si>
    <t>m14104@shidax.co.jp</t>
  </si>
  <si>
    <t>m14105@shidax.co.jp</t>
  </si>
  <si>
    <t>m14106@shidax.co.jp</t>
  </si>
  <si>
    <t>m14107@shidax.co.jp</t>
  </si>
  <si>
    <t>m14108@shidax.co.jp</t>
  </si>
  <si>
    <t>m14109@shidax.co.jp</t>
  </si>
  <si>
    <t>m14111@shidax.co.jp</t>
  </si>
  <si>
    <t>m14113@shidax.co.jp</t>
  </si>
  <si>
    <t>m14117@shidax.co.jp</t>
  </si>
  <si>
    <t>m14118@shidax.co.jp</t>
  </si>
  <si>
    <t>m14119@shidax.co.jp</t>
  </si>
  <si>
    <t>m14121@shidax.co.jp</t>
  </si>
  <si>
    <t>m14122@shidax.co.jp</t>
  </si>
  <si>
    <t>m14123@shidax.co.jp</t>
  </si>
  <si>
    <t>m14125@shidax.co.jp</t>
  </si>
  <si>
    <t>m14126@shidax.co.jp</t>
  </si>
  <si>
    <t>m14127@shidax.co.jp</t>
  </si>
  <si>
    <t>m14128@shidax.co.jp</t>
  </si>
  <si>
    <t>m14129@shidax.co.jp</t>
  </si>
  <si>
    <t>m14131@shidax.co.jp</t>
  </si>
  <si>
    <t>m14132@shidax.co.jp</t>
  </si>
  <si>
    <t>m14133@shidax.co.jp</t>
  </si>
  <si>
    <t>m14134@shidax.co.jp</t>
  </si>
  <si>
    <t>m14135@shidax.co.jp</t>
  </si>
  <si>
    <t>m14136@shidax.co.jp</t>
  </si>
  <si>
    <t>m14137@shidax.co.jp</t>
  </si>
  <si>
    <t>m14138@shidax.co.jp</t>
  </si>
  <si>
    <t>m14139@shidax.co.jp</t>
  </si>
  <si>
    <t>m14141@shidax.co.jp</t>
  </si>
  <si>
    <t>m14142@shidax.co.jp</t>
  </si>
  <si>
    <t>20250210</t>
  </si>
  <si>
    <t>m14143@shidax.co.jp</t>
  </si>
  <si>
    <t>m14144@shidax.co.jp</t>
  </si>
  <si>
    <t>m14145@shidax.co.jp</t>
  </si>
  <si>
    <t>m14146@shidax.co.jp</t>
  </si>
  <si>
    <t>m14147@shidax.co.jp</t>
  </si>
  <si>
    <t>m14148@shidax.co.jp</t>
  </si>
  <si>
    <t>m14152@shidax.co.jp</t>
  </si>
  <si>
    <t>m14153@shidax.co.jp</t>
  </si>
  <si>
    <t>m14155@shidax.co.jp</t>
  </si>
  <si>
    <t>m14157@shidax.co.jp</t>
  </si>
  <si>
    <t>m14159@shidax.co.jp</t>
  </si>
  <si>
    <t>m14161@shidax.co.jp</t>
  </si>
  <si>
    <t>m14162@shidax.co.jp</t>
  </si>
  <si>
    <t>m14163@shidax.co.jp</t>
  </si>
  <si>
    <t>m14164@shidax.co.jp</t>
  </si>
  <si>
    <t>m14165@shidax.co.jp</t>
  </si>
  <si>
    <t>m14167@shidax.co.jp</t>
  </si>
  <si>
    <t>m14168@shidax.co.jp</t>
  </si>
  <si>
    <t>20241115</t>
  </si>
  <si>
    <t>m14171@shidax.co.jp</t>
  </si>
  <si>
    <t>092-885-6155</t>
  </si>
  <si>
    <t>m14173@shidax.co.jp</t>
  </si>
  <si>
    <t>岐阜県羽島郡岐南町若宮地１丁目５５番地１</t>
  </si>
  <si>
    <t>058-240-2650</t>
  </si>
  <si>
    <t>m14208@shidax.co.jp</t>
  </si>
  <si>
    <t>m14211@shidax.co.jp</t>
  </si>
  <si>
    <t>m14212@shidax.co.jp</t>
  </si>
  <si>
    <t>070-2628-4415</t>
  </si>
  <si>
    <t>群馬県高崎市中大類町２７</t>
  </si>
  <si>
    <t>090-5163-9301</t>
  </si>
  <si>
    <t>m14226@shidax.co.jp</t>
  </si>
  <si>
    <t>072-685-6063</t>
  </si>
  <si>
    <t>070-2834-5931</t>
  </si>
  <si>
    <t>ヤマハ発遠州森町工場</t>
  </si>
  <si>
    <t>0538-85-0300</t>
  </si>
  <si>
    <t>m14238@shidax.co.jp</t>
  </si>
  <si>
    <t>ツクイポピルスガーデン千葉佐倉</t>
  </si>
  <si>
    <t>070-4110-5255</t>
  </si>
  <si>
    <t>080-1403-4633</t>
  </si>
  <si>
    <t>20241204</t>
  </si>
  <si>
    <t>兵庫県神戸市北区有馬町１４０３－１</t>
  </si>
  <si>
    <t>0574-26-8750</t>
  </si>
  <si>
    <t>m14330@shidax.co.jp</t>
  </si>
  <si>
    <t>070-2834-5908</t>
  </si>
  <si>
    <t>090-5013-0741</t>
  </si>
  <si>
    <t>m14386@shidax.co.jp</t>
  </si>
  <si>
    <t>m14392@shidax.co.jp</t>
  </si>
  <si>
    <t>14393</t>
  </si>
  <si>
    <t>青森みちのく銀行本店</t>
  </si>
  <si>
    <t>030-8668</t>
  </si>
  <si>
    <t>青森県青森市橋本１丁目９番３０号</t>
  </si>
  <si>
    <t>m14393@shidax.co.jp</t>
  </si>
  <si>
    <t>14394</t>
  </si>
  <si>
    <t>20250130</t>
  </si>
  <si>
    <t>060-8588</t>
  </si>
  <si>
    <t>北海道札幌市中央区北３条西６丁目</t>
  </si>
  <si>
    <t>011-261-7887</t>
  </si>
  <si>
    <t>m14394@shidax.co.jp</t>
  </si>
  <si>
    <t>14395</t>
  </si>
  <si>
    <t>ゲートシティ大崎食堂</t>
  </si>
  <si>
    <t>20250303</t>
  </si>
  <si>
    <t>141-0032</t>
  </si>
  <si>
    <t>東京都品川区大崎１－１１－１</t>
  </si>
  <si>
    <t>03-3779-2575</t>
  </si>
  <si>
    <t>m14395@shidax.co.jp</t>
  </si>
  <si>
    <t>14396</t>
  </si>
  <si>
    <t>障害者支援施設わかば寮</t>
  </si>
  <si>
    <t>700-0952</t>
  </si>
  <si>
    <t>岡山県岡山市北区平田４０７</t>
  </si>
  <si>
    <t>086-244-3123</t>
  </si>
  <si>
    <t>m14396@shidax.co.jp</t>
  </si>
  <si>
    <t>14397</t>
  </si>
  <si>
    <t>旭保育園</t>
  </si>
  <si>
    <t>173-0024</t>
  </si>
  <si>
    <t>東京都板橋区大山金井町５６－１</t>
  </si>
  <si>
    <t>090-5013-0732</t>
  </si>
  <si>
    <t>m14397@shidax.co.jp</t>
  </si>
  <si>
    <t>14398</t>
  </si>
  <si>
    <t>おはよう保育園有明</t>
  </si>
  <si>
    <t>東京都江東区有明１丁目６－３０ブリリアタワー有明ミッドクロス</t>
  </si>
  <si>
    <t>070-3064-6065</t>
  </si>
  <si>
    <t>m14398@shidax.co.jp</t>
  </si>
  <si>
    <t>14399</t>
  </si>
  <si>
    <t>おはよう保育園亀戸</t>
  </si>
  <si>
    <t>136-0071</t>
  </si>
  <si>
    <t>東京都江東区亀戸１－４３－８コープ野村亀戸中央棟１Ｆ</t>
  </si>
  <si>
    <t>070-3064-6058</t>
  </si>
  <si>
    <t>m14399@shidax.co.jp</t>
  </si>
  <si>
    <t>14401</t>
  </si>
  <si>
    <t>おはよう保育園清澄白河</t>
  </si>
  <si>
    <t>135-0024</t>
  </si>
  <si>
    <t>東京都江東区清澄１－７－１２</t>
  </si>
  <si>
    <t>070-3064-6054</t>
  </si>
  <si>
    <t>m14401@shidax.co.jp</t>
  </si>
  <si>
    <t>14402</t>
  </si>
  <si>
    <t>おはよう保育園南砂町</t>
  </si>
  <si>
    <t>136-0076</t>
  </si>
  <si>
    <t>東京都江東区南砂６－１０－１１</t>
  </si>
  <si>
    <t>070-3064-6060</t>
  </si>
  <si>
    <t>m14402@shidax.co.jp</t>
  </si>
  <si>
    <t>14403</t>
  </si>
  <si>
    <t>グローバルキッズしののめ園</t>
  </si>
  <si>
    <t>東京都江東区東雲一丁目１０番１４号プラウドシティ東雲キャナル</t>
  </si>
  <si>
    <t>070-3064-6067</t>
  </si>
  <si>
    <t>m14403@shidax.co.jp</t>
  </si>
  <si>
    <t>14405</t>
  </si>
  <si>
    <t>わらべや日洋伊勢崎工場食堂</t>
  </si>
  <si>
    <t>20250301</t>
  </si>
  <si>
    <t>群馬県伊勢崎市戸谷塚町４８－１</t>
  </si>
  <si>
    <t>m14405@shidax.co.jp</t>
  </si>
  <si>
    <t>14406</t>
  </si>
  <si>
    <t>中央林間ハート保育園</t>
  </si>
  <si>
    <t>242-0007</t>
  </si>
  <si>
    <t>090-5013-0755</t>
  </si>
  <si>
    <t>m14406@shidax.co.jp</t>
  </si>
  <si>
    <t>14407</t>
  </si>
  <si>
    <t>グリコＭＪ佐賀工場</t>
  </si>
  <si>
    <t>840-0201</t>
  </si>
  <si>
    <t>佐賀県佐賀市大和町大字尼寺２４１５</t>
  </si>
  <si>
    <t>m14407@shidax.co.jp</t>
  </si>
  <si>
    <t>14408</t>
  </si>
  <si>
    <t>20250114</t>
  </si>
  <si>
    <t>佐賀県伊万里市山代町久原１－５２　ＳＵＭＣＯ久原工場　熱源厚</t>
  </si>
  <si>
    <t>0955-28-3298</t>
  </si>
  <si>
    <t>m14408@shidax.co.jp</t>
  </si>
  <si>
    <t>14409</t>
  </si>
  <si>
    <t>グリコＭＪ神戸工場</t>
  </si>
  <si>
    <t>20250310</t>
  </si>
  <si>
    <t>兵庫県神戸市西区高塚台７－１</t>
  </si>
  <si>
    <t>090-5163-9968</t>
  </si>
  <si>
    <t>m14409@shidax.co.jp</t>
  </si>
  <si>
    <t>14411</t>
  </si>
  <si>
    <t>ジェイエスビー広島高取学生会館</t>
  </si>
  <si>
    <t>731-0144</t>
  </si>
  <si>
    <t>広島県広島市安佐南区高取北３丁目１２－４３</t>
  </si>
  <si>
    <t>m14411@shidax.co.jp</t>
  </si>
  <si>
    <t>14413</t>
  </si>
  <si>
    <t>愛星保育園</t>
  </si>
  <si>
    <t>東京都港区高輪一丁目２７番４０号</t>
  </si>
  <si>
    <t>090-5013-0751</t>
  </si>
  <si>
    <t>m14413@shidax.co.jp</t>
  </si>
  <si>
    <t>14414</t>
  </si>
  <si>
    <t>有料サンカルナ香椎照葉</t>
  </si>
  <si>
    <t>813-0017</t>
  </si>
  <si>
    <t>福岡県福岡市東区香椎照葉５丁目１－１５</t>
  </si>
  <si>
    <t>14415</t>
  </si>
  <si>
    <t>認定こども園若葉高津保育園</t>
  </si>
  <si>
    <t>276-0046</t>
  </si>
  <si>
    <t>千葉県八千代市大和田新田７６－１８</t>
  </si>
  <si>
    <t>m14415@shidax.co.jp</t>
  </si>
  <si>
    <t>14416</t>
  </si>
  <si>
    <t>まーぶるこども園</t>
  </si>
  <si>
    <t>597-0033</t>
  </si>
  <si>
    <t>大阪府貝塚市半田８２－１２</t>
  </si>
  <si>
    <t>m14416@shidax.co.jp</t>
  </si>
  <si>
    <t>14417</t>
  </si>
  <si>
    <t>たるいこども園</t>
  </si>
  <si>
    <t>590-0521</t>
  </si>
  <si>
    <t>大阪府泉南市樽井６－９－１０</t>
  </si>
  <si>
    <t>m14417@shidax.co.jp</t>
  </si>
  <si>
    <t>14418</t>
  </si>
  <si>
    <t>風の音認定こども園</t>
  </si>
  <si>
    <t>514-0819</t>
  </si>
  <si>
    <t>三重県津市高茶屋四丁目３７番６０号</t>
  </si>
  <si>
    <t>070-4802-6784</t>
  </si>
  <si>
    <t>m14418@shidax.co.jp</t>
  </si>
  <si>
    <t>14419</t>
  </si>
  <si>
    <t>有料ラデュース恵み野</t>
  </si>
  <si>
    <t>061-1373</t>
  </si>
  <si>
    <t>北海道恵庭市恵み野西５丁目３－１</t>
  </si>
  <si>
    <t>m14419@shidax.co.jp</t>
  </si>
  <si>
    <t>14421</t>
  </si>
  <si>
    <t>ＴＨＫ甲府工場</t>
  </si>
  <si>
    <t>409-3801</t>
  </si>
  <si>
    <t>山梨県中央市中楯７５４</t>
  </si>
  <si>
    <t>070-2834-5964</t>
  </si>
  <si>
    <t>m14421@shidax.co.jp</t>
  </si>
  <si>
    <t>14422</t>
  </si>
  <si>
    <t>アソシエ住吉扇橋保育園</t>
  </si>
  <si>
    <t>135-0011</t>
  </si>
  <si>
    <t>東京都江東区扇橋３丁目１５－２</t>
  </si>
  <si>
    <t>m14422@shidax.co.jp</t>
  </si>
  <si>
    <t>14423</t>
  </si>
  <si>
    <t>老健シーダ・ウォーク</t>
  </si>
  <si>
    <t>167-0034</t>
  </si>
  <si>
    <t>東京都杉並区桃井３丁目４－９</t>
  </si>
  <si>
    <t>03-3301-0080</t>
  </si>
  <si>
    <t>m14423@shidax.co.jp</t>
  </si>
  <si>
    <t>14424</t>
  </si>
  <si>
    <t>ウェスティンホテル東京</t>
  </si>
  <si>
    <t>153-8580</t>
  </si>
  <si>
    <t>東京都目黒区三田１丁目４－１</t>
  </si>
  <si>
    <t>03-3447-0370</t>
  </si>
  <si>
    <t>m14424@shidax.co.jp</t>
  </si>
  <si>
    <t>14425</t>
  </si>
  <si>
    <t>グリコＭＪ那須工場</t>
  </si>
  <si>
    <t>325-0025</t>
  </si>
  <si>
    <t>栃木県那須塩原市下厚崎２４７</t>
  </si>
  <si>
    <t>m14425@shidax.co.jp</t>
  </si>
  <si>
    <t>14426</t>
  </si>
  <si>
    <t>横浜市交通局浅間町</t>
  </si>
  <si>
    <t>20250404</t>
  </si>
  <si>
    <t>220-0072</t>
  </si>
  <si>
    <t>神奈川県横浜市西区浅間町４－３４０－１</t>
  </si>
  <si>
    <t>045-314-0524</t>
  </si>
  <si>
    <t>m14426@shidax.co.jp</t>
  </si>
  <si>
    <t>14427</t>
  </si>
  <si>
    <t>横浜市交通局港北</t>
  </si>
  <si>
    <t>222-0032</t>
  </si>
  <si>
    <t>神奈川県横浜市港北区大豆戸５８１</t>
  </si>
  <si>
    <t>045-546-2903</t>
  </si>
  <si>
    <t>m14427@shidax.co.jp</t>
  </si>
  <si>
    <t>14428</t>
  </si>
  <si>
    <t>横浜市交通局鶴見</t>
  </si>
  <si>
    <t>230-0052</t>
  </si>
  <si>
    <t>神奈川県横浜市鶴見区生麦１－３－１</t>
  </si>
  <si>
    <t>045-503-0327</t>
  </si>
  <si>
    <t>m14428@shidax.co.jp</t>
  </si>
  <si>
    <t>14429</t>
  </si>
  <si>
    <t>椿が丘こども園</t>
  </si>
  <si>
    <t>851-0406</t>
  </si>
  <si>
    <t>長崎県長崎市椿が丘町９番地３</t>
  </si>
  <si>
    <t>m14429@shidax.co.jp</t>
  </si>
  <si>
    <t>14431</t>
  </si>
  <si>
    <t>河原町病院</t>
  </si>
  <si>
    <t>984-0827</t>
  </si>
  <si>
    <t>宮城県仙台市若林区南小泉字八軒小路４</t>
  </si>
  <si>
    <t>022-721-7101</t>
  </si>
  <si>
    <t>m14431@shidax.co.jp</t>
  </si>
  <si>
    <t>14432</t>
  </si>
  <si>
    <t>特養おうしゅく</t>
  </si>
  <si>
    <t>020-0574</t>
  </si>
  <si>
    <t>岩手県岩手郡雫石町鶯宿第９地割６７番地１</t>
  </si>
  <si>
    <t>019-695-2695</t>
  </si>
  <si>
    <t>m14432@shidax.co.jp</t>
  </si>
  <si>
    <t>14433</t>
  </si>
  <si>
    <t>大禮保育園</t>
  </si>
  <si>
    <t>173-0014</t>
  </si>
  <si>
    <t>東京都板橋区大山東町１３－２</t>
  </si>
  <si>
    <t>090-5013-0733</t>
  </si>
  <si>
    <t>m14433@shidax.co.jp</t>
  </si>
  <si>
    <t>14434</t>
  </si>
  <si>
    <t>認定こども園若葉ナースリ・スクール</t>
  </si>
  <si>
    <t>千葉県八千代市大和田新田７６－３８</t>
  </si>
  <si>
    <t>m14434@shidax.co.jp</t>
  </si>
  <si>
    <t>14435</t>
  </si>
  <si>
    <t>一関高専寮食堂</t>
  </si>
  <si>
    <t>20250403</t>
  </si>
  <si>
    <t>021-8511</t>
  </si>
  <si>
    <t>岩手県一関市萩荘字高梨</t>
  </si>
  <si>
    <t>m14435@shidax.co.jp</t>
  </si>
  <si>
    <t>14436</t>
  </si>
  <si>
    <t>東京家政学院大学　三番町キャンパス</t>
  </si>
  <si>
    <t>20250411</t>
  </si>
  <si>
    <t>102-8341</t>
  </si>
  <si>
    <t>東京都千代田区三番町２２</t>
  </si>
  <si>
    <t>m14436@shidax.co.jp</t>
  </si>
  <si>
    <t>14437</t>
  </si>
  <si>
    <t>東京家政学院大学　町田キャンパス</t>
  </si>
  <si>
    <t>194-0292</t>
  </si>
  <si>
    <t>東京都町田市相原２６００</t>
  </si>
  <si>
    <t>m14437@shidax.co.jp</t>
  </si>
  <si>
    <t>14438</t>
  </si>
  <si>
    <t>長野高専学生寮</t>
  </si>
  <si>
    <t>20250405</t>
  </si>
  <si>
    <t>381-8550</t>
  </si>
  <si>
    <t>長野県長野市徳間７１６</t>
  </si>
  <si>
    <t>026-295-3350</t>
  </si>
  <si>
    <t>m14438@shidax.co.jp</t>
  </si>
  <si>
    <t>14439</t>
  </si>
  <si>
    <t>長野高専学校食堂</t>
  </si>
  <si>
    <t>20250407</t>
  </si>
  <si>
    <t>026-295-7023</t>
  </si>
  <si>
    <t>m14439@shidax.co.jp</t>
  </si>
  <si>
    <t>14441</t>
  </si>
  <si>
    <t>20250501</t>
  </si>
  <si>
    <t>m14441@shidax.co.jp</t>
  </si>
  <si>
    <t>14442</t>
  </si>
  <si>
    <t>障がい者支援施設花みずき</t>
  </si>
  <si>
    <t>223-0056</t>
  </si>
  <si>
    <t>神奈川県横浜市港北区新吉田町６００１－１</t>
  </si>
  <si>
    <t>070-2834-5969</t>
  </si>
  <si>
    <t>m14442@shidax.co.jp</t>
  </si>
  <si>
    <t>14443</t>
  </si>
  <si>
    <t>特養高滝神明の里</t>
  </si>
  <si>
    <t>20250601</t>
  </si>
  <si>
    <t>290-0559</t>
  </si>
  <si>
    <t>千葉県市原市駒込１９６－１</t>
  </si>
  <si>
    <t>14444</t>
  </si>
  <si>
    <t>福島文化高子こども園</t>
  </si>
  <si>
    <t>960-0689</t>
  </si>
  <si>
    <t>福島県伊達市保原町高子岡４</t>
  </si>
  <si>
    <t>090-5163-9022</t>
  </si>
  <si>
    <t>m14444@shidax.co.jp</t>
  </si>
  <si>
    <t>14445</t>
  </si>
  <si>
    <t>福島ひまわり保育園</t>
  </si>
  <si>
    <t>963-0201</t>
  </si>
  <si>
    <t>福島県郡山市大槻町字西ノ宮西９１－９</t>
  </si>
  <si>
    <t>m14445@shidax.co.jp</t>
  </si>
  <si>
    <t>14446</t>
  </si>
  <si>
    <t>総合健康管理センターへるすぴあ</t>
  </si>
  <si>
    <t>20250408</t>
  </si>
  <si>
    <t>174-8526</t>
  </si>
  <si>
    <t>東京都板橋区坂下１丁目３３番１２号</t>
  </si>
  <si>
    <t>m14446@shidax.co.jp</t>
  </si>
  <si>
    <t>14447</t>
  </si>
  <si>
    <t>小規模特養レインボー二の宮</t>
  </si>
  <si>
    <t>910-0015</t>
  </si>
  <si>
    <t>福井県福井市二の宮２丁目８番２１号</t>
  </si>
  <si>
    <t>m14447@shidax.co.jp</t>
  </si>
  <si>
    <t>14448</t>
  </si>
  <si>
    <t>おはよう保育園大山西町</t>
  </si>
  <si>
    <t>東京都板橋区大山西町１９－１ブリリア大山パークフロント</t>
  </si>
  <si>
    <t>090-5013-0740</t>
  </si>
  <si>
    <t>m14448@shidax.co.jp</t>
  </si>
  <si>
    <t>14449</t>
  </si>
  <si>
    <t>おはよう保育園西巣鴨</t>
  </si>
  <si>
    <t>東京都豊島区西巣鴨１－２２－８</t>
  </si>
  <si>
    <t>090-5013-0759</t>
  </si>
  <si>
    <t>m14449@shidax.co.jp</t>
  </si>
  <si>
    <t>14451</t>
  </si>
  <si>
    <t>おはよう保育園椎名町</t>
  </si>
  <si>
    <t>171-0052</t>
  </si>
  <si>
    <t>東京都豊島区南長崎２－３－７</t>
  </si>
  <si>
    <t>090-5013-0743</t>
  </si>
  <si>
    <t>m14451@shidax.co.jp</t>
  </si>
  <si>
    <t>14452</t>
  </si>
  <si>
    <t>おはよう保育園東中野</t>
  </si>
  <si>
    <t>164-0003</t>
  </si>
  <si>
    <t>東京都中野区東中野５－２７－１０</t>
  </si>
  <si>
    <t>090-5013-0739</t>
  </si>
  <si>
    <t>m14452@shidax.co.jp</t>
  </si>
  <si>
    <t>14453</t>
  </si>
  <si>
    <t>おはよう保育園大森町</t>
  </si>
  <si>
    <t>143-0015</t>
  </si>
  <si>
    <t>東京都大田区大森西３－１６－１１</t>
  </si>
  <si>
    <t>090-5013-0771</t>
  </si>
  <si>
    <t>m14453@shidax.co.jp</t>
  </si>
  <si>
    <t>14454</t>
  </si>
  <si>
    <t>おはよう保育園マチノマ大森</t>
  </si>
  <si>
    <t>東京都大田区大森西３－１－３８マチノマ大森</t>
  </si>
  <si>
    <t>090-5013-0758</t>
  </si>
  <si>
    <t>m14454@shidax.co.jp</t>
  </si>
  <si>
    <t>14455</t>
  </si>
  <si>
    <t>おはよう保育園梅屋敷</t>
  </si>
  <si>
    <t>東京都大田区蒲田２－２６－１</t>
  </si>
  <si>
    <t>090-5013-0754</t>
  </si>
  <si>
    <t>m14455@shidax.co.jp</t>
  </si>
  <si>
    <t>14456</t>
  </si>
  <si>
    <t>おはよう保育園ののあおやま</t>
  </si>
  <si>
    <t>107-0061</t>
  </si>
  <si>
    <t>東京都港区北青山３－４－３</t>
  </si>
  <si>
    <t>090-5013-0769</t>
  </si>
  <si>
    <t>m14456@shidax.co.jp</t>
  </si>
  <si>
    <t>14457</t>
  </si>
  <si>
    <t>おはよう保育園花咲町</t>
  </si>
  <si>
    <t>220-0022</t>
  </si>
  <si>
    <t>神奈川県横浜市西区花咲町６－１４３</t>
  </si>
  <si>
    <t>090-5013-0742</t>
  </si>
  <si>
    <t>m14457@shidax.co.jp</t>
  </si>
  <si>
    <t>14458</t>
  </si>
  <si>
    <t>カネ井青果</t>
  </si>
  <si>
    <t>20250417</t>
  </si>
  <si>
    <t>500-8263</t>
  </si>
  <si>
    <t>岐阜県岐阜市茜部新所１丁目１１３</t>
  </si>
  <si>
    <t>070-4111-6210</t>
  </si>
  <si>
    <t>m14458@shidax.co.jp</t>
  </si>
  <si>
    <t>14459</t>
  </si>
  <si>
    <t>茨城県立農業大学校　長岡キャンパス</t>
  </si>
  <si>
    <t>20250409</t>
  </si>
  <si>
    <t>311-3116</t>
  </si>
  <si>
    <t>茨城県東茨城郡茨城町長岡４０７０－１８６</t>
  </si>
  <si>
    <t>m14459@shidax.co.jp</t>
  </si>
  <si>
    <t>14461</t>
  </si>
  <si>
    <t>石井こども園</t>
  </si>
  <si>
    <t>東京都品川区小山２－６－１５</t>
  </si>
  <si>
    <t>090-5013-0738</t>
  </si>
  <si>
    <t>m14461@shidax.co.jp</t>
  </si>
  <si>
    <t>14462</t>
  </si>
  <si>
    <t>ＣｏｃｏＳｍｉｌｅアリオ葛西園</t>
  </si>
  <si>
    <t>134-0084</t>
  </si>
  <si>
    <t>東京都江戸川区東葛西９丁目３－３</t>
  </si>
  <si>
    <t>090-5013-0757</t>
  </si>
  <si>
    <t>m14462@shidax.co.jp</t>
  </si>
  <si>
    <t>14463</t>
  </si>
  <si>
    <t>九州国際大付属高等学校</t>
  </si>
  <si>
    <t>m14463@shidax.co.jp</t>
  </si>
  <si>
    <t>14464</t>
  </si>
  <si>
    <t>障がい者支援施設山ももの家</t>
  </si>
  <si>
    <t>785-0024</t>
  </si>
  <si>
    <t>高知県須崎市安和２１６－１</t>
  </si>
  <si>
    <t>0889-40-0013</t>
  </si>
  <si>
    <t>m14464@shidax.co.jp</t>
  </si>
  <si>
    <t>14465</t>
  </si>
  <si>
    <t>こうさい保育園</t>
  </si>
  <si>
    <t>064-0912</t>
  </si>
  <si>
    <t>北海道札幌市中央区南１２条西１６丁目１－５</t>
  </si>
  <si>
    <t>m14465@shidax.co.jp</t>
  </si>
  <si>
    <t>14466</t>
  </si>
  <si>
    <t>オーバル横浜事業所食堂</t>
  </si>
  <si>
    <t>神奈川県横浜市金沢区福浦１－９－５</t>
  </si>
  <si>
    <t>m14466@shidax.co.jp</t>
  </si>
  <si>
    <t>14467</t>
  </si>
  <si>
    <t>障がい者支援施設石川県精育園</t>
  </si>
  <si>
    <t>927-0021</t>
  </si>
  <si>
    <t>石川県鳳珠郡穴水町七海６字５０番地</t>
  </si>
  <si>
    <t>m14467@shidax.co.jp</t>
  </si>
  <si>
    <t>14468</t>
  </si>
  <si>
    <t>和田ここわ保育園</t>
  </si>
  <si>
    <t>166-0012</t>
  </si>
  <si>
    <t>東京都杉並区和田１－５－７</t>
  </si>
  <si>
    <t>090-5163-9903</t>
  </si>
  <si>
    <t>m14468@shidax.co.jp</t>
  </si>
  <si>
    <t>14469</t>
  </si>
  <si>
    <t>茗荷谷ここわ保育園</t>
  </si>
  <si>
    <t>東京都文京区小石川５－８－１</t>
  </si>
  <si>
    <t>090-5163-9842</t>
  </si>
  <si>
    <t>m14469@shidax.co.jp</t>
  </si>
  <si>
    <t>14471</t>
  </si>
  <si>
    <t>花月園前ここわ保育園</t>
  </si>
  <si>
    <t>神奈川県横浜市鶴見区生麦５－１４－１１</t>
  </si>
  <si>
    <t>090-5163-9935</t>
  </si>
  <si>
    <t>m14471@shidax.co.jp</t>
  </si>
  <si>
    <t>14472</t>
  </si>
  <si>
    <t>ひかりの森保育園</t>
  </si>
  <si>
    <t>196-0013</t>
  </si>
  <si>
    <t>東京都昭島市大神町２－５－１９</t>
  </si>
  <si>
    <t>m14472@shidax.co.jp</t>
  </si>
  <si>
    <t>14473</t>
  </si>
  <si>
    <t>ヒューマンアカデミー大倉山保育園</t>
  </si>
  <si>
    <t>222-0002</t>
  </si>
  <si>
    <t>神奈川県横浜市港北区師岡町２９８番地</t>
  </si>
  <si>
    <t>090-5013-0749</t>
  </si>
  <si>
    <t>m14473@shidax.co.jp</t>
  </si>
  <si>
    <t>14474</t>
  </si>
  <si>
    <t>天城給食センター</t>
  </si>
  <si>
    <t>410-3206</t>
  </si>
  <si>
    <t>静岡県伊豆市湯ヶ島１２７－１</t>
  </si>
  <si>
    <t>0558-85-1155</t>
  </si>
  <si>
    <t>m14474@shidax.co.jp</t>
  </si>
  <si>
    <t>14475</t>
  </si>
  <si>
    <t>下高井戸ここわ保育園</t>
  </si>
  <si>
    <t>168-0073</t>
  </si>
  <si>
    <t>東京都杉並区下高井戸２－６－１９</t>
  </si>
  <si>
    <t>090-5013-0765</t>
  </si>
  <si>
    <t>m14475@shidax.co.jp</t>
  </si>
  <si>
    <t>14476</t>
  </si>
  <si>
    <t>つつみ幼稚園</t>
  </si>
  <si>
    <t>300-1501</t>
  </si>
  <si>
    <t>茨城県取手市双葉３－７－１</t>
  </si>
  <si>
    <t>090-5013-0766</t>
  </si>
  <si>
    <t>m14476@shidax.co.jp</t>
  </si>
  <si>
    <t>14477</t>
  </si>
  <si>
    <t>水澤化学工業水沢工場</t>
  </si>
  <si>
    <t>999-7541</t>
  </si>
  <si>
    <t>山形県鶴岡市西目字殿田２１番地</t>
  </si>
  <si>
    <t>m14477@shidax.co.jp</t>
  </si>
  <si>
    <t>14478</t>
  </si>
  <si>
    <t>20250507</t>
  </si>
  <si>
    <t>808-0027</t>
  </si>
  <si>
    <t>福岡県北九州市若松区北湊町１３－２</t>
  </si>
  <si>
    <t>m14478@shidax.co.jp</t>
  </si>
  <si>
    <t>14479</t>
  </si>
  <si>
    <t>篠栗保育園</t>
  </si>
  <si>
    <t>20250701</t>
  </si>
  <si>
    <t>811-2417</t>
  </si>
  <si>
    <t>福岡県糟屋郡篠栗町中央３丁目６番１１号</t>
  </si>
  <si>
    <t>14481</t>
  </si>
  <si>
    <t>てんのうナーサリー</t>
  </si>
  <si>
    <t>567-0826</t>
  </si>
  <si>
    <t>大阪府茨木市大池２丁目２４－１７　カローレ茨木１階</t>
  </si>
  <si>
    <t>m14481@shidax.co.jp</t>
  </si>
  <si>
    <t>14482</t>
  </si>
  <si>
    <t>ザスパ群馬クラブハウス</t>
  </si>
  <si>
    <t>20250605</t>
  </si>
  <si>
    <t>379-2161</t>
  </si>
  <si>
    <t>群馬県前橋市富田町１６７４－８</t>
  </si>
  <si>
    <t>m14960@shidax.co.jp</t>
  </si>
  <si>
    <t>m15370@shidax.co.jp</t>
  </si>
  <si>
    <t>m15680@shidax.co.jp</t>
  </si>
  <si>
    <t>m15700@shidax.co.jp</t>
  </si>
  <si>
    <t>m15710@shidax.co.jp</t>
  </si>
  <si>
    <t>m15730@shidax.co.jp</t>
  </si>
  <si>
    <t>m15820@shidax.co.jp</t>
  </si>
  <si>
    <t>m16030@shidax.co.jp</t>
  </si>
  <si>
    <t>m16240@shidax.co.jp</t>
  </si>
  <si>
    <t>m16450@shidax.co.jp</t>
  </si>
  <si>
    <t>m16600@shidax.co.jp</t>
  </si>
  <si>
    <t>m17530@shidax.co.jp</t>
  </si>
  <si>
    <t>m17550@shidax.co.jp</t>
  </si>
  <si>
    <t>m18160@shidax.co.jp</t>
  </si>
  <si>
    <t>m18370@shidax.co.jp</t>
  </si>
  <si>
    <t>m18380@shidax.co.jp</t>
  </si>
  <si>
    <t>m18390@shidax.co.jp</t>
  </si>
  <si>
    <t>m18410@shidax.co.jp</t>
  </si>
  <si>
    <t>m18710@shidax.co.jp</t>
  </si>
  <si>
    <t>m19120@shidax.co.jp</t>
  </si>
  <si>
    <t>m19360@shidax.co.jp</t>
  </si>
  <si>
    <t>m19580@shidax.co.jp</t>
  </si>
  <si>
    <t>m19590@shidax.co.jp</t>
  </si>
  <si>
    <t>m19880@shidax.co.jp</t>
  </si>
  <si>
    <t>m21070@shidax.co.jp</t>
  </si>
  <si>
    <t>m23080@shidax.co.jp</t>
  </si>
  <si>
    <t>m23100@shidax.co.jp</t>
  </si>
  <si>
    <t>m24240@shidax.co.jp</t>
  </si>
  <si>
    <t>m24560@shidax.co.jp</t>
  </si>
  <si>
    <t>m25430@shidax.co.jp</t>
  </si>
  <si>
    <t>m25440@shidax.co.jp</t>
  </si>
  <si>
    <t>m25570@shidax.co.jp</t>
  </si>
  <si>
    <t>m25580@shidax.co.jp</t>
  </si>
  <si>
    <t>m26550@shidax.co.jp</t>
  </si>
  <si>
    <t>090-5012-9909</t>
  </si>
  <si>
    <t>m26740@shidax.co.jp</t>
  </si>
  <si>
    <t>m27050@shidax.co.jp</t>
  </si>
  <si>
    <t>m27220@shidax.co.jp</t>
  </si>
  <si>
    <t>m27290@shidax.co.jp</t>
  </si>
  <si>
    <t>070-2834-5958</t>
  </si>
  <si>
    <t>m27570@shidax.co.jp</t>
  </si>
  <si>
    <t>m27710@shidax.co.jp</t>
  </si>
  <si>
    <t>m27760@shidax.co.jp</t>
  </si>
  <si>
    <t>m28180@shidax.co.jp</t>
  </si>
  <si>
    <t>m28200@shidax.co.jp</t>
  </si>
  <si>
    <t>m28350@shidax.co.jp</t>
  </si>
  <si>
    <t>m28490@shidax.co.jp</t>
  </si>
  <si>
    <t>m29430@shidax.co.jp</t>
  </si>
  <si>
    <t>m30410@shidax.co.jp</t>
  </si>
  <si>
    <t>m30500@shidax.co.jp</t>
  </si>
  <si>
    <t>m30680@shidax.co.jp</t>
  </si>
  <si>
    <t>m30840@shidax.co.jp</t>
  </si>
  <si>
    <t>m31290@shidax.co.jp</t>
  </si>
  <si>
    <t>m32020@shidax.co.jp</t>
  </si>
  <si>
    <t>m32040@shidax.co.jp</t>
  </si>
  <si>
    <t>m32520@shidax.co.jp</t>
  </si>
  <si>
    <t>m33980@shidax.co.jp</t>
  </si>
  <si>
    <t>m34310@shidax.co.jp</t>
  </si>
  <si>
    <t>m34400@shidax.co.jp</t>
  </si>
  <si>
    <t>m34820@shidax.co.jp</t>
  </si>
  <si>
    <t>m35090@shidax.co.jp</t>
  </si>
  <si>
    <t>m35550@shidax.co.jp</t>
  </si>
  <si>
    <t>m35660@shidax.co.jp</t>
  </si>
  <si>
    <t>m35780@shidax.co.jp</t>
  </si>
  <si>
    <t>m35910@shidax.co.jp</t>
  </si>
  <si>
    <t>m36240@shidax.co.jp</t>
  </si>
  <si>
    <t>m37050@shidax.co.jp</t>
  </si>
  <si>
    <t>m37070@shidax.co.jp</t>
  </si>
  <si>
    <t>m37360@shidax.co.jp</t>
  </si>
  <si>
    <t>m37990@shidax.co.jp</t>
  </si>
  <si>
    <t>m38060@shidax.co.jp</t>
  </si>
  <si>
    <t>m38550@shidax.co.jp</t>
  </si>
  <si>
    <t>m38580@shidax.co.jp</t>
  </si>
  <si>
    <t>m38890@shidax.co.jp</t>
  </si>
  <si>
    <t>m38930@shidax.co.jp</t>
  </si>
  <si>
    <t>m39140@shidax.co.jp</t>
  </si>
  <si>
    <t>m39410@shidax.co.jp</t>
  </si>
  <si>
    <t>m39740@shidax.co.jp</t>
  </si>
  <si>
    <t>m39880@shidax.co.jp</t>
  </si>
  <si>
    <t>m40120@shidax.co.jp</t>
  </si>
  <si>
    <t>m40140@shidax.co.jp</t>
  </si>
  <si>
    <t>m40300@shidax.co.jp</t>
  </si>
  <si>
    <t>m40520@shidax.co.jp</t>
  </si>
  <si>
    <t>m40600@shidax.co.jp</t>
  </si>
  <si>
    <t>m40610@shidax.co.jp</t>
  </si>
  <si>
    <t>m40720@shidax.co.jp</t>
  </si>
  <si>
    <t>m40830@shidax.co.jp</t>
  </si>
  <si>
    <t>m41210@shidax.co.jp</t>
  </si>
  <si>
    <t>m41300@shidax.co.jp</t>
  </si>
  <si>
    <t>m41500@shidax.co.jp</t>
  </si>
  <si>
    <t>m42130@shidax.co.jp</t>
  </si>
  <si>
    <t>m42290@shidax.co.jp</t>
  </si>
  <si>
    <t>m42410@shidax.co.jp</t>
  </si>
  <si>
    <t>m42710@shidax.co.jp</t>
  </si>
  <si>
    <t>m42770@shidax.co.jp</t>
  </si>
  <si>
    <t>m42820@shidax.co.jp</t>
  </si>
  <si>
    <t>m43100@shidax.co.jp</t>
  </si>
  <si>
    <t>m43170@shidax.co.jp</t>
  </si>
  <si>
    <t>m43240@shidax.co.jp</t>
  </si>
  <si>
    <t>m43620@shidax.co.jp</t>
  </si>
  <si>
    <t>m43840@shidax.co.jp</t>
  </si>
  <si>
    <t>m44000@shidax.co.jp</t>
  </si>
  <si>
    <t>m44030@shidax.co.jp</t>
  </si>
  <si>
    <t>m44290@shidax.co.jp</t>
  </si>
  <si>
    <t>m44420@shidax.co.jp</t>
  </si>
  <si>
    <t>m44440@shidax.co.jp</t>
  </si>
  <si>
    <t>m44480@shidax.co.jp</t>
  </si>
  <si>
    <t>m44700@shidax.co.jp</t>
  </si>
  <si>
    <t>m44830@shidax.co.jp</t>
  </si>
  <si>
    <t>m45170@shidax.co.jp</t>
  </si>
  <si>
    <t>m46590@shidax.co.jp</t>
  </si>
  <si>
    <t>m46980@shidax.co.jp</t>
  </si>
  <si>
    <t>m47030@shidax.co.jp</t>
  </si>
  <si>
    <t>m47070@shidax.co.jp</t>
  </si>
  <si>
    <t>m47190@shidax.co.jp</t>
  </si>
  <si>
    <t>m47440@shidax.co.jp</t>
  </si>
  <si>
    <t>m47660@shidax.co.jp</t>
  </si>
  <si>
    <t>m47750@shidax.co.jp</t>
  </si>
  <si>
    <t>m47790@shidax.co.jp</t>
  </si>
  <si>
    <t>m47930@shidax.co.jp</t>
  </si>
  <si>
    <t>m47950@shidax.co.jp</t>
  </si>
  <si>
    <t>m47960@shidax.co.jp</t>
  </si>
  <si>
    <t>m47970@shidax.co.jp</t>
  </si>
  <si>
    <t>m48060@shidax.co.jp</t>
  </si>
  <si>
    <t>m48070@shidax.co.jp</t>
  </si>
  <si>
    <t>m48120@shidax.co.jp</t>
  </si>
  <si>
    <t>m48430@shidax.co.jp</t>
  </si>
  <si>
    <t>m48810@shidax.co.jp</t>
  </si>
  <si>
    <t>m48860@shidax.co.jp</t>
  </si>
  <si>
    <t>m49000@shidax.co.jp</t>
  </si>
  <si>
    <t>m49160@shidax.co.jp</t>
  </si>
  <si>
    <t>m49270@shidax.co.jp</t>
  </si>
  <si>
    <t>m49490@shidax.co.jp</t>
  </si>
  <si>
    <t>m49540@shidax.co.jp</t>
  </si>
  <si>
    <t>m49570@shidax.co.jp</t>
  </si>
  <si>
    <t>m49580@shidax.co.jp</t>
  </si>
  <si>
    <t>m49620@shidax.co.jp</t>
  </si>
  <si>
    <t>m49710@shidax.co.jp</t>
  </si>
  <si>
    <t>m49720@shidax.co.jp</t>
  </si>
  <si>
    <t>080-8865-7547</t>
  </si>
  <si>
    <t>m50050@shidax.co.jp</t>
  </si>
  <si>
    <t>m50140@shidax.co.jp</t>
  </si>
  <si>
    <t>m50270@shidax.co.jp</t>
  </si>
  <si>
    <t>m50370@shidax.co.jp</t>
  </si>
  <si>
    <t>m50400@shidax.co.jp</t>
  </si>
  <si>
    <t>m50570@shidax.co.jp</t>
  </si>
  <si>
    <t>m50600@shidax.co.jp</t>
  </si>
  <si>
    <t>m50650@shidax.co.jp</t>
  </si>
  <si>
    <t>m50720@shidax.co.jp</t>
  </si>
  <si>
    <t>m50870@shidax.co.jp</t>
  </si>
  <si>
    <t>m50880@shidax.co.jp</t>
  </si>
  <si>
    <t>m50890@shidax.co.jp</t>
  </si>
  <si>
    <t>m50980@shidax.co.jp</t>
  </si>
  <si>
    <t>m51010@shidax.co.jp</t>
  </si>
  <si>
    <t>m51020@shidax.co.jp</t>
  </si>
  <si>
    <t>m51250@shidax.co.jp</t>
  </si>
  <si>
    <t>m51480@shidax.co.jp</t>
  </si>
  <si>
    <t>m51690@shidax.co.jp</t>
  </si>
  <si>
    <t>m51820@shidax.co.jp</t>
  </si>
  <si>
    <t>m51830@shidax.co.jp</t>
  </si>
  <si>
    <t>m52180@shidax.co.jp</t>
  </si>
  <si>
    <t>m52240@shidax.co.jp</t>
  </si>
  <si>
    <t>m52290@shidax.co.jp</t>
  </si>
  <si>
    <t>m52380@shidax.co.jp</t>
  </si>
  <si>
    <t>m52390@shidax.co.jp</t>
  </si>
  <si>
    <t>m52510@shidax.co.jp</t>
  </si>
  <si>
    <t>m52680@shidax.co.jp</t>
  </si>
  <si>
    <t>m52700@shidax.co.jp</t>
  </si>
  <si>
    <t>m52890@shidax.co.jp</t>
  </si>
  <si>
    <t>m53090@shidax.co.jp</t>
  </si>
  <si>
    <t>m53110@shidax.co.jp</t>
  </si>
  <si>
    <t>m53540@shidax.co.jp</t>
  </si>
  <si>
    <t>m53570@shidax.co.jp</t>
  </si>
  <si>
    <t>m53580@shidax.co.jp</t>
  </si>
  <si>
    <t>m53620@shidax.co.jp</t>
  </si>
  <si>
    <t>m53770@shidax.co.jp</t>
  </si>
  <si>
    <t>m53780@shidax.co.jp</t>
  </si>
  <si>
    <t>m53850@shidax.co.jp</t>
  </si>
  <si>
    <t>m53860@shidax.co.jp</t>
  </si>
  <si>
    <t>m54040@shidax.co.jp</t>
  </si>
  <si>
    <t>m54070@shidax.co.jp</t>
  </si>
  <si>
    <t>m54150@shidax.co.jp</t>
  </si>
  <si>
    <t>m54460@shidax.co.jp</t>
  </si>
  <si>
    <t>m54880@shidax.co.jp</t>
  </si>
  <si>
    <t>m54910@shidax.co.jp</t>
  </si>
  <si>
    <t>m54940@shidax.co.jp</t>
  </si>
  <si>
    <t>m55000@shidax.co.jp</t>
  </si>
  <si>
    <t>m55180@shidax.co.jp</t>
  </si>
  <si>
    <t>m55260@shidax.co.jp</t>
  </si>
  <si>
    <t>m55320@shidax.co.jp</t>
  </si>
  <si>
    <t>080-4103-4621</t>
  </si>
  <si>
    <t>m55560@shidax.co.jp</t>
  </si>
  <si>
    <t>m55650@shidax.co.jp</t>
  </si>
  <si>
    <t>m55790@shidax.co.jp</t>
  </si>
  <si>
    <t>m56420@shidax.co.jp</t>
  </si>
  <si>
    <t>m56530@shidax.co.jp</t>
  </si>
  <si>
    <t>m56750@shidax.co.jp</t>
  </si>
  <si>
    <t>m56780@shidax.co.jp</t>
  </si>
  <si>
    <t>m56810@shidax.co.jp</t>
  </si>
  <si>
    <t>m56900@shidax.co.jp</t>
  </si>
  <si>
    <t>m56920@shidax.co.jp</t>
  </si>
  <si>
    <t>m57360@shidax.co.jp</t>
  </si>
  <si>
    <t>m57370@shidax.co.jp</t>
  </si>
  <si>
    <t>m57430@shidax.co.jp</t>
  </si>
  <si>
    <t>m57470@shidax.co.jp</t>
  </si>
  <si>
    <t>m57480@shidax.co.jp</t>
  </si>
  <si>
    <t>m57490@shidax.co.jp</t>
  </si>
  <si>
    <t>m57590@shidax.co.jp</t>
  </si>
  <si>
    <t>m57740@shidax.co.jp</t>
  </si>
  <si>
    <t>m57750@shidax.co.jp</t>
  </si>
  <si>
    <t>m57770@shidax.co.jp</t>
  </si>
  <si>
    <t>m57900@shidax.co.jp</t>
  </si>
  <si>
    <t>m57980@shidax.co.jp</t>
  </si>
  <si>
    <t>m58090@shidax.co.jp</t>
  </si>
  <si>
    <t>m58340@shidax.co.jp</t>
  </si>
  <si>
    <t>m58500@shidax.co.jp</t>
  </si>
  <si>
    <t>m58650@shidax.co.jp</t>
  </si>
  <si>
    <t>m58720@shidax.co.jp</t>
  </si>
  <si>
    <t>m58790@shidax.co.jp</t>
  </si>
  <si>
    <t>m59560@shidax.co.jp</t>
  </si>
  <si>
    <t>m59590@shidax.co.jp</t>
  </si>
  <si>
    <t>m59610@shidax.co.jp</t>
  </si>
  <si>
    <t>m59710@shidax.co.jp</t>
  </si>
  <si>
    <t>m59730@shidax.co.jp</t>
  </si>
  <si>
    <t>m59930@shidax.co.jp</t>
  </si>
  <si>
    <t>m59940@shidax.co.jp</t>
  </si>
  <si>
    <t>m60000@shidax.co.jp</t>
  </si>
  <si>
    <t>m60070@shidax.co.jp</t>
  </si>
  <si>
    <t>m60100@shidax.co.jp</t>
  </si>
  <si>
    <t>m60120@shidax.co.jp</t>
  </si>
  <si>
    <t>m60300@shidax.co.jp</t>
  </si>
  <si>
    <t>m60310@shidax.co.jp</t>
  </si>
  <si>
    <t>m60510@shidax.co.jp</t>
  </si>
  <si>
    <t>m60580@shidax.co.jp</t>
  </si>
  <si>
    <t>m60590@shidax.co.jp</t>
  </si>
  <si>
    <t>m60600@shidax.co.jp</t>
  </si>
  <si>
    <t>m60810@shidax.co.jp</t>
  </si>
  <si>
    <t>m60870@shidax.co.jp</t>
  </si>
  <si>
    <t>m60900@shidax.co.jp</t>
  </si>
  <si>
    <t>m61050@shidax.co.jp</t>
  </si>
  <si>
    <t>m61300@shidax.co.jp</t>
  </si>
  <si>
    <t>m61310@shidax.co.jp</t>
  </si>
  <si>
    <t>m61670@shidax.co.jp</t>
  </si>
  <si>
    <t>m61800@shidax.co.jp</t>
  </si>
  <si>
    <t>m61810@shidax.co.jp</t>
  </si>
  <si>
    <t>m61900@shidax.co.jp</t>
  </si>
  <si>
    <t>m61920@shidax.co.jp</t>
  </si>
  <si>
    <t>m61980@shidax.co.jp</t>
  </si>
  <si>
    <t>m62490@shidax.co.jp</t>
  </si>
  <si>
    <t>m62500@shidax.co.jp</t>
  </si>
  <si>
    <t>m62570@shidax.co.jp</t>
  </si>
  <si>
    <t>m62680@shidax.co.jp</t>
  </si>
  <si>
    <t>m62890@shidax.co.jp</t>
  </si>
  <si>
    <t>m62900@shidax.co.jp</t>
  </si>
  <si>
    <t>m62940@shidax.co.jp</t>
  </si>
  <si>
    <t>m63140@shidax.co.jp</t>
  </si>
  <si>
    <t>m63250@shidax.co.jp</t>
  </si>
  <si>
    <t>m63300@shidax.co.jp</t>
  </si>
  <si>
    <t>m63310@shidax.co.jp</t>
  </si>
  <si>
    <t>m63320@shidax.co.jp</t>
  </si>
  <si>
    <t>m63470@shidax.co.jp</t>
  </si>
  <si>
    <t>m63490@shidax.co.jp</t>
  </si>
  <si>
    <t>m63500@shidax.co.jp</t>
  </si>
  <si>
    <t>m63510@shidax.co.jp</t>
  </si>
  <si>
    <t>m63620@shidax.co.jp</t>
  </si>
  <si>
    <t>m63680@shidax.co.jp</t>
  </si>
  <si>
    <t>m63720@shidax.co.jp</t>
  </si>
  <si>
    <t>m63770@shidax.co.jp</t>
  </si>
  <si>
    <t>m63830@shidax.co.jp</t>
  </si>
  <si>
    <t>m64300@shidax.co.jp</t>
  </si>
  <si>
    <t>m64460@shidax.co.jp</t>
  </si>
  <si>
    <t>m64500@shidax.co.jp</t>
  </si>
  <si>
    <t>m64520@shidax.co.jp</t>
  </si>
  <si>
    <t>m64530@shidax.co.jp</t>
  </si>
  <si>
    <t>m64540@shidax.co.jp</t>
  </si>
  <si>
    <t>m64630@shidax.co.jp</t>
  </si>
  <si>
    <t>m64780@shidax.co.jp</t>
  </si>
  <si>
    <t>m64900@shidax.co.jp</t>
  </si>
  <si>
    <t>m64910@shidax.co.jp</t>
  </si>
  <si>
    <t>m64920@shidax.co.jp</t>
  </si>
  <si>
    <t>m65030@shidax.co.jp</t>
  </si>
  <si>
    <t>m65080@shidax.co.jp</t>
  </si>
  <si>
    <t>m65150@shidax.co.jp</t>
  </si>
  <si>
    <t>m65260@shidax.co.jp</t>
  </si>
  <si>
    <t>m65280@shidax.co.jp</t>
  </si>
  <si>
    <t>m65410@shidax.co.jp</t>
  </si>
  <si>
    <t>m65420@shidax.co.jp</t>
  </si>
  <si>
    <t>m65450@shidax.co.jp</t>
  </si>
  <si>
    <t>m65590@shidax.co.jp</t>
  </si>
  <si>
    <t>m65680@shidax.co.jp</t>
  </si>
  <si>
    <t>m65700@shidax.co.jp</t>
  </si>
  <si>
    <t>m65710@shidax.co.jp</t>
  </si>
  <si>
    <t>m65810@shidax.co.jp</t>
  </si>
  <si>
    <t>m65920@shidax.co.jp</t>
  </si>
  <si>
    <t>m65930@shidax.co.jp</t>
  </si>
  <si>
    <t>m66460@shidax.co.jp</t>
  </si>
  <si>
    <t>m66550@shidax.co.jp</t>
  </si>
  <si>
    <t>m66670@shidax.co.jp</t>
  </si>
  <si>
    <t>m66770@shidax.co.jp</t>
  </si>
  <si>
    <t>m66950@shidax.co.jp</t>
  </si>
  <si>
    <t>m66980@shidax.co.jp</t>
  </si>
  <si>
    <t>m66990@shidax.co.jp</t>
  </si>
  <si>
    <t>m67140@shidax.co.jp</t>
  </si>
  <si>
    <t>m67290@shidax.co.jp</t>
  </si>
  <si>
    <t>m67390@shidax.co.jp</t>
  </si>
  <si>
    <t>m67540@shidax.co.jp</t>
  </si>
  <si>
    <t>m67560@shidax.co.jp</t>
  </si>
  <si>
    <t>m67570@shidax.co.jp</t>
  </si>
  <si>
    <t>m67620@shidax.co.jp</t>
  </si>
  <si>
    <t>m67640@shidax.co.jp</t>
  </si>
  <si>
    <t>m67670@shidax.co.jp</t>
  </si>
  <si>
    <t>m67680@shidax.co.jp</t>
  </si>
  <si>
    <t>m67820@shidax.co.jp</t>
  </si>
  <si>
    <t>m67940@shidax.co.jp</t>
  </si>
  <si>
    <t>m67990@shidax.co.jp</t>
  </si>
  <si>
    <t>m68120@shidax.co.jp</t>
  </si>
  <si>
    <t>m68140@shidax.co.jp</t>
  </si>
  <si>
    <t>m68180@shidax.co.jp</t>
  </si>
  <si>
    <t>m68250@shidax.co.jp</t>
  </si>
  <si>
    <t>m68390@shidax.co.jp</t>
  </si>
  <si>
    <t>m68410@shidax.co.jp</t>
  </si>
  <si>
    <t>m68420@shidax.co.jp</t>
  </si>
  <si>
    <t>m68440@shidax.co.jp</t>
  </si>
  <si>
    <t>m68490@shidax.co.jp</t>
  </si>
  <si>
    <t>m68520@shidax.co.jp</t>
  </si>
  <si>
    <t>m68610@shidax.co.jp</t>
  </si>
  <si>
    <t>m68840@shidax.co.jp</t>
  </si>
  <si>
    <t>m68970@shidax.co.jp</t>
  </si>
  <si>
    <t>m68990@shidax.co.jp</t>
  </si>
  <si>
    <t>m69000@shidax.co.jp</t>
  </si>
  <si>
    <t>ヤマハ発わいわいランド</t>
  </si>
  <si>
    <t>m69140@shidax.co.jp</t>
  </si>
  <si>
    <t>m69210@shidax.co.jp</t>
  </si>
  <si>
    <t>m69220@shidax.co.jp</t>
  </si>
  <si>
    <t>m69230@shidax.co.jp</t>
  </si>
  <si>
    <t>m69280@shidax.co.jp</t>
  </si>
  <si>
    <t>m69320@shidax.co.jp</t>
  </si>
  <si>
    <t>m69550@shidax.co.jp</t>
  </si>
  <si>
    <t>m69590@shidax.co.jp</t>
  </si>
  <si>
    <t>m70120@shidax.co.jp</t>
  </si>
  <si>
    <t>m70260@shidax.co.jp</t>
  </si>
  <si>
    <t>m70520@shidax.co.jp</t>
  </si>
  <si>
    <t>m70590@shidax.co.jp</t>
  </si>
  <si>
    <t>m70980@shidax.co.jp</t>
  </si>
  <si>
    <t>m71000@shidax.co.jp</t>
  </si>
  <si>
    <t>m71070@shidax.co.jp</t>
  </si>
  <si>
    <t>m71280@shidax.co.jp</t>
  </si>
  <si>
    <t>m71330@shidax.co.jp</t>
  </si>
  <si>
    <t>m71360@shidax.co.jp</t>
  </si>
  <si>
    <t>岡山県倉敷市児島阿津２ー７ー５３</t>
  </si>
  <si>
    <t>m71480@shidax.co.jp</t>
  </si>
  <si>
    <t>m71560@shidax.co.jp</t>
  </si>
  <si>
    <t>m71610@shidax.co.jp</t>
  </si>
  <si>
    <t>m71680@shidax.co.jp</t>
  </si>
  <si>
    <t>m71770@shidax.co.jp</t>
  </si>
  <si>
    <t>m71780@shidax.co.jp</t>
  </si>
  <si>
    <t>m71790@shidax.co.jp</t>
  </si>
  <si>
    <t>m71830@shidax.co.jp</t>
  </si>
  <si>
    <t>m71930@shidax.co.jp</t>
  </si>
  <si>
    <t>m71970@shidax.co.jp</t>
  </si>
  <si>
    <t>m72030@shidax.co.jp</t>
  </si>
  <si>
    <t>m72080@shidax.co.jp</t>
  </si>
  <si>
    <t>m72290@shidax.co.jp</t>
  </si>
  <si>
    <t>m72330@shidax.co.jp</t>
  </si>
  <si>
    <t>m72340@shidax.co.jp</t>
  </si>
  <si>
    <t>m72540@shidax.co.jp</t>
  </si>
  <si>
    <t>m72790@shidax.co.jp</t>
  </si>
  <si>
    <t>m72870@shidax.co.jp</t>
  </si>
  <si>
    <t>m72900@shidax.co.jp</t>
  </si>
  <si>
    <t>m72910@shidax.co.jp</t>
  </si>
  <si>
    <t>m73070@shidax.co.jp</t>
  </si>
  <si>
    <t>m73090@shidax.co.jp</t>
  </si>
  <si>
    <t>m73100@shidax.co.jp</t>
  </si>
  <si>
    <t>m73230@shidax.co.jp</t>
  </si>
  <si>
    <t>m73250@shidax.co.jp</t>
  </si>
  <si>
    <t>m73260@shidax.co.jp</t>
  </si>
  <si>
    <t>m73280@shidax.co.jp</t>
  </si>
  <si>
    <t>m73810@shidax.co.jp</t>
  </si>
  <si>
    <t>m73890@shidax.co.jp</t>
  </si>
  <si>
    <t>m73960@shidax.co.jp</t>
  </si>
  <si>
    <t>m74010@shidax.co.jp</t>
  </si>
  <si>
    <t>m74080@shidax.co.jp</t>
  </si>
  <si>
    <t>m74210@shidax.co.jp</t>
  </si>
  <si>
    <t>m74340@shidax.co.jp</t>
  </si>
  <si>
    <t>m74350@shidax.co.jp</t>
  </si>
  <si>
    <t>m74400@shidax.co.jp</t>
  </si>
  <si>
    <t>m74540@shidax.co.jp</t>
  </si>
  <si>
    <t>m74580@shidax.co.jp</t>
  </si>
  <si>
    <t>m74590@shidax.co.jp</t>
  </si>
  <si>
    <t>m74620@shidax.co.jp</t>
  </si>
  <si>
    <t>m74810@shidax.co.jp</t>
  </si>
  <si>
    <t>m75370@shidax.co.jp</t>
  </si>
  <si>
    <t>m75430@shidax.co.jp</t>
  </si>
  <si>
    <t>m75450@shidax.co.jp</t>
  </si>
  <si>
    <t>m75510@shidax.co.jp</t>
  </si>
  <si>
    <t>m75620@shidax.co.jp</t>
  </si>
  <si>
    <t>m75740@shidax.co.jp</t>
  </si>
  <si>
    <t>m75750@shidax.co.jp</t>
  </si>
  <si>
    <t>m75780@shidax.co.jp</t>
  </si>
  <si>
    <t>m75800@shidax.co.jp</t>
  </si>
  <si>
    <t>m75870@shidax.co.jp</t>
  </si>
  <si>
    <t>m75910@shidax.co.jp</t>
  </si>
  <si>
    <t>m75950@shidax.co.jp</t>
  </si>
  <si>
    <t>m75960@shidax.co.jp</t>
  </si>
  <si>
    <t>m75980@shidax.co.jp</t>
  </si>
  <si>
    <t>m76020@shidax.co.jp</t>
  </si>
  <si>
    <t>m76030@shidax.co.jp</t>
  </si>
  <si>
    <t>m76180@shidax.co.jp</t>
  </si>
  <si>
    <t>m76240@shidax.co.jp</t>
  </si>
  <si>
    <t>m76420@shidax.co.jp</t>
  </si>
  <si>
    <t>m76550@shidax.co.jp</t>
  </si>
  <si>
    <t>m76670@shidax.co.jp</t>
  </si>
  <si>
    <t>m77110@shidax.co.jp</t>
  </si>
  <si>
    <t>m77200@shidax.co.jp</t>
  </si>
  <si>
    <t>m77650@shidax.co.jp</t>
  </si>
  <si>
    <t>m77870@shidax.co.jp</t>
  </si>
  <si>
    <t>m78120@shidax.co.jp</t>
  </si>
  <si>
    <t>m78350@shidax.co.jp</t>
  </si>
  <si>
    <t>m78420@shidax.co.jp</t>
  </si>
  <si>
    <t>m78500@shidax.co.jp</t>
  </si>
  <si>
    <t>m78570@shidax.co.jp</t>
  </si>
  <si>
    <t>m78580@shidax.co.jp</t>
  </si>
  <si>
    <t>m78610@shidax.co.jp</t>
  </si>
  <si>
    <t>m78620@shidax.co.jp</t>
  </si>
  <si>
    <t>m78630@shidax.co.jp</t>
  </si>
  <si>
    <t>m78690@shidax.co.jp</t>
  </si>
  <si>
    <t>m78770@shidax.co.jp</t>
  </si>
  <si>
    <t>m78780@shidax.co.jp</t>
  </si>
  <si>
    <t>m78790@shidax.co.jp</t>
  </si>
  <si>
    <t>m78910@shidax.co.jp</t>
  </si>
  <si>
    <t>m79010@shidax.co.jp</t>
  </si>
  <si>
    <t>m79020@shidax.co.jp</t>
  </si>
  <si>
    <t>m79070@shidax.co.jp</t>
  </si>
  <si>
    <t>090-5163-7824</t>
  </si>
  <si>
    <t>m79220@shidax.co.jp</t>
  </si>
  <si>
    <t>m79250@shidax.co.jp</t>
  </si>
  <si>
    <t>m79320@shidax.co.jp</t>
  </si>
  <si>
    <t>m79340@shidax.co.jp</t>
  </si>
  <si>
    <t>m79850@shidax.co.jp</t>
  </si>
  <si>
    <t>m79920@shidax.co.jp</t>
  </si>
  <si>
    <t>m79930@shidax.co.jp</t>
  </si>
  <si>
    <t>m79950@shidax.co.jp</t>
  </si>
  <si>
    <t>m79990@shidax.co.jp</t>
  </si>
  <si>
    <t>安藤 みさき</t>
  </si>
  <si>
    <t>（未定）</t>
  </si>
  <si>
    <t>田中 浩二</t>
  </si>
  <si>
    <t>大泉 英嗣</t>
  </si>
  <si>
    <t>白川 真二郎</t>
  </si>
  <si>
    <t>松原 耀一</t>
  </si>
  <si>
    <t>吉田 悌規</t>
  </si>
  <si>
    <t>宮原 邦好</t>
  </si>
  <si>
    <t>福島 浩幸</t>
  </si>
  <si>
    <t>佐々木 健</t>
  </si>
  <si>
    <t>薄井 優敏</t>
  </si>
  <si>
    <t>清水 誠</t>
  </si>
  <si>
    <t>大庭 未有</t>
  </si>
  <si>
    <t>小川 英祐</t>
  </si>
  <si>
    <t>土屋 史郎</t>
  </si>
  <si>
    <t>金子 侑樹</t>
  </si>
  <si>
    <t>田中 勉</t>
  </si>
  <si>
    <t>木村 直樹</t>
  </si>
  <si>
    <t>友部 等</t>
  </si>
  <si>
    <t>竹内 潤</t>
  </si>
  <si>
    <t>0538-36-2821</t>
  </si>
  <si>
    <t>大和田 広史</t>
  </si>
  <si>
    <t>香川 桃花</t>
  </si>
  <si>
    <t>佐藤 隆一</t>
  </si>
  <si>
    <t>村上 順子</t>
  </si>
  <si>
    <t>佐藤 裕樹</t>
  </si>
  <si>
    <t>根岸 佑起</t>
  </si>
  <si>
    <t>今村 卓矢</t>
  </si>
  <si>
    <t>入間川 卓</t>
  </si>
  <si>
    <t>森 泰</t>
  </si>
  <si>
    <t>三井住友ｂｋ船場</t>
  </si>
  <si>
    <t>佐々木 星乃</t>
  </si>
  <si>
    <t>後藤 慎二</t>
  </si>
  <si>
    <t>加藤 弘規</t>
  </si>
  <si>
    <t>山中 裕司</t>
  </si>
  <si>
    <t>色川 健翔</t>
  </si>
  <si>
    <t>22 SFH北関東営業所</t>
  </si>
  <si>
    <t>土本 輝男</t>
  </si>
  <si>
    <t>森 正暢</t>
  </si>
  <si>
    <t>髙橋 千恵子</t>
  </si>
  <si>
    <t>佐藤 大輔</t>
  </si>
  <si>
    <t>池谷 陽介</t>
  </si>
  <si>
    <t>浅利 安由子</t>
  </si>
  <si>
    <t>石川 まどか</t>
  </si>
  <si>
    <t>鈴木 裕也</t>
  </si>
  <si>
    <t>畠山 好美</t>
  </si>
  <si>
    <t>中野 進</t>
  </si>
  <si>
    <t>23 SFH東京西関東営業所</t>
  </si>
  <si>
    <t>奥山 恵子</t>
  </si>
  <si>
    <t>棚池 祐斗</t>
  </si>
  <si>
    <t>春川 勇貴</t>
  </si>
  <si>
    <t>細川 朋枝</t>
  </si>
  <si>
    <t>竹俣 賢明</t>
  </si>
  <si>
    <t>広瀬 あずさ</t>
  </si>
  <si>
    <t>才藤 菜穂子</t>
  </si>
  <si>
    <t>本藤 直</t>
  </si>
  <si>
    <t>佐々木 隆仁</t>
  </si>
  <si>
    <t>フジパンＱＳＲ</t>
  </si>
  <si>
    <t>篠田 真次</t>
  </si>
  <si>
    <t>岡村 伸彰</t>
  </si>
  <si>
    <t>佐藤 真純</t>
  </si>
  <si>
    <t>榎 香織</t>
  </si>
  <si>
    <t>鈴木 宏幸</t>
  </si>
  <si>
    <t>24 SFH中部近畿中四国営業所</t>
  </si>
  <si>
    <t>治村 勇</t>
  </si>
  <si>
    <t>松岡 佑耶</t>
  </si>
  <si>
    <t>瀨川 友香</t>
  </si>
  <si>
    <t>須貝 朋子</t>
  </si>
  <si>
    <t>江副 育夫</t>
  </si>
  <si>
    <t>小川 勉</t>
  </si>
  <si>
    <t>田中 俊弘</t>
  </si>
  <si>
    <t>認定こども園　森のルーナ</t>
  </si>
  <si>
    <t>渡辺 浩伸</t>
  </si>
  <si>
    <t>大川 清和</t>
  </si>
  <si>
    <t>長峰 孝年</t>
  </si>
  <si>
    <t>高井 明</t>
  </si>
  <si>
    <t>山田 貴文</t>
  </si>
  <si>
    <t>林 泰範</t>
  </si>
  <si>
    <t>畠 広文</t>
  </si>
  <si>
    <t>緒方 義広</t>
  </si>
  <si>
    <t>藤根 章一</t>
  </si>
  <si>
    <t>我妻 美希</t>
  </si>
  <si>
    <t>長谷川 英里</t>
  </si>
  <si>
    <t>特養北の峯ハイツ</t>
  </si>
  <si>
    <t>遠藤 志織</t>
  </si>
  <si>
    <t>長江 徳男</t>
  </si>
  <si>
    <t>渡邉 明宏</t>
  </si>
  <si>
    <t>勝浦 史子</t>
  </si>
  <si>
    <t>池田 正人</t>
  </si>
  <si>
    <t>宮本 芳満</t>
  </si>
  <si>
    <t>20260331</t>
  </si>
  <si>
    <t>米山 正寿</t>
  </si>
  <si>
    <t>田中 敏道</t>
  </si>
  <si>
    <t>046-865-2371</t>
  </si>
  <si>
    <t>石巻ひがしこども園</t>
  </si>
  <si>
    <t>鈴木 保代</t>
  </si>
  <si>
    <t>増子 歩</t>
  </si>
  <si>
    <t>高橋 良太</t>
  </si>
  <si>
    <t>小山内 陵</t>
  </si>
  <si>
    <t>下濵 将吾</t>
  </si>
  <si>
    <t>水城 千絵子</t>
  </si>
  <si>
    <t>080-9596-5136</t>
  </si>
  <si>
    <t>佐藤 朋仁</t>
  </si>
  <si>
    <t>林 和央</t>
  </si>
  <si>
    <t>新垣 隆</t>
  </si>
  <si>
    <t>25 SFH九州沖縄営業所</t>
  </si>
  <si>
    <t>18</t>
  </si>
  <si>
    <t>出水 孝輔</t>
  </si>
  <si>
    <t>清水 敬生</t>
  </si>
  <si>
    <t>河井 美佳</t>
  </si>
  <si>
    <t>杉本 徹</t>
  </si>
  <si>
    <t>伊藤病院</t>
  </si>
  <si>
    <t>認定こども園　りとるルーナ</t>
  </si>
  <si>
    <t>吉留 磨智子</t>
  </si>
  <si>
    <t>佐々木 伸子</t>
  </si>
  <si>
    <t>石巻たからこども園</t>
  </si>
  <si>
    <t>いすゞユニテック</t>
  </si>
  <si>
    <t>太田 厚志</t>
  </si>
  <si>
    <t>西村 純彦</t>
  </si>
  <si>
    <t>小出 崇晴</t>
  </si>
  <si>
    <t>水野 杏美</t>
  </si>
  <si>
    <t>Ｕｍｉｏｓ新石巻工場</t>
  </si>
  <si>
    <t>葛原 裕子</t>
  </si>
  <si>
    <t>青山 竜之介</t>
  </si>
  <si>
    <t>菊池 美穂</t>
  </si>
  <si>
    <t>20260417</t>
  </si>
  <si>
    <t>20260318</t>
  </si>
  <si>
    <t>河野 由希子</t>
  </si>
  <si>
    <t>藤田 茂樹</t>
  </si>
  <si>
    <t>鈴木 清司</t>
  </si>
  <si>
    <t>栃木県足利市本城３丁目２１００－１</t>
  </si>
  <si>
    <t>山下 理紗子</t>
  </si>
  <si>
    <t>小嶋 一輝</t>
  </si>
  <si>
    <t>イリーゼ天童</t>
  </si>
  <si>
    <t>仲田 宜嗣</t>
  </si>
  <si>
    <t>0572-24-5134</t>
  </si>
  <si>
    <t>イリーゼ石巻</t>
  </si>
  <si>
    <t>中川 知子</t>
  </si>
  <si>
    <t>高橋 英樹</t>
  </si>
  <si>
    <t>053-0041</t>
  </si>
  <si>
    <t>北海道苫小牧市美園町１丁目８－１７</t>
  </si>
  <si>
    <t>080-9217-9404</t>
  </si>
  <si>
    <t>20260310</t>
  </si>
  <si>
    <t>070-2834-5977</t>
  </si>
  <si>
    <t>橋本 美凪</t>
  </si>
  <si>
    <t>090-6484-9719</t>
  </si>
  <si>
    <t>390-8510</t>
  </si>
  <si>
    <t>長野県松本市本庄２－４－１　フォーラム本庄１階</t>
  </si>
  <si>
    <t>080-2485-7656</t>
  </si>
  <si>
    <t>佐藤 利枝子</t>
  </si>
  <si>
    <t>千葉県八街市八街は２－３３９</t>
  </si>
  <si>
    <t>小野 督</t>
  </si>
  <si>
    <t>小林 まどか</t>
  </si>
  <si>
    <t>20260430</t>
  </si>
  <si>
    <t>080-9217-9405</t>
  </si>
  <si>
    <t>作陽学園高校食堂</t>
  </si>
  <si>
    <t>ＡＳＡＨＩ　ＦＯＲＧＥ　本社・美濃工場</t>
  </si>
  <si>
    <t>博豊会脊椎病院</t>
  </si>
  <si>
    <t>保育所型認定こども園日野保育園</t>
  </si>
  <si>
    <t>カルビー関西びわこ工場</t>
  </si>
  <si>
    <t>福井県丹生郡越前町織田１０２－８１</t>
  </si>
  <si>
    <t>早瀬 尚吾</t>
  </si>
  <si>
    <t>070-1052-0637</t>
  </si>
  <si>
    <t>070-1059-0256</t>
  </si>
  <si>
    <t>大阪市城東区今福西６－９－２３</t>
  </si>
  <si>
    <t>070-2908-5864</t>
  </si>
  <si>
    <t>080-9970-7391</t>
  </si>
  <si>
    <t>やまもと認定こども園</t>
  </si>
  <si>
    <t>0434-62-8883</t>
  </si>
  <si>
    <t>028-622-1080</t>
  </si>
  <si>
    <t>0475-58-3077</t>
  </si>
  <si>
    <t>北海道本庁舎</t>
  </si>
  <si>
    <t>070-4802-6388</t>
  </si>
  <si>
    <t>神奈川県大和市中央林間９丁目１７－４</t>
  </si>
  <si>
    <t>070-4111-6209</t>
  </si>
  <si>
    <t>092-235-5657</t>
  </si>
  <si>
    <t>m14414@shidax.co.jp</t>
  </si>
  <si>
    <t>070-4802-6381</t>
  </si>
  <si>
    <t>070-4802-6383</t>
  </si>
  <si>
    <t>0123-37-0228</t>
  </si>
  <si>
    <t>070-3978-5820</t>
  </si>
  <si>
    <t>0287-64-0021</t>
  </si>
  <si>
    <t>090-5012-9890</t>
  </si>
  <si>
    <t>070-4111-6208</t>
  </si>
  <si>
    <t>080-4103-4718</t>
  </si>
  <si>
    <t>障がい者支援施設野のゆり６次舎</t>
  </si>
  <si>
    <t>神奈川県横浜市旭区金が谷５１３－４</t>
  </si>
  <si>
    <t>045-330-0620</t>
  </si>
  <si>
    <t>0436-98-1560</t>
  </si>
  <si>
    <t>m14443@shidax.co.jp</t>
  </si>
  <si>
    <t>090-5013-0736</t>
  </si>
  <si>
    <t>029-291-1315</t>
  </si>
  <si>
    <t>093-661-3037</t>
  </si>
  <si>
    <t>090-5013-0761</t>
  </si>
  <si>
    <t>045-785-7264</t>
  </si>
  <si>
    <t>090-5013-0768</t>
  </si>
  <si>
    <t>080-9217-9407</t>
  </si>
  <si>
    <t>日揮触媒化成北九州事業所</t>
  </si>
  <si>
    <t>093-751-5208</t>
  </si>
  <si>
    <t>m14479@shidax.co.jp</t>
  </si>
  <si>
    <t>070-4802-6385</t>
  </si>
  <si>
    <t>070-4399-5379</t>
  </si>
  <si>
    <t>m14482@shidax.co.jp</t>
  </si>
  <si>
    <t>14483</t>
  </si>
  <si>
    <t>ツジカワ本社工場・製版工場食堂</t>
  </si>
  <si>
    <t>545-0021</t>
  </si>
  <si>
    <t>大阪府大阪市阿倍野区阪南町１－１５－８</t>
  </si>
  <si>
    <t>080-9217-9415</t>
  </si>
  <si>
    <t>m14483@shidax.co.jp</t>
  </si>
  <si>
    <t>14484</t>
  </si>
  <si>
    <t>グリコＭＪ株式会社鳥取工場</t>
  </si>
  <si>
    <t>20250602</t>
  </si>
  <si>
    <t>683-0323</t>
  </si>
  <si>
    <t>鳥取県西伯郡南部町倭２５６</t>
  </si>
  <si>
    <t>m14484@shidax.co.jp</t>
  </si>
  <si>
    <t>14486</t>
  </si>
  <si>
    <t>日本テレビ１６Ｆカフェ</t>
  </si>
  <si>
    <t>105-7444</t>
  </si>
  <si>
    <t>東京都港区東新橋１－６－１　日本テレビタワー</t>
  </si>
  <si>
    <t>m14486@shidax.co.jp</t>
  </si>
  <si>
    <t>14487</t>
  </si>
  <si>
    <t>デイサービスもみの木苑</t>
  </si>
  <si>
    <t>14488</t>
  </si>
  <si>
    <t>津カトリックこども園</t>
  </si>
  <si>
    <t>20250801</t>
  </si>
  <si>
    <t>514-0035</t>
  </si>
  <si>
    <t>三重県津市西丸之内１８－２１</t>
  </si>
  <si>
    <t>m14488@shidax.co.jp</t>
  </si>
  <si>
    <t>14489</t>
  </si>
  <si>
    <t>丸井織物</t>
  </si>
  <si>
    <t>20250707</t>
  </si>
  <si>
    <t>929-1801</t>
  </si>
  <si>
    <t>石川県鹿島郡中能登町久乃木井部１５</t>
  </si>
  <si>
    <t>080-9217-9418</t>
  </si>
  <si>
    <t>m14489@shidax.co.jp</t>
  </si>
  <si>
    <t>14491</t>
  </si>
  <si>
    <t>コンフォートホテル和歌山</t>
  </si>
  <si>
    <t>20260315</t>
  </si>
  <si>
    <t>640-8342</t>
  </si>
  <si>
    <t>和歌山県和歌山市友田町５丁目３４番１号</t>
  </si>
  <si>
    <t>m14491@shidax.co.jp</t>
  </si>
  <si>
    <t>14493</t>
  </si>
  <si>
    <t>日本プラスター本社</t>
  </si>
  <si>
    <t>327-0311</t>
  </si>
  <si>
    <t>栃木県佐野市多田町１８８－２</t>
  </si>
  <si>
    <t>080-9217-9422</t>
  </si>
  <si>
    <t>m14493@shidax.co.jp</t>
  </si>
  <si>
    <t>14508</t>
  </si>
  <si>
    <t>ツムラ茨城工場</t>
  </si>
  <si>
    <t>300-1192</t>
  </si>
  <si>
    <t>茨城県稲敷郡阿見町吉原３５８６</t>
  </si>
  <si>
    <t>070-4399-5381</t>
  </si>
  <si>
    <t>m14508@shidax.co.jp</t>
  </si>
  <si>
    <t>14513</t>
  </si>
  <si>
    <t>ＴＨＫ三重工場</t>
  </si>
  <si>
    <t>20250908</t>
  </si>
  <si>
    <t>515-0832</t>
  </si>
  <si>
    <t>三重県松阪市丹生寺町平林１０８８</t>
  </si>
  <si>
    <t>080-9217-9424</t>
  </si>
  <si>
    <t>m14513@shidax.co.jp</t>
  </si>
  <si>
    <t>14514</t>
  </si>
  <si>
    <t>ＴＨＫインテックス三島</t>
  </si>
  <si>
    <t>20250826</t>
  </si>
  <si>
    <t>411-0904</t>
  </si>
  <si>
    <t>静岡県駿東郡清水町柿田９２２</t>
  </si>
  <si>
    <t>080-9217-9423</t>
  </si>
  <si>
    <t>m14514@shidax.co.jp</t>
  </si>
  <si>
    <t>14516</t>
  </si>
  <si>
    <t>障害者支援施設時計台</t>
  </si>
  <si>
    <t>739-0323</t>
  </si>
  <si>
    <t>広島県広島市安芸区中野東六丁目３番８－１号</t>
  </si>
  <si>
    <t>082-554-4783</t>
  </si>
  <si>
    <t>m14516@shidax.co.jp</t>
  </si>
  <si>
    <t>14517</t>
  </si>
  <si>
    <t>王子ホールディングス　本館</t>
  </si>
  <si>
    <t>20250818</t>
  </si>
  <si>
    <t>104-0061</t>
  </si>
  <si>
    <t>東京都中央区銀座４－７－５</t>
  </si>
  <si>
    <t>m14517@shidax.co.jp</t>
  </si>
  <si>
    <t>14518</t>
  </si>
  <si>
    <t>王子ホールディングス　１号館</t>
  </si>
  <si>
    <t>東京都中央区銀座５－１２－８</t>
  </si>
  <si>
    <t>m14518@shidax.co.jp</t>
  </si>
  <si>
    <t>14519</t>
  </si>
  <si>
    <t>王子ホールディングス　東雲研究所</t>
  </si>
  <si>
    <t>135-8558</t>
  </si>
  <si>
    <t>東京都江東区東雲１－１０－６</t>
  </si>
  <si>
    <t>m14519@shidax.co.jp</t>
  </si>
  <si>
    <t>14521</t>
  </si>
  <si>
    <t>赤穂化成本社食堂</t>
  </si>
  <si>
    <t>678-0193</t>
  </si>
  <si>
    <t>兵庫県赤穂市坂越３２９</t>
  </si>
  <si>
    <t>m14521@shidax.co.jp</t>
  </si>
  <si>
    <t>14522</t>
  </si>
  <si>
    <t>サ高住きみさとグランドライフ</t>
  </si>
  <si>
    <t>20260401</t>
  </si>
  <si>
    <t>640-8453</t>
  </si>
  <si>
    <t>和歌山県和歌山市木ノ本３９５－３</t>
  </si>
  <si>
    <t>m14522@shidax.co.jp</t>
  </si>
  <si>
    <t>14523</t>
  </si>
  <si>
    <t>老健響の杜</t>
  </si>
  <si>
    <t>20250901</t>
  </si>
  <si>
    <t>041-0833</t>
  </si>
  <si>
    <t>北海道函館市陣川町９１番地４</t>
  </si>
  <si>
    <t>080-8423-2831</t>
  </si>
  <si>
    <t>m14523@shidax.co.jp</t>
  </si>
  <si>
    <t>14524</t>
  </si>
  <si>
    <t>ケアハウスリバーサイド輝</t>
  </si>
  <si>
    <t>新潟県新潟市江南区三百地２３１２－１</t>
  </si>
  <si>
    <t>025-276-5052</t>
  </si>
  <si>
    <t>m14524@shidax.co.jp</t>
  </si>
  <si>
    <t>14525</t>
  </si>
  <si>
    <t>カルビー広島はつかいち工場社員食堂</t>
  </si>
  <si>
    <t>広島県廿日市市木材港北１０－２０</t>
  </si>
  <si>
    <t>14526</t>
  </si>
  <si>
    <t>フジシール　筑波工場</t>
  </si>
  <si>
    <t>20251104</t>
  </si>
  <si>
    <t>300-0315</t>
  </si>
  <si>
    <t>茨城県稲敷郡阿見町大字香澄の里３６－２</t>
  </si>
  <si>
    <t>029-829-6001</t>
  </si>
  <si>
    <t>m14526@shidax.co.jp</t>
  </si>
  <si>
    <t>14527</t>
  </si>
  <si>
    <t>御国色素本社食堂</t>
  </si>
  <si>
    <t>20260501</t>
  </si>
  <si>
    <t>671-0234</t>
  </si>
  <si>
    <t>兵庫県姫路市御国野町国分寺６７</t>
  </si>
  <si>
    <t>14528</t>
  </si>
  <si>
    <t>九州住友ベークライト</t>
  </si>
  <si>
    <t>福岡県直方市大字上境４０－１</t>
  </si>
  <si>
    <t>m14528@shidax.co.jp</t>
  </si>
  <si>
    <t>14529</t>
  </si>
  <si>
    <t>若草保育園</t>
  </si>
  <si>
    <t>338-0831</t>
  </si>
  <si>
    <t>埼玉県さいたま市桜区南元宿１－１２－２０</t>
  </si>
  <si>
    <t>m14529@shidax.co.jp</t>
  </si>
  <si>
    <t>14531</t>
  </si>
  <si>
    <t>サ高住ココファン福岡清川</t>
  </si>
  <si>
    <t>810-0005</t>
  </si>
  <si>
    <t>福岡県福岡市中央区清川２丁目５－２２</t>
  </si>
  <si>
    <t>092-521-1850</t>
  </si>
  <si>
    <t>m14531@shidax.co.jp</t>
  </si>
  <si>
    <t>14532</t>
  </si>
  <si>
    <t>日東富士製粉　東京工場</t>
  </si>
  <si>
    <t>143-0001</t>
  </si>
  <si>
    <t>東京都大田区東海６－２－１</t>
  </si>
  <si>
    <t>m14532@shidax.co.jp</t>
  </si>
  <si>
    <t>14533</t>
  </si>
  <si>
    <t>カルビー帯広工場</t>
  </si>
  <si>
    <t>20251101</t>
  </si>
  <si>
    <t>089-1184</t>
  </si>
  <si>
    <t>北海道帯広市別府町零号３１－４　カルビー帯広工場２Ｆ</t>
  </si>
  <si>
    <t>080-8423-2847</t>
  </si>
  <si>
    <t>14534</t>
  </si>
  <si>
    <t>パナソニック白河工場</t>
  </si>
  <si>
    <t>961-0835</t>
  </si>
  <si>
    <t>福島県白河市白坂牛清水１５番地</t>
  </si>
  <si>
    <t>080-9217-9427</t>
  </si>
  <si>
    <t>m14534@shidax.co.jp</t>
  </si>
  <si>
    <t>14535</t>
  </si>
  <si>
    <t>特養　松恵園</t>
  </si>
  <si>
    <t>980-0033</t>
  </si>
  <si>
    <t>鹿児島県鹿児島市西別府町１９２０番地</t>
  </si>
  <si>
    <t>099-281-2778</t>
  </si>
  <si>
    <t>m14535@shidax.co.jp</t>
  </si>
  <si>
    <t>14536</t>
  </si>
  <si>
    <t>有料チャームスイート能見台</t>
  </si>
  <si>
    <t>20251201</t>
  </si>
  <si>
    <t>236-0057</t>
  </si>
  <si>
    <t>神奈川県横浜市金沢区能見台２丁目１番４</t>
  </si>
  <si>
    <t>045-773-0737</t>
  </si>
  <si>
    <t>m14536@shidax.co.jp</t>
  </si>
  <si>
    <t>14537</t>
  </si>
  <si>
    <t>老健アトレーユうおざき</t>
  </si>
  <si>
    <t>20251001</t>
  </si>
  <si>
    <t>658-0025</t>
  </si>
  <si>
    <t>兵庫県神戸市東灘区魚崎南町３－７－１８</t>
  </si>
  <si>
    <t>m14537@shidax.co.jp</t>
  </si>
  <si>
    <t>14538</t>
  </si>
  <si>
    <t>グリコＭＪ北本工場</t>
  </si>
  <si>
    <t>20250926</t>
  </si>
  <si>
    <t>364-0013</t>
  </si>
  <si>
    <t>埼玉県北本市中丸９丁目５５</t>
  </si>
  <si>
    <t>048-593-8213</t>
  </si>
  <si>
    <t>m14538@shidax.co.jp</t>
  </si>
  <si>
    <t>14539</t>
  </si>
  <si>
    <t>グリコＭＪ茨城工場</t>
  </si>
  <si>
    <t>20250929</t>
  </si>
  <si>
    <t>319-2134</t>
  </si>
  <si>
    <t>茨城県常陸大宮市工業団地６５３</t>
  </si>
  <si>
    <t>080-8423-2835</t>
  </si>
  <si>
    <t>m14539@shidax.co.jp</t>
  </si>
  <si>
    <t>14541</t>
  </si>
  <si>
    <t>特養コスモス苑さとづか</t>
  </si>
  <si>
    <t>004-0802</t>
  </si>
  <si>
    <t>北海道札幌市清田区里塚２条２丁目３－２５</t>
  </si>
  <si>
    <t>011-886-5116</t>
  </si>
  <si>
    <t>m14541@shidax.co.jp</t>
  </si>
  <si>
    <t>14542</t>
  </si>
  <si>
    <t>秋田銀行本店</t>
  </si>
  <si>
    <t>010-8655</t>
  </si>
  <si>
    <t>秋田県秋田市山王三丁目２番１号</t>
  </si>
  <si>
    <t>080-9217-9448</t>
  </si>
  <si>
    <t>m14542@shidax.co.jp</t>
  </si>
  <si>
    <t>14543</t>
  </si>
  <si>
    <t>秋田銀行事務センター</t>
  </si>
  <si>
    <t>010-0923</t>
  </si>
  <si>
    <t>秋田県秋田市旭北錦町１－４２</t>
  </si>
  <si>
    <t>080-9217-9447</t>
  </si>
  <si>
    <t>m14543@shidax.co.jp</t>
  </si>
  <si>
    <t>14544</t>
  </si>
  <si>
    <t>川俣精機株式会社</t>
  </si>
  <si>
    <t>福島県伊達郡川俣町鶴沢字苗田３６－１</t>
  </si>
  <si>
    <t>m14544@shidax.co.jp</t>
  </si>
  <si>
    <t>14545</t>
  </si>
  <si>
    <t>まちの保育園六本木分園</t>
  </si>
  <si>
    <t>105-0001</t>
  </si>
  <si>
    <t>東京都港区虎ノ門五丁目５番１号</t>
  </si>
  <si>
    <t>080-8423-2834</t>
  </si>
  <si>
    <t>m14545@shidax.co.jp</t>
  </si>
  <si>
    <t>14546</t>
  </si>
  <si>
    <t>久光製薬本社</t>
  </si>
  <si>
    <t>841-0017</t>
  </si>
  <si>
    <t>佐賀県鳥栖市田代大官町４０８番地</t>
  </si>
  <si>
    <t>m14546@shidax.co.jp</t>
  </si>
  <si>
    <t>14573</t>
  </si>
  <si>
    <t>エンプラス鹿沼工場食堂</t>
  </si>
  <si>
    <t>20251224</t>
  </si>
  <si>
    <t>322-0014</t>
  </si>
  <si>
    <t>栃木県鹿沼市さつき町７－２</t>
  </si>
  <si>
    <t>080-2672-7917</t>
  </si>
  <si>
    <t>m14573@shidax.co.jp</t>
  </si>
  <si>
    <t>14584</t>
  </si>
  <si>
    <t>特養フラワーヒル</t>
  </si>
  <si>
    <t>344-0031</t>
  </si>
  <si>
    <t>埼玉県春日部市一ノ割４８－１</t>
  </si>
  <si>
    <t>m14584@shidax.co.jp</t>
  </si>
  <si>
    <t>14587</t>
  </si>
  <si>
    <t>老健優</t>
  </si>
  <si>
    <t>781-0270</t>
  </si>
  <si>
    <t>高知県高知市長浜小日出１６８１－１</t>
  </si>
  <si>
    <t>088-841-2020</t>
  </si>
  <si>
    <t>m14587@shidax.co.jp</t>
  </si>
  <si>
    <t>14588</t>
  </si>
  <si>
    <t>ＹＫＫＡＰ名古屋</t>
  </si>
  <si>
    <t>460-0008</t>
  </si>
  <si>
    <t>愛知県名古屋市中区栄２－１１－３２</t>
  </si>
  <si>
    <t>080-9217-9438</t>
  </si>
  <si>
    <t>m14588@shidax.co.jp</t>
  </si>
  <si>
    <t>14589</t>
  </si>
  <si>
    <t>湖池屋中部工場</t>
  </si>
  <si>
    <t>503-0408</t>
  </si>
  <si>
    <t>岐阜県海津市南濃田町庭田８２９－１１</t>
  </si>
  <si>
    <t>070-4377-3859</t>
  </si>
  <si>
    <t>m14589@shidax.co.jp</t>
  </si>
  <si>
    <t>14597</t>
  </si>
  <si>
    <t>特養コート・エミナース</t>
  </si>
  <si>
    <t>289-1123</t>
  </si>
  <si>
    <t>千葉県八街市滝台７３９－２</t>
  </si>
  <si>
    <t>m14597@shidax.co.jp</t>
  </si>
  <si>
    <t>14598</t>
  </si>
  <si>
    <t>カヤバ岐阜南工場食堂</t>
  </si>
  <si>
    <t>20260106</t>
  </si>
  <si>
    <t>509-0297</t>
  </si>
  <si>
    <t>岐阜県可児市土田５０５番地</t>
  </si>
  <si>
    <t>080-2672-7901</t>
  </si>
  <si>
    <t>m14598@shidax.co.jp</t>
  </si>
  <si>
    <t>14599</t>
  </si>
  <si>
    <t>カヤバ岐阜北工場食堂</t>
  </si>
  <si>
    <t>509-0298</t>
  </si>
  <si>
    <t>岐阜県可児市土田２５４８番地</t>
  </si>
  <si>
    <t>080-2672-7900</t>
  </si>
  <si>
    <t>m14599@shidax.co.jp</t>
  </si>
  <si>
    <t>14601</t>
  </si>
  <si>
    <t>カヤバ岐阜東工場食堂</t>
  </si>
  <si>
    <t>509-0206</t>
  </si>
  <si>
    <t>岐阜県可児市土田６０番地</t>
  </si>
  <si>
    <t>080-2672-7904</t>
  </si>
  <si>
    <t>m14601@shidax.co.jp</t>
  </si>
  <si>
    <t>14602</t>
  </si>
  <si>
    <t>カヤバ岐阜工場売店</t>
  </si>
  <si>
    <t>080-9217-9445</t>
  </si>
  <si>
    <t>m14602@shidax.co.jp</t>
  </si>
  <si>
    <t>14655</t>
  </si>
  <si>
    <t>グリコＭＪ三重工場</t>
  </si>
  <si>
    <t>20260302</t>
  </si>
  <si>
    <t>514-0304</t>
  </si>
  <si>
    <t>三重県津市雲出本郷１８４６－５</t>
  </si>
  <si>
    <t>080-2672-7925</t>
  </si>
  <si>
    <t>m14655@shidax.co.jp</t>
  </si>
  <si>
    <t>14656</t>
  </si>
  <si>
    <t>カルビー広島みやじま工場社員食堂</t>
  </si>
  <si>
    <t>広島県廿日市市木材港北１６－９</t>
  </si>
  <si>
    <t>m14656@shidax.co.jp</t>
  </si>
  <si>
    <t>14659</t>
  </si>
  <si>
    <t>八潮中央保育園</t>
  </si>
  <si>
    <t>東京都品川区八潮５丁目１０番６０号１０１</t>
  </si>
  <si>
    <t>070-4377-3864</t>
  </si>
  <si>
    <t>m14659@shidax.co.jp</t>
  </si>
  <si>
    <t>14676</t>
  </si>
  <si>
    <t>コンビプラザ東和三丁目保育園</t>
  </si>
  <si>
    <t>120-0003</t>
  </si>
  <si>
    <t>東京都足立区東和三丁目１３番１号</t>
  </si>
  <si>
    <t>090-5997-2715</t>
  </si>
  <si>
    <t>m14676@shidax.co.jp</t>
  </si>
  <si>
    <t>14677</t>
  </si>
  <si>
    <t>障がい者支援施設　愛</t>
  </si>
  <si>
    <t>20260105</t>
  </si>
  <si>
    <t>226-0021</t>
  </si>
  <si>
    <t>神奈川県横浜市緑区北八朔町１７７７－６</t>
  </si>
  <si>
    <t>045-330-9507</t>
  </si>
  <si>
    <t>m14677@shidax.co.jp</t>
  </si>
  <si>
    <t>14678</t>
  </si>
  <si>
    <t>高松西保育園</t>
  </si>
  <si>
    <t>761-8041</t>
  </si>
  <si>
    <t>香川県高松市檀紙町１５２１－４</t>
  </si>
  <si>
    <t>080-1407-1663</t>
  </si>
  <si>
    <t>m14678@shidax.co.jp</t>
  </si>
  <si>
    <t>14679</t>
  </si>
  <si>
    <t>高師東こども園</t>
  </si>
  <si>
    <t>441-8113</t>
  </si>
  <si>
    <t>愛知県豊橋市西幸町字古並５１番地６</t>
  </si>
  <si>
    <t>090-1565-6980</t>
  </si>
  <si>
    <t>m14679@shidax.co.jp</t>
  </si>
  <si>
    <t>14681</t>
  </si>
  <si>
    <t>横浜市新橋ホーム</t>
  </si>
  <si>
    <t>20260126</t>
  </si>
  <si>
    <t>245-0009</t>
  </si>
  <si>
    <t>神奈川県横浜市泉区新橋町３</t>
  </si>
  <si>
    <t>080-9217-9453</t>
  </si>
  <si>
    <t>m14681@shidax.co.jp</t>
  </si>
  <si>
    <t>14682</t>
  </si>
  <si>
    <t>駿台甲府学園</t>
  </si>
  <si>
    <t>400-0026</t>
  </si>
  <si>
    <t>山梨県甲府市塩部２－８－１</t>
  </si>
  <si>
    <t>080-9268-6453</t>
  </si>
  <si>
    <t>m14682@shidax.co.jp</t>
  </si>
  <si>
    <t>14683</t>
  </si>
  <si>
    <t>ヤマト運輸銀座ビル食堂</t>
  </si>
  <si>
    <t>東京都中央区銀座２－１６－１０ヤマト運輸銀座ビル７Ｆ</t>
  </si>
  <si>
    <t>m14683@shidax.co.jp</t>
  </si>
  <si>
    <t>14684</t>
  </si>
  <si>
    <t>流通経済大学　新松戸キャンパス</t>
  </si>
  <si>
    <t>20260402</t>
  </si>
  <si>
    <t>270-8555</t>
  </si>
  <si>
    <t>千葉県松戸市新松戸３－２－１</t>
  </si>
  <si>
    <t>m14684@shidax.co.jp</t>
  </si>
  <si>
    <t>14685</t>
  </si>
  <si>
    <t>さんぴこ保育園</t>
  </si>
  <si>
    <t>埼玉県三郷市彦成１－１００</t>
  </si>
  <si>
    <t>m14685@shidax.co.jp</t>
  </si>
  <si>
    <t>14686</t>
  </si>
  <si>
    <t>コンビプラザレイディアント保育園</t>
  </si>
  <si>
    <t>236-0043</t>
  </si>
  <si>
    <t>神奈川県横浜市金沢区大川７－７横濱シーサイドアネックス４階</t>
  </si>
  <si>
    <t>m14686@shidax.co.jp</t>
  </si>
  <si>
    <t>14687</t>
  </si>
  <si>
    <t>ピノキオ幼児舎ＨＡＲＵＭＩ保育園</t>
  </si>
  <si>
    <t>104-0053</t>
  </si>
  <si>
    <t>東京都中央区晴海２－１－４０晴海プライムスクエア１階</t>
  </si>
  <si>
    <t>m14687@shidax.co.jp</t>
  </si>
  <si>
    <t>14688</t>
  </si>
  <si>
    <t>吉田幼稚園</t>
  </si>
  <si>
    <t>277-0015</t>
  </si>
  <si>
    <t>千葉県柏市弥生町４－６</t>
  </si>
  <si>
    <t>090-1416-2107</t>
  </si>
  <si>
    <t>m14688@shidax.co.jp</t>
  </si>
  <si>
    <t>14689</t>
  </si>
  <si>
    <t>ゆうゆうのもり幼保園</t>
  </si>
  <si>
    <t>224-0025</t>
  </si>
  <si>
    <t>神奈川県横浜市都筑区早渕２－３－７７</t>
  </si>
  <si>
    <t>m14689@shidax.co.jp</t>
  </si>
  <si>
    <t>14691</t>
  </si>
  <si>
    <t>元気館障害者デイサービスセンター</t>
  </si>
  <si>
    <t>945-0061</t>
  </si>
  <si>
    <t>新潟県柏崎市栄町１８番２６</t>
  </si>
  <si>
    <t>m14691@shidax.co.jp</t>
  </si>
  <si>
    <t>14692</t>
  </si>
  <si>
    <t>老健ニューライフ芙蓉</t>
  </si>
  <si>
    <t>20260201</t>
  </si>
  <si>
    <t>030-0121</t>
  </si>
  <si>
    <t>青森県青森市妙見３－１１－１４</t>
  </si>
  <si>
    <t>080-9217-9454</t>
  </si>
  <si>
    <t>m14692@shidax.co.jp</t>
  </si>
  <si>
    <t>14693</t>
  </si>
  <si>
    <t>九州フジパン福岡工場</t>
  </si>
  <si>
    <t>811-0123</t>
  </si>
  <si>
    <t>福岡県糟屋郡新宮町上府北３丁目１番１号</t>
  </si>
  <si>
    <t>m14693@shidax.co.jp</t>
  </si>
  <si>
    <t>14694</t>
  </si>
  <si>
    <t>杉の子育英幼稚園</t>
  </si>
  <si>
    <t>東京都江戸川区東葛西４－２７－３</t>
  </si>
  <si>
    <t>090-1416-2014</t>
  </si>
  <si>
    <t>14695</t>
  </si>
  <si>
    <t>向丘はなみずき保育園</t>
  </si>
  <si>
    <t>216-0024</t>
  </si>
  <si>
    <t>神奈川県川崎市宮前区南平台４－２</t>
  </si>
  <si>
    <t>m14695@shidax.co.jp</t>
  </si>
  <si>
    <t>14696</t>
  </si>
  <si>
    <t>風の丘めぐみ保育園風棟</t>
  </si>
  <si>
    <t>155-0033</t>
  </si>
  <si>
    <t>東京都世田谷区代田４－４－２</t>
  </si>
  <si>
    <t>m14696@shidax.co.jp</t>
  </si>
  <si>
    <t>14697</t>
  </si>
  <si>
    <t>風の丘めぐみ保育園森棟</t>
  </si>
  <si>
    <t>東京都世田谷区代田４－３２－１９</t>
  </si>
  <si>
    <t>m14697@shidax.co.jp</t>
  </si>
  <si>
    <t>14698</t>
  </si>
  <si>
    <t>セコム工業</t>
  </si>
  <si>
    <t>989-0731</t>
  </si>
  <si>
    <t>宮城県白石市福岡深谷字南沖８－１</t>
  </si>
  <si>
    <t>m14698@shidax.co.jp</t>
  </si>
  <si>
    <t>14699</t>
  </si>
  <si>
    <t>あぶらや清助商店富山大学寮</t>
  </si>
  <si>
    <t>20260615</t>
  </si>
  <si>
    <t>930-0151</t>
  </si>
  <si>
    <t>富山県富山市古沢７０２－５</t>
  </si>
  <si>
    <t>14701</t>
  </si>
  <si>
    <t>小田島ゆめのたねこども園</t>
  </si>
  <si>
    <t>999-3716</t>
  </si>
  <si>
    <t>山形県東根市大字蟹沢９０番地１</t>
  </si>
  <si>
    <t>m14701@shidax.co.jp</t>
  </si>
  <si>
    <t>14702</t>
  </si>
  <si>
    <t>山形あけぼの保育園</t>
  </si>
  <si>
    <t>991-0011</t>
  </si>
  <si>
    <t>山形県天童市北久野本五丁目１０－７</t>
  </si>
  <si>
    <t>m14702@shidax.co.jp</t>
  </si>
  <si>
    <t>14703</t>
  </si>
  <si>
    <t>あずさ保育園</t>
  </si>
  <si>
    <t>354-0041</t>
  </si>
  <si>
    <t>埼玉県入間郡三芳町藤久保３５７－７</t>
  </si>
  <si>
    <t>090-5997-2717</t>
  </si>
  <si>
    <t>m14703@shidax.co.jp</t>
  </si>
  <si>
    <t>14704</t>
  </si>
  <si>
    <t>鳴門渦潮高校学生寮</t>
  </si>
  <si>
    <t>20260404</t>
  </si>
  <si>
    <t>772-0032</t>
  </si>
  <si>
    <t>徳島県鳴門市大津町吉永５９５</t>
  </si>
  <si>
    <t>36 徳島県</t>
  </si>
  <si>
    <t>m14704@shidax.co.jp</t>
  </si>
  <si>
    <t>14705</t>
  </si>
  <si>
    <t>ココファン高松西宝町</t>
  </si>
  <si>
    <t>760-0004</t>
  </si>
  <si>
    <t>香川県高松市西宝町２－３７５－２</t>
  </si>
  <si>
    <t>m14705@shidax.co.jp</t>
  </si>
  <si>
    <t>14706</t>
  </si>
  <si>
    <t>特養近江第二ふるさと園</t>
  </si>
  <si>
    <t>20261201</t>
  </si>
  <si>
    <t>天野 美香</t>
  </si>
  <si>
    <t>522-0056</t>
  </si>
  <si>
    <t>滋賀県彦根市開出今町１３４３－３</t>
  </si>
  <si>
    <t>14707</t>
  </si>
  <si>
    <t>すくすくの杜コトニア西船橋園</t>
  </si>
  <si>
    <t>273-0036</t>
  </si>
  <si>
    <t>千葉県船橋市船橋市東中山１丁目１９－１３</t>
  </si>
  <si>
    <t>090-1416-2098</t>
  </si>
  <si>
    <t>m14707@shidax.co.jp</t>
  </si>
  <si>
    <t>14709</t>
  </si>
  <si>
    <t>有馬川はなみずき保育園</t>
  </si>
  <si>
    <t>216-0002</t>
  </si>
  <si>
    <t>神奈川県川崎市宮前区東有馬５－２３－４３</t>
  </si>
  <si>
    <t>m14709@shidax.co.jp</t>
  </si>
  <si>
    <t>14711</t>
  </si>
  <si>
    <t>関東学院六浦こども園</t>
  </si>
  <si>
    <t>236-8503</t>
  </si>
  <si>
    <t>神奈川県横浜市金沢区六浦東１－５０－１</t>
  </si>
  <si>
    <t>m14711@shidax.co.jp</t>
  </si>
  <si>
    <t>14712</t>
  </si>
  <si>
    <t>日本テレビ１７Ｆ食堂</t>
  </si>
  <si>
    <t>m14712@shidax.co.jp</t>
  </si>
  <si>
    <t>14713</t>
  </si>
  <si>
    <t>國學院大學ラグビー部寮</t>
  </si>
  <si>
    <t>252-0206</t>
  </si>
  <si>
    <t>神奈川県相模原市中央区淵野辺５丁目１０－９７７番７５号</t>
  </si>
  <si>
    <t>080-9268-6497</t>
  </si>
  <si>
    <t>m14713@shidax.co.jp</t>
  </si>
  <si>
    <t>14714</t>
  </si>
  <si>
    <t>岡山紫雲こどもみらい園</t>
  </si>
  <si>
    <t>523-0071</t>
  </si>
  <si>
    <t>滋賀県近江八幡市大房町９４４－１</t>
  </si>
  <si>
    <t>m14714@shidax.co.jp</t>
  </si>
  <si>
    <t>14715</t>
  </si>
  <si>
    <t>ツクイポピルスガーデン福山</t>
  </si>
  <si>
    <t>721-0973</t>
  </si>
  <si>
    <t>広島県福山市南蔵王町２丁目５７</t>
  </si>
  <si>
    <t>m14715@shidax.co.jp</t>
  </si>
  <si>
    <t>14717</t>
  </si>
  <si>
    <t>東北職業能力開発大学校</t>
  </si>
  <si>
    <t>987-2233</t>
  </si>
  <si>
    <t>宮城県栗原市築舘字荻沢土橋２６</t>
  </si>
  <si>
    <t>m14717@shidax.co.jp</t>
  </si>
  <si>
    <t>14718</t>
  </si>
  <si>
    <t>千春第二保育園</t>
  </si>
  <si>
    <t>185-0003</t>
  </si>
  <si>
    <t>東京都国分寺市戸倉１丁目２２－２</t>
  </si>
  <si>
    <t>m14718@shidax.co.jp</t>
  </si>
  <si>
    <t>14719</t>
  </si>
  <si>
    <t>光ヶ丘保育園</t>
  </si>
  <si>
    <t>370-0884</t>
  </si>
  <si>
    <t>群馬県高崎市八幡町９０２</t>
  </si>
  <si>
    <t>090-1416-2543</t>
  </si>
  <si>
    <t>m14719@shidax.co.jp</t>
  </si>
  <si>
    <t>14721</t>
  </si>
  <si>
    <t>障がい者支援施設横浜らいず</t>
  </si>
  <si>
    <t>神奈川県横浜市港北区新吉田町６００１－６</t>
  </si>
  <si>
    <t>045-595-0035</t>
  </si>
  <si>
    <t>m14721@shidax.co.jp</t>
  </si>
  <si>
    <t>14722</t>
  </si>
  <si>
    <t>ココファン西宮香櫨園</t>
  </si>
  <si>
    <t>20260701</t>
  </si>
  <si>
    <t>662-0952</t>
  </si>
  <si>
    <t>兵庫県西宮市中浜町８－１４</t>
  </si>
  <si>
    <t>14727</t>
  </si>
  <si>
    <t>今治造船株式会社東ひうち食堂</t>
  </si>
  <si>
    <t>20270401</t>
  </si>
  <si>
    <t>793-0003</t>
  </si>
  <si>
    <t>愛媛県西条市ひうち２９</t>
  </si>
  <si>
    <t>14734</t>
  </si>
  <si>
    <t>今治造船株式会社西条工場海上公試</t>
  </si>
  <si>
    <t>793-8515</t>
  </si>
  <si>
    <t>愛媛県西条市ひうち７－６</t>
  </si>
  <si>
    <t>14735</t>
  </si>
  <si>
    <t>東海大学柔道部柔星塾</t>
  </si>
  <si>
    <t>20260507</t>
  </si>
  <si>
    <t>259-1206</t>
  </si>
  <si>
    <t>神奈川県平塚市真田４丁目２９</t>
  </si>
  <si>
    <t>m14735@shidax.co.jp</t>
  </si>
  <si>
    <t>14736</t>
  </si>
  <si>
    <t>神原クリニック</t>
  </si>
  <si>
    <t>806-0026</t>
  </si>
  <si>
    <t>福岡県北九州市八幡西区西神原町９－１９</t>
  </si>
  <si>
    <t>m14736@shidax.co.jp</t>
  </si>
  <si>
    <t>14737</t>
  </si>
  <si>
    <t>浮羽クリニック・グループホーム浮羽</t>
  </si>
  <si>
    <t>839-1403</t>
  </si>
  <si>
    <t>福岡県うきは市浮羽町東隈上３４２－９</t>
  </si>
  <si>
    <t>m14737@shidax.co.jp</t>
  </si>
  <si>
    <t>14738</t>
  </si>
  <si>
    <t>白水レディースクリニック</t>
  </si>
  <si>
    <t>841-0033</t>
  </si>
  <si>
    <t>佐賀県鳥栖市本通町２－８８２</t>
  </si>
  <si>
    <t>m14738@shidax.co.jp</t>
  </si>
  <si>
    <t>14739</t>
  </si>
  <si>
    <t>沖野循環器科病院・シニアライフ清滝公園</t>
  </si>
  <si>
    <t>鹿児島県鹿児島市西千石町１３－３０</t>
  </si>
  <si>
    <t>m14739@shidax.co.jp</t>
  </si>
  <si>
    <t>14741</t>
  </si>
  <si>
    <t>有馬病院</t>
  </si>
  <si>
    <t>897-0008</t>
  </si>
  <si>
    <t>鹿児島県南さつま市加世田地頭所５７０</t>
  </si>
  <si>
    <t>m14741@shidax.co.jp</t>
  </si>
  <si>
    <t>14742</t>
  </si>
  <si>
    <t>なかよしこども園</t>
  </si>
  <si>
    <t>854-0402</t>
  </si>
  <si>
    <t>長崎県雲仙市千々石乙２２６－１</t>
  </si>
  <si>
    <t>m14742@shidax.co.jp</t>
  </si>
  <si>
    <t>14743</t>
  </si>
  <si>
    <t>どんぐりこども園</t>
  </si>
  <si>
    <t>長崎県雲仙市愛野町乙５６８３－４</t>
  </si>
  <si>
    <t>m14743@shidax.co.jp</t>
  </si>
  <si>
    <t>14744</t>
  </si>
  <si>
    <t>雲仙まっ白こども園</t>
  </si>
  <si>
    <t>長崎県雲仙市愛野町乙７４５－１</t>
  </si>
  <si>
    <t>m14744@shidax.co.jp</t>
  </si>
  <si>
    <t>14745</t>
  </si>
  <si>
    <t>ヴィレッジ壱番館</t>
  </si>
  <si>
    <t>818-0110</t>
  </si>
  <si>
    <t>福岡県太宰府市御笠１丁目５－１５</t>
  </si>
  <si>
    <t>m14745@shidax.co.jp</t>
  </si>
  <si>
    <t>14746</t>
  </si>
  <si>
    <t>セラフィーノ博多</t>
  </si>
  <si>
    <t>812-0863</t>
  </si>
  <si>
    <t>福岡県福岡市博多区金の隈１丁目４２－８</t>
  </si>
  <si>
    <t>m14746@shidax.co.jp</t>
  </si>
  <si>
    <t>14747</t>
  </si>
  <si>
    <t>サンタマリア</t>
  </si>
  <si>
    <t>811-3304</t>
  </si>
  <si>
    <t>福岡県福津市津屋崎２丁目２１番２０号</t>
  </si>
  <si>
    <t>m14747@shidax.co.jp</t>
  </si>
  <si>
    <t>14748</t>
  </si>
  <si>
    <t>風</t>
  </si>
  <si>
    <t>818-0115</t>
  </si>
  <si>
    <t>福岡県太宰府市大字内山３６３番４</t>
  </si>
  <si>
    <t>m14748@shidax.co.jp</t>
  </si>
  <si>
    <t>14749</t>
  </si>
  <si>
    <t>桜ガーデン太宰府</t>
  </si>
  <si>
    <t>818-0134</t>
  </si>
  <si>
    <t>福岡県太宰府市大佐野３丁目７－２５</t>
  </si>
  <si>
    <t>m14749@shidax.co.jp</t>
  </si>
  <si>
    <t>14751</t>
  </si>
  <si>
    <t>サ高住想美</t>
  </si>
  <si>
    <t>福岡県福岡市博多区諸岡１－２４－２５</t>
  </si>
  <si>
    <t>m14751@shidax.co.jp</t>
  </si>
  <si>
    <t>14752</t>
  </si>
  <si>
    <t>障がい者支援施設慈久園</t>
  </si>
  <si>
    <t>835-0022</t>
  </si>
  <si>
    <t>福岡県みやま市瀬高町文廣２０４９</t>
  </si>
  <si>
    <t>m14752@shidax.co.jp</t>
  </si>
  <si>
    <t>14753</t>
  </si>
  <si>
    <t>ヒーリングハウス水城</t>
  </si>
  <si>
    <t>816-0952</t>
  </si>
  <si>
    <t>福岡県大野城市下大利４－７－５</t>
  </si>
  <si>
    <t>m14753@shidax.co.jp</t>
  </si>
  <si>
    <t>14754</t>
  </si>
  <si>
    <t>障がい者支援施設氷川学園</t>
  </si>
  <si>
    <t>869-4602</t>
  </si>
  <si>
    <t>熊本県八代郡氷川町宮原１１１６</t>
  </si>
  <si>
    <t>m14754@shidax.co.jp</t>
  </si>
  <si>
    <t>14755</t>
  </si>
  <si>
    <t>養護老人ホーム恵老園</t>
  </si>
  <si>
    <t>889-3201</t>
  </si>
  <si>
    <t>宮崎県日南市南郷町大字津屋野２５５８－２</t>
  </si>
  <si>
    <t>m14755@shidax.co.jp</t>
  </si>
  <si>
    <t>14756</t>
  </si>
  <si>
    <t>加納の里すずらん</t>
  </si>
  <si>
    <t>889-1607</t>
  </si>
  <si>
    <t>宮崎県宮崎市清武町加納２－５１－１</t>
  </si>
  <si>
    <t>m14756@shidax.co.jp</t>
  </si>
  <si>
    <t>14757</t>
  </si>
  <si>
    <t>障害者支援施設うからの里</t>
  </si>
  <si>
    <t>884-0006</t>
  </si>
  <si>
    <t>宮崎県児湯郡高鍋町上江７７７８</t>
  </si>
  <si>
    <t>m14757@shidax.co.jp</t>
  </si>
  <si>
    <t>14758</t>
  </si>
  <si>
    <t>幸和</t>
  </si>
  <si>
    <t>890-0067</t>
  </si>
  <si>
    <t>鹿児島県鹿児島市真砂本町６－１７</t>
  </si>
  <si>
    <t>m14758@shidax.co.jp</t>
  </si>
  <si>
    <t>14759</t>
  </si>
  <si>
    <t>障害者支援施設サポートなごみ</t>
  </si>
  <si>
    <t>891-0144</t>
  </si>
  <si>
    <t>鹿児島県鹿児島市下福元町３４８１</t>
  </si>
  <si>
    <t>m14759@shidax.co.jp</t>
  </si>
  <si>
    <t>14761</t>
  </si>
  <si>
    <t>養護老人ホームあけぼの園</t>
  </si>
  <si>
    <t>鹿児島県志布志市松山町秦野３７２１</t>
  </si>
  <si>
    <t>m14761@shidax.co.jp</t>
  </si>
  <si>
    <t>14762</t>
  </si>
  <si>
    <t>特養おおすみ竹山園・ウェルリンク</t>
  </si>
  <si>
    <t>899-8212</t>
  </si>
  <si>
    <t>鹿児島県曽於市大隅町月野１５８２番地</t>
  </si>
  <si>
    <t>m14762@shidax.co.jp</t>
  </si>
  <si>
    <t>14763</t>
  </si>
  <si>
    <t>ケアハウスかせだ</t>
  </si>
  <si>
    <t>897-0004</t>
  </si>
  <si>
    <t>鹿児島県南さつま市加世田内山田２５１０番地</t>
  </si>
  <si>
    <t>m14763@shidax.co.jp</t>
  </si>
  <si>
    <t>14764</t>
  </si>
  <si>
    <t>障がい者支援施設かせだフレンドホ－ム</t>
  </si>
  <si>
    <t>鹿児島県南さつま市加世田内山田２５８０番地</t>
  </si>
  <si>
    <t>m14764@shidax.co.jp</t>
  </si>
  <si>
    <t>14765</t>
  </si>
  <si>
    <t>特養金峰苑</t>
  </si>
  <si>
    <t>899-3511</t>
  </si>
  <si>
    <t>鹿児島県南さつま市金峰町宮崎４０１９</t>
  </si>
  <si>
    <t>m14765@shidax.co.jp</t>
  </si>
  <si>
    <t>14766</t>
  </si>
  <si>
    <t>障がい者支援施設光の里</t>
  </si>
  <si>
    <t>897-1123</t>
  </si>
  <si>
    <t>鹿児島県南さつま市加世田高橋２１９０番地</t>
  </si>
  <si>
    <t>m14766@shidax.co.jp</t>
  </si>
  <si>
    <t>14767</t>
  </si>
  <si>
    <t>障がい者支援施設吹上学園</t>
  </si>
  <si>
    <t>899-3303</t>
  </si>
  <si>
    <t>鹿児島県日置市吹上町湯之浦２７５８</t>
  </si>
  <si>
    <t>m14767@shidax.co.jp</t>
  </si>
  <si>
    <t>14768</t>
  </si>
  <si>
    <t>及川病院</t>
  </si>
  <si>
    <t>810-0014</t>
  </si>
  <si>
    <t>福岡県福岡市中央区平尾２丁目２１－１６</t>
  </si>
  <si>
    <t>m14768@shidax.co.jp</t>
  </si>
  <si>
    <t>14769</t>
  </si>
  <si>
    <t>谷口病院</t>
  </si>
  <si>
    <t>887-0034</t>
  </si>
  <si>
    <t>宮崎県日南市風田３８６１</t>
  </si>
  <si>
    <t>m14769@shidax.co.jp</t>
  </si>
  <si>
    <t>14771</t>
  </si>
  <si>
    <t>テクノ工業</t>
  </si>
  <si>
    <t>20260601</t>
  </si>
  <si>
    <t>400-0834</t>
  </si>
  <si>
    <t>山梨県甲府市落合町７４２　テクノ工業甲府第三工場食堂</t>
  </si>
  <si>
    <t>m14771@shidax.co.jp</t>
  </si>
  <si>
    <t>14772</t>
  </si>
  <si>
    <t>オリエンタルモーター鶴岡中央事業所</t>
  </si>
  <si>
    <t>997-0011</t>
  </si>
  <si>
    <t>山形県鶴岡市宝田１－１３－３０</t>
  </si>
  <si>
    <t>m14772@shidax.co.jp</t>
  </si>
  <si>
    <t>14773</t>
  </si>
  <si>
    <t>オリエンタルモーター鶴岡西事業所</t>
  </si>
  <si>
    <t>997-0017</t>
  </si>
  <si>
    <t>山形県鶴岡市大宝寺日本国２７１－５</t>
  </si>
  <si>
    <t>m14773@shidax.co.jp</t>
  </si>
  <si>
    <t>14774</t>
  </si>
  <si>
    <t>横山病院</t>
  </si>
  <si>
    <t>885-0083</t>
  </si>
  <si>
    <t>宮崎県都城市都島町５０６</t>
  </si>
  <si>
    <t>m14774@shidax.co.jp</t>
  </si>
  <si>
    <t>14775</t>
  </si>
  <si>
    <t>中郷南保育園</t>
  </si>
  <si>
    <t>411-0815</t>
  </si>
  <si>
    <t>静岡県三島市安久３０９</t>
  </si>
  <si>
    <t>m14775@shidax.co.jp</t>
  </si>
  <si>
    <t>14776</t>
  </si>
  <si>
    <t>姪浜デイサービス（食材）</t>
  </si>
  <si>
    <t>5 その他</t>
  </si>
  <si>
    <t>819-0002</t>
  </si>
  <si>
    <t>福岡県福岡市西区姪の浜３丁目１番７号</t>
  </si>
  <si>
    <t>14777</t>
  </si>
  <si>
    <t>特養鳳寿苑（食材）</t>
  </si>
  <si>
    <t>845-0034</t>
  </si>
  <si>
    <t>佐賀県小城市三日月町甲柳原６８－１</t>
  </si>
  <si>
    <t>14778</t>
  </si>
  <si>
    <t>宮崎県大島振興協会</t>
  </si>
  <si>
    <t>880-0824</t>
  </si>
  <si>
    <t>宮崎県宮崎市大島町北ノ原１０２９番地</t>
  </si>
  <si>
    <t>m14778@shidax.co.jp</t>
  </si>
  <si>
    <t>14779</t>
  </si>
  <si>
    <t>ケアハウス宗像（食材）</t>
  </si>
  <si>
    <t>811-3400</t>
  </si>
  <si>
    <t>福岡県宗像市大字久原７５－８</t>
  </si>
  <si>
    <t>14781</t>
  </si>
  <si>
    <t>一興商事（食材）</t>
  </si>
  <si>
    <t>899-0122</t>
  </si>
  <si>
    <t>鹿児島県出水市境町１８４０番地１</t>
  </si>
  <si>
    <t>14816</t>
  </si>
  <si>
    <t>北安東保育園</t>
  </si>
  <si>
    <t>20260511</t>
  </si>
  <si>
    <t>静岡県静岡市葵区北安東４丁目２９－２４</t>
  </si>
  <si>
    <t>14831</t>
  </si>
  <si>
    <t>障がい者支援施設第三上田ひもろ木園</t>
  </si>
  <si>
    <t>386-1321</t>
  </si>
  <si>
    <t>長野県上田市保野５６６</t>
  </si>
  <si>
    <t>14835</t>
  </si>
  <si>
    <t>ロジスティクス関西</t>
  </si>
  <si>
    <t>617-0836</t>
  </si>
  <si>
    <t>京都府長岡京市勝竜寺飛尾１</t>
  </si>
  <si>
    <t>14837</t>
  </si>
  <si>
    <t>塩野フィネス福井事業所</t>
  </si>
  <si>
    <t>20260610</t>
  </si>
  <si>
    <t>913-0036</t>
  </si>
  <si>
    <t>福井県坂井市三国町米納津４９字浜割１５６番１</t>
  </si>
  <si>
    <t>14838</t>
  </si>
  <si>
    <t>サ高住ココファン黒崎駅前</t>
  </si>
  <si>
    <t>20260901</t>
  </si>
  <si>
    <t>806-0021</t>
  </si>
  <si>
    <t>福岡県北九州市八幡西区黒崎２丁目５－１</t>
  </si>
  <si>
    <t>080-9217-9426</t>
  </si>
  <si>
    <t>北海道恵庭市漁町２丁目１－７</t>
  </si>
  <si>
    <t>横山 知典</t>
  </si>
  <si>
    <t>080-1407-1587</t>
  </si>
  <si>
    <t>20260531</t>
  </si>
  <si>
    <t>清水駿府病院</t>
  </si>
  <si>
    <t>080-9880-7212</t>
  </si>
  <si>
    <t>070-2908-5870</t>
  </si>
  <si>
    <t>20260320</t>
  </si>
  <si>
    <t>20260529</t>
  </si>
  <si>
    <t>20260319</t>
  </si>
  <si>
    <t>認定こども園　星川ルーナ</t>
  </si>
  <si>
    <t>070-2834-5981</t>
  </si>
  <si>
    <t>デイサービスセンター　いずみ</t>
  </si>
  <si>
    <t>20260301</t>
  </si>
  <si>
    <t>鳥取県鳥取市晩稲３０６番地</t>
  </si>
  <si>
    <t>三菱ＵＦＪ銀行岡崎支店</t>
  </si>
  <si>
    <t>m78600@shidax.co.jp</t>
  </si>
  <si>
    <t>0463-88-8512</t>
  </si>
  <si>
    <t>Ａｓｔｅｍｏ精工</t>
  </si>
  <si>
    <t>メールアドレス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</si>
</sst>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F800]dddd\,\ mmmm\ dd\,\ yyyy"/>
  </numFmts>
  <fonts count="3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.5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Meiryo UI"/>
      <family val="3"/>
      <charset val="128"/>
    </font>
    <font>
      <b/>
      <sz val="14"/>
      <color theme="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b/>
      <sz val="18"/>
      <color theme="0"/>
      <name val="ＭＳ Ｐゴシック"/>
      <family val="3"/>
      <charset val="128"/>
    </font>
    <font>
      <sz val="1"/>
      <name val="ＭＳ Ｐゴシック"/>
      <family val="3"/>
      <charset val="128"/>
    </font>
    <font>
      <sz val="5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color theme="0"/>
      <name val="Meiryo UI"/>
      <family val="3"/>
      <charset val="128"/>
    </font>
    <font>
      <b/>
      <sz val="15"/>
      <color theme="0"/>
      <name val="ＭＳ Ｐゴシック"/>
      <family val="3"/>
      <charset val="128"/>
    </font>
    <font>
      <b/>
      <sz val="7"/>
      <color theme="5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8"/>
      <color theme="0"/>
      <name val="ＭＳ Ｐゴシック"/>
      <family val="3"/>
      <charset val="128"/>
    </font>
    <font>
      <b/>
      <sz val="4"/>
      <color theme="0"/>
      <name val="ＭＳ Ｐゴシック"/>
      <family val="3"/>
      <charset val="128"/>
    </font>
    <font>
      <sz val="4"/>
      <name val="ＭＳ Ｐゴシック"/>
      <family val="3"/>
      <charset val="128"/>
    </font>
    <font>
      <sz val="11"/>
      <color theme="3" tint="-0.249977111117893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4">
    <xf numFmtId="0" fontId="0" fillId="0" borderId="0"/>
    <xf numFmtId="38" fontId="1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18">
    <xf numFmtId="0" fontId="0" fillId="0" borderId="0" xfId="0"/>
    <xf numFmtId="0" fontId="4" fillId="0" borderId="0" xfId="0" applyFont="1"/>
    <xf numFmtId="0" fontId="0" fillId="0" borderId="0" xfId="0" applyFont="1"/>
    <xf numFmtId="0" fontId="0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0" fillId="0" borderId="0" xfId="0" applyFont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5" fillId="0" borderId="0" xfId="0" applyFont="1" applyAlignment="1"/>
    <xf numFmtId="0" fontId="0" fillId="0" borderId="0" xfId="0" applyAlignment="1">
      <alignment vertical="center"/>
    </xf>
    <xf numFmtId="0" fontId="17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center" vertical="center"/>
    </xf>
    <xf numFmtId="0" fontId="17" fillId="5" borderId="11" xfId="0" applyFont="1" applyFill="1" applyBorder="1" applyAlignment="1">
      <alignment horizontal="center" vertical="center" wrapText="1"/>
    </xf>
    <xf numFmtId="0" fontId="17" fillId="5" borderId="11" xfId="0" applyFont="1" applyFill="1" applyBorder="1" applyAlignment="1">
      <alignment horizontal="center" vertical="center"/>
    </xf>
    <xf numFmtId="0" fontId="17" fillId="5" borderId="28" xfId="0" applyFont="1" applyFill="1" applyBorder="1" applyAlignment="1">
      <alignment horizontal="center" vertical="center"/>
    </xf>
    <xf numFmtId="0" fontId="17" fillId="5" borderId="11" xfId="0" applyFont="1" applyFill="1" applyBorder="1" applyAlignment="1">
      <alignment horizontal="left" vertical="center"/>
    </xf>
    <xf numFmtId="0" fontId="17" fillId="5" borderId="11" xfId="0" applyFont="1" applyFill="1" applyBorder="1" applyAlignment="1">
      <alignment horizontal="left" vertical="center" wrapText="1"/>
    </xf>
    <xf numFmtId="0" fontId="17" fillId="5" borderId="11" xfId="0" applyFont="1" applyFill="1" applyBorder="1" applyAlignment="1">
      <alignment horizontal="centerContinuous" vertical="center"/>
    </xf>
    <xf numFmtId="0" fontId="17" fillId="5" borderId="28" xfId="0" applyFont="1" applyFill="1" applyBorder="1" applyAlignment="1">
      <alignment horizontal="centerContinuous" vertical="center"/>
    </xf>
    <xf numFmtId="0" fontId="17" fillId="5" borderId="29" xfId="0" applyFont="1" applyFill="1" applyBorder="1" applyAlignment="1">
      <alignment horizontal="center" vertical="center"/>
    </xf>
    <xf numFmtId="0" fontId="17" fillId="5" borderId="29" xfId="0" applyFont="1" applyFill="1" applyBorder="1" applyAlignment="1">
      <alignment horizontal="center" vertical="center" wrapText="1"/>
    </xf>
    <xf numFmtId="0" fontId="0" fillId="6" borderId="0" xfId="0" applyFill="1" applyAlignment="1">
      <alignment vertical="center"/>
    </xf>
    <xf numFmtId="0" fontId="0" fillId="3" borderId="0" xfId="0" applyFill="1" applyAlignment="1">
      <alignment vertical="center"/>
    </xf>
    <xf numFmtId="9" fontId="0" fillId="0" borderId="0" xfId="0" applyNumberFormat="1" applyAlignment="1">
      <alignment vertical="center"/>
    </xf>
    <xf numFmtId="0" fontId="0" fillId="0" borderId="0" xfId="0" applyFont="1" applyProtection="1">
      <protection locked="0"/>
    </xf>
    <xf numFmtId="0" fontId="0" fillId="0" borderId="0" xfId="0" applyFont="1" applyBorder="1" applyAlignment="1" applyProtection="1"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11" xfId="0" applyFont="1" applyFill="1" applyBorder="1" applyAlignment="1" applyProtection="1">
      <alignment vertical="center"/>
      <protection locked="0"/>
    </xf>
    <xf numFmtId="0" fontId="4" fillId="0" borderId="7" xfId="0" applyFont="1" applyFill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protection locked="0"/>
    </xf>
    <xf numFmtId="0" fontId="17" fillId="5" borderId="0" xfId="0" applyFont="1" applyFill="1" applyBorder="1" applyAlignment="1">
      <alignment horizontal="centerContinuous" vertical="center" wrapText="1"/>
    </xf>
    <xf numFmtId="0" fontId="17" fillId="5" borderId="0" xfId="0" applyFont="1" applyFill="1" applyBorder="1" applyAlignment="1">
      <alignment horizontal="left" vertical="center" wrapText="1"/>
    </xf>
    <xf numFmtId="0" fontId="17" fillId="5" borderId="0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Continuous" vertical="center" wrapText="1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protection locked="0"/>
    </xf>
    <xf numFmtId="14" fontId="9" fillId="0" borderId="0" xfId="0" applyNumberFormat="1" applyFont="1" applyBorder="1" applyAlignment="1" applyProtection="1">
      <alignment horizontal="center"/>
      <protection locked="0"/>
    </xf>
    <xf numFmtId="0" fontId="0" fillId="0" borderId="0" xfId="0" applyFont="1" applyBorder="1"/>
    <xf numFmtId="0" fontId="19" fillId="8" borderId="22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25" xfId="0" applyBorder="1" applyAlignment="1">
      <alignment vertical="center" wrapText="1"/>
    </xf>
    <xf numFmtId="0" fontId="0" fillId="0" borderId="25" xfId="0" applyBorder="1" applyAlignment="1">
      <alignment horizontal="center" vertical="center" wrapText="1"/>
    </xf>
    <xf numFmtId="0" fontId="11" fillId="4" borderId="25" xfId="0" applyFont="1" applyFill="1" applyBorder="1" applyAlignment="1">
      <alignment wrapText="1"/>
    </xf>
    <xf numFmtId="0" fontId="19" fillId="8" borderId="25" xfId="0" applyFont="1" applyFill="1" applyBorder="1" applyAlignment="1">
      <alignment horizontal="center" vertical="center"/>
    </xf>
    <xf numFmtId="0" fontId="0" fillId="7" borderId="0" xfId="0" applyFill="1" applyAlignment="1">
      <alignment vertical="center"/>
    </xf>
    <xf numFmtId="0" fontId="21" fillId="0" borderId="0" xfId="0" applyFont="1"/>
    <xf numFmtId="0" fontId="0" fillId="7" borderId="0" xfId="0" applyFill="1"/>
    <xf numFmtId="0" fontId="22" fillId="0" borderId="0" xfId="0" applyFont="1" applyAlignment="1">
      <alignment vertical="center"/>
    </xf>
    <xf numFmtId="0" fontId="23" fillId="8" borderId="0" xfId="0" applyFont="1" applyFill="1"/>
    <xf numFmtId="0" fontId="11" fillId="4" borderId="25" xfId="0" applyFont="1" applyFill="1" applyBorder="1" applyAlignment="1">
      <alignment horizontal="center" vertical="center" wrapText="1"/>
    </xf>
    <xf numFmtId="0" fontId="17" fillId="5" borderId="25" xfId="0" applyFont="1" applyFill="1" applyBorder="1" applyAlignment="1">
      <alignment horizontal="left" vertical="center" wrapText="1"/>
    </xf>
    <xf numFmtId="176" fontId="0" fillId="7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Fill="1" applyBorder="1" applyAlignment="1">
      <alignment vertical="center"/>
    </xf>
    <xf numFmtId="49" fontId="0" fillId="0" borderId="0" xfId="0" applyNumberFormat="1" applyFont="1" applyFill="1" applyBorder="1" applyAlignment="1">
      <alignment vertical="center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0" fontId="11" fillId="5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24" fillId="0" borderId="0" xfId="0" applyFont="1" applyFill="1" applyAlignment="1">
      <alignment vertical="center"/>
    </xf>
    <xf numFmtId="0" fontId="26" fillId="0" borderId="0" xfId="0" applyFont="1" applyAlignment="1">
      <alignment wrapText="1"/>
    </xf>
    <xf numFmtId="0" fontId="27" fillId="8" borderId="11" xfId="0" applyFont="1" applyFill="1" applyBorder="1" applyAlignment="1">
      <alignment horizontal="center" vertical="center"/>
    </xf>
    <xf numFmtId="0" fontId="27" fillId="8" borderId="28" xfId="0" applyFont="1" applyFill="1" applyBorder="1" applyAlignment="1">
      <alignment horizontal="centerContinuous" vertical="center"/>
    </xf>
    <xf numFmtId="0" fontId="27" fillId="8" borderId="7" xfId="0" applyFont="1" applyFill="1" applyBorder="1" applyAlignment="1">
      <alignment horizontal="centerContinuous" vertical="center"/>
    </xf>
    <xf numFmtId="0" fontId="27" fillId="8" borderId="15" xfId="0" applyFont="1" applyFill="1" applyBorder="1" applyAlignment="1">
      <alignment horizontal="centerContinuous" vertical="center"/>
    </xf>
    <xf numFmtId="0" fontId="28" fillId="8" borderId="34" xfId="0" applyFont="1" applyFill="1" applyBorder="1" applyAlignment="1">
      <alignment horizontal="center" vertical="center"/>
    </xf>
    <xf numFmtId="0" fontId="0" fillId="0" borderId="34" xfId="0" applyBorder="1"/>
    <xf numFmtId="0" fontId="0" fillId="0" borderId="25" xfId="0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8" borderId="0" xfId="0" applyFont="1" applyFill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2" fillId="8" borderId="0" xfId="0" applyFont="1" applyFill="1"/>
    <xf numFmtId="0" fontId="33" fillId="0" borderId="0" xfId="0" applyFont="1" applyAlignment="1">
      <alignment vertical="center"/>
    </xf>
    <xf numFmtId="0" fontId="33" fillId="0" borderId="0" xfId="0" applyFont="1"/>
    <xf numFmtId="0" fontId="0" fillId="0" borderId="0" xfId="0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/>
    </xf>
    <xf numFmtId="0" fontId="34" fillId="8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5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wrapText="1"/>
    </xf>
    <xf numFmtId="0" fontId="0" fillId="0" borderId="0" xfId="0" applyFont="1" applyFill="1" applyBorder="1" applyAlignment="1">
      <alignment horizontal="center" vertical="center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8" fillId="0" borderId="30" xfId="0" applyFont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21" xfId="0" applyFont="1" applyBorder="1" applyAlignment="1" applyProtection="1">
      <alignment horizontal="center" vertical="center" wrapText="1"/>
      <protection locked="0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9" fillId="8" borderId="11" xfId="0" applyFont="1" applyFill="1" applyBorder="1" applyAlignment="1">
      <alignment horizontal="center" vertical="center"/>
    </xf>
    <xf numFmtId="0" fontId="19" fillId="8" borderId="15" xfId="0" applyFont="1" applyFill="1" applyBorder="1" applyAlignment="1">
      <alignment horizontal="center" vertical="center"/>
    </xf>
    <xf numFmtId="0" fontId="19" fillId="8" borderId="10" xfId="0" applyFont="1" applyFill="1" applyBorder="1" applyAlignment="1">
      <alignment horizontal="center" vertical="center"/>
    </xf>
    <xf numFmtId="0" fontId="19" fillId="8" borderId="2" xfId="0" applyFont="1" applyFill="1" applyBorder="1" applyAlignment="1">
      <alignment horizontal="center" vertical="center"/>
    </xf>
    <xf numFmtId="0" fontId="19" fillId="8" borderId="21" xfId="0" applyFont="1" applyFill="1" applyBorder="1" applyAlignment="1">
      <alignment horizontal="center" vertical="center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7" borderId="12" xfId="0" applyFont="1" applyFill="1" applyBorder="1" applyAlignment="1" applyProtection="1">
      <alignment horizontal="left" vertical="center"/>
      <protection locked="0"/>
    </xf>
    <xf numFmtId="0" fontId="8" fillId="7" borderId="13" xfId="0" applyFont="1" applyFill="1" applyBorder="1" applyAlignment="1" applyProtection="1">
      <alignment horizontal="left" vertical="center"/>
      <protection locked="0"/>
    </xf>
    <xf numFmtId="0" fontId="8" fillId="7" borderId="14" xfId="0" applyFont="1" applyFill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38" fontId="20" fillId="2" borderId="3" xfId="1" applyFont="1" applyFill="1" applyBorder="1" applyAlignment="1" applyProtection="1">
      <alignment horizontal="center" vertical="center" shrinkToFit="1"/>
    </xf>
    <xf numFmtId="38" fontId="20" fillId="2" borderId="4" xfId="1" applyFont="1" applyFill="1" applyBorder="1" applyAlignment="1" applyProtection="1">
      <alignment horizontal="center" vertical="center" shrinkToFit="1"/>
    </xf>
    <xf numFmtId="38" fontId="20" fillId="2" borderId="2" xfId="1" applyFont="1" applyFill="1" applyBorder="1" applyAlignment="1" applyProtection="1">
      <alignment horizontal="center" vertical="center" shrinkToFit="1"/>
    </xf>
    <xf numFmtId="38" fontId="20" fillId="2" borderId="6" xfId="1" applyFont="1" applyFill="1" applyBorder="1" applyAlignment="1" applyProtection="1">
      <alignment horizontal="center" vertical="center" shrinkToFit="1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0" fontId="14" fillId="7" borderId="1" xfId="0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horizont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14" fontId="9" fillId="0" borderId="0" xfId="0" applyNumberFormat="1" applyFont="1" applyBorder="1" applyAlignment="1" applyProtection="1">
      <alignment horizontal="center"/>
      <protection locked="0"/>
    </xf>
    <xf numFmtId="0" fontId="18" fillId="8" borderId="8" xfId="0" applyFont="1" applyFill="1" applyBorder="1" applyAlignment="1">
      <alignment horizontal="center" vertical="center" wrapText="1"/>
    </xf>
    <xf numFmtId="0" fontId="18" fillId="8" borderId="3" xfId="0" applyFont="1" applyFill="1" applyBorder="1" applyAlignment="1">
      <alignment horizontal="center" vertical="center" wrapText="1"/>
    </xf>
    <xf numFmtId="0" fontId="18" fillId="8" borderId="4" xfId="0" applyFont="1" applyFill="1" applyBorder="1" applyAlignment="1">
      <alignment horizontal="center" vertical="center" wrapText="1"/>
    </xf>
    <xf numFmtId="0" fontId="4" fillId="0" borderId="11" xfId="0" quotePrefix="1" applyNumberFormat="1" applyFont="1" applyFill="1" applyBorder="1" applyAlignment="1" applyProtection="1">
      <alignment horizontal="center" vertical="center" wrapText="1"/>
      <protection locked="0"/>
    </xf>
    <xf numFmtId="0" fontId="4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  <xf numFmtId="0" fontId="8" fillId="0" borderId="23" xfId="0" applyFont="1" applyBorder="1" applyAlignment="1" applyProtection="1">
      <alignment horizontal="center" vertical="center" wrapText="1"/>
      <protection locked="0"/>
    </xf>
    <xf numFmtId="0" fontId="8" fillId="0" borderId="24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20" xfId="0" applyFont="1" applyBorder="1" applyAlignment="1" applyProtection="1">
      <alignment horizontal="center" vertical="center" wrapText="1"/>
      <protection locked="0"/>
    </xf>
    <xf numFmtId="0" fontId="18" fillId="8" borderId="0" xfId="0" applyFont="1" applyFill="1" applyBorder="1" applyAlignment="1">
      <alignment horizontal="center" vertical="center" wrapText="1"/>
    </xf>
    <xf numFmtId="0" fontId="19" fillId="8" borderId="22" xfId="0" applyFont="1" applyFill="1" applyBorder="1" applyAlignment="1">
      <alignment horizontal="center" vertical="center"/>
    </xf>
    <xf numFmtId="0" fontId="19" fillId="8" borderId="23" xfId="0" applyFont="1" applyFill="1" applyBorder="1" applyAlignment="1">
      <alignment horizontal="center" vertical="center"/>
    </xf>
    <xf numFmtId="0" fontId="19" fillId="8" borderId="24" xfId="0" applyFont="1" applyFill="1" applyBorder="1" applyAlignment="1">
      <alignment horizontal="center" vertical="center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4" fillId="0" borderId="15" xfId="0" applyFont="1" applyBorder="1" applyAlignment="1" applyProtection="1">
      <alignment horizontal="center" vertical="center" wrapText="1"/>
      <protection locked="0"/>
    </xf>
    <xf numFmtId="49" fontId="0" fillId="2" borderId="3" xfId="0" applyNumberFormat="1" applyFont="1" applyFill="1" applyBorder="1" applyAlignment="1" applyProtection="1">
      <alignment horizontal="center" vertical="center"/>
    </xf>
    <xf numFmtId="49" fontId="0" fillId="2" borderId="2" xfId="0" applyNumberFormat="1" applyFont="1" applyFill="1" applyBorder="1" applyAlignment="1" applyProtection="1">
      <alignment horizontal="center" vertical="center"/>
    </xf>
    <xf numFmtId="0" fontId="20" fillId="2" borderId="8" xfId="0" applyNumberFormat="1" applyFont="1" applyFill="1" applyBorder="1" applyAlignment="1" applyProtection="1">
      <alignment horizontal="center" vertical="center"/>
    </xf>
    <xf numFmtId="0" fontId="20" fillId="2" borderId="3" xfId="0" applyNumberFormat="1" applyFont="1" applyFill="1" applyBorder="1" applyAlignment="1" applyProtection="1">
      <alignment horizontal="center" vertical="center"/>
    </xf>
    <xf numFmtId="0" fontId="20" fillId="2" borderId="10" xfId="0" applyNumberFormat="1" applyFont="1" applyFill="1" applyBorder="1" applyAlignment="1" applyProtection="1">
      <alignment horizontal="center" vertical="center"/>
    </xf>
    <xf numFmtId="0" fontId="20" fillId="2" borderId="2" xfId="0" applyNumberFormat="1" applyFont="1" applyFill="1" applyBorder="1" applyAlignment="1" applyProtection="1">
      <alignment horizontal="center" vertical="center"/>
    </xf>
    <xf numFmtId="0" fontId="20" fillId="2" borderId="3" xfId="0" quotePrefix="1" applyNumberFormat="1" applyFont="1" applyFill="1" applyBorder="1" applyAlignment="1" applyProtection="1">
      <alignment horizontal="center" vertical="center"/>
    </xf>
    <xf numFmtId="0" fontId="8" fillId="7" borderId="16" xfId="0" applyFont="1" applyFill="1" applyBorder="1" applyAlignment="1" applyProtection="1">
      <alignment horizontal="left" vertical="center" wrapText="1"/>
      <protection locked="0"/>
    </xf>
    <xf numFmtId="0" fontId="8" fillId="7" borderId="17" xfId="0" applyFont="1" applyFill="1" applyBorder="1" applyAlignment="1" applyProtection="1">
      <alignment horizontal="left" vertical="center" wrapText="1"/>
      <protection locked="0"/>
    </xf>
    <xf numFmtId="0" fontId="8" fillId="7" borderId="18" xfId="0" applyFont="1" applyFill="1" applyBorder="1" applyAlignment="1" applyProtection="1">
      <alignment horizontal="left" vertical="center" wrapText="1"/>
      <protection locked="0"/>
    </xf>
    <xf numFmtId="9" fontId="10" fillId="5" borderId="1" xfId="0" applyNumberFormat="1" applyFont="1" applyFill="1" applyBorder="1" applyAlignment="1" applyProtection="1">
      <alignment horizontal="center" vertical="center"/>
      <protection locked="0"/>
    </xf>
    <xf numFmtId="38" fontId="10" fillId="0" borderId="1" xfId="1" applyFont="1" applyFill="1" applyBorder="1" applyAlignment="1" applyProtection="1">
      <alignment horizontal="center" vertical="center"/>
      <protection locked="0"/>
    </xf>
    <xf numFmtId="176" fontId="4" fillId="7" borderId="7" xfId="0" applyNumberFormat="1" applyFont="1" applyFill="1" applyBorder="1" applyAlignment="1" applyProtection="1">
      <alignment horizontal="center" vertical="center"/>
      <protection locked="0"/>
    </xf>
    <xf numFmtId="0" fontId="4" fillId="0" borderId="7" xfId="0" applyFont="1" applyFill="1" applyBorder="1" applyAlignment="1" applyProtection="1">
      <alignment horizontal="center" vertical="center"/>
      <protection locked="0"/>
    </xf>
    <xf numFmtId="0" fontId="10" fillId="7" borderId="11" xfId="0" applyFont="1" applyFill="1" applyBorder="1" applyAlignment="1" applyProtection="1">
      <alignment horizontal="center" vertical="center" wrapText="1"/>
      <protection locked="0"/>
    </xf>
    <xf numFmtId="0" fontId="10" fillId="7" borderId="7" xfId="0" applyFont="1" applyFill="1" applyBorder="1" applyAlignment="1" applyProtection="1">
      <alignment horizontal="center" vertical="center" wrapText="1"/>
      <protection locked="0"/>
    </xf>
    <xf numFmtId="0" fontId="10" fillId="7" borderId="15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Fill="1" applyBorder="1" applyAlignment="1">
      <alignment horizontal="center" vertical="center" wrapText="1"/>
    </xf>
    <xf numFmtId="0" fontId="19" fillId="8" borderId="2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protection locked="0"/>
    </xf>
    <xf numFmtId="0" fontId="0" fillId="0" borderId="0" xfId="0" applyFont="1" applyAlignment="1" applyProtection="1">
      <alignment horizontal="center"/>
      <protection locked="0"/>
    </xf>
    <xf numFmtId="49" fontId="4" fillId="7" borderId="8" xfId="0" applyNumberFormat="1" applyFont="1" applyFill="1" applyBorder="1" applyAlignment="1" applyProtection="1">
      <alignment horizontal="center" vertical="center"/>
      <protection locked="0"/>
    </xf>
    <xf numFmtId="49" fontId="4" fillId="7" borderId="3" xfId="0" applyNumberFormat="1" applyFont="1" applyFill="1" applyBorder="1" applyAlignment="1" applyProtection="1">
      <alignment horizontal="center" vertical="center"/>
      <protection locked="0"/>
    </xf>
    <xf numFmtId="49" fontId="4" fillId="7" borderId="4" xfId="0" applyNumberFormat="1" applyFont="1" applyFill="1" applyBorder="1" applyAlignment="1" applyProtection="1">
      <alignment horizontal="center" vertical="center"/>
      <protection locked="0"/>
    </xf>
    <xf numFmtId="49" fontId="4" fillId="7" borderId="9" xfId="0" applyNumberFormat="1" applyFont="1" applyFill="1" applyBorder="1" applyAlignment="1" applyProtection="1">
      <alignment horizontal="center" vertical="center"/>
      <protection locked="0"/>
    </xf>
    <xf numFmtId="49" fontId="4" fillId="7" borderId="0" xfId="0" applyNumberFormat="1" applyFont="1" applyFill="1" applyBorder="1" applyAlignment="1" applyProtection="1">
      <alignment horizontal="center" vertical="center"/>
      <protection locked="0"/>
    </xf>
    <xf numFmtId="49" fontId="4" fillId="7" borderId="5" xfId="0" applyNumberFormat="1" applyFont="1" applyFill="1" applyBorder="1" applyAlignment="1" applyProtection="1">
      <alignment horizontal="center" vertical="center"/>
      <protection locked="0"/>
    </xf>
    <xf numFmtId="49" fontId="4" fillId="7" borderId="10" xfId="0" applyNumberFormat="1" applyFont="1" applyFill="1" applyBorder="1" applyAlignment="1" applyProtection="1">
      <alignment horizontal="center" vertical="center"/>
      <protection locked="0"/>
    </xf>
    <xf numFmtId="49" fontId="4" fillId="7" borderId="2" xfId="0" applyNumberFormat="1" applyFont="1" applyFill="1" applyBorder="1" applyAlignment="1" applyProtection="1">
      <alignment horizontal="center" vertical="center"/>
      <protection locked="0"/>
    </xf>
    <xf numFmtId="49" fontId="4" fillId="7" borderId="6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/>
      <protection locked="0"/>
    </xf>
    <xf numFmtId="176" fontId="5" fillId="7" borderId="0" xfId="0" applyNumberFormat="1" applyFont="1" applyFill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0" fillId="0" borderId="0" xfId="0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9" fillId="4" borderId="25" xfId="0" applyFont="1" applyFill="1" applyBorder="1" applyAlignment="1">
      <alignment horizontal="center" vertical="center" wrapText="1"/>
    </xf>
    <xf numFmtId="0" fontId="9" fillId="4" borderId="27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19" fillId="8" borderId="27" xfId="0" applyFont="1" applyFill="1" applyBorder="1" applyAlignment="1">
      <alignment horizontal="center" vertical="center"/>
    </xf>
    <xf numFmtId="0" fontId="19" fillId="8" borderId="31" xfId="0" applyFont="1" applyFill="1" applyBorder="1" applyAlignment="1">
      <alignment horizontal="center" vertical="center"/>
    </xf>
    <xf numFmtId="0" fontId="19" fillId="8" borderId="32" xfId="0" applyFont="1" applyFill="1" applyBorder="1" applyAlignment="1">
      <alignment horizontal="center" vertical="center"/>
    </xf>
    <xf numFmtId="0" fontId="19" fillId="8" borderId="33" xfId="0" applyFont="1" applyFill="1" applyBorder="1" applyAlignment="1">
      <alignment horizontal="center" vertical="center"/>
    </xf>
    <xf numFmtId="0" fontId="19" fillId="8" borderId="26" xfId="0" applyFont="1" applyFill="1" applyBorder="1" applyAlignment="1">
      <alignment horizontal="center" vertical="center"/>
    </xf>
    <xf numFmtId="0" fontId="19" fillId="8" borderId="25" xfId="0" applyFont="1" applyFill="1" applyBorder="1" applyAlignment="1">
      <alignment horizontal="center" vertical="center" wrapText="1"/>
    </xf>
    <xf numFmtId="0" fontId="19" fillId="8" borderId="25" xfId="0" applyFont="1" applyFill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2"/>
    <cellStyle name="標準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0659403679267169E-2"/>
          <c:y val="0.13707901831183539"/>
          <c:w val="0.90483505006062659"/>
          <c:h val="0.72158473764431874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集計結果!$H$3</c:f>
              <c:strCache>
                <c:ptCount val="1"/>
                <c:pt idx="0">
                  <c:v>選択肢1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val>
            <c:numRef>
              <c:f>集計結果!$I$4:$I$18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8D6-420C-BE63-FD242D8C3CF3}"/>
            </c:ext>
          </c:extLst>
        </c:ser>
        <c:ser>
          <c:idx val="1"/>
          <c:order val="1"/>
          <c:tx>
            <c:strRef>
              <c:f>集計結果!$J$3</c:f>
              <c:strCache>
                <c:ptCount val="1"/>
                <c:pt idx="0">
                  <c:v>選択肢2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val>
            <c:numRef>
              <c:f>集計結果!$K$4:$K$18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8D6-420C-BE63-FD242D8C3CF3}"/>
            </c:ext>
          </c:extLst>
        </c:ser>
        <c:ser>
          <c:idx val="2"/>
          <c:order val="2"/>
          <c:tx>
            <c:strRef>
              <c:f>集計結果!$L$3</c:f>
              <c:strCache>
                <c:ptCount val="1"/>
                <c:pt idx="0">
                  <c:v>選択肢3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val>
            <c:numRef>
              <c:f>集計結果!$M$4:$M$18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8D6-420C-BE63-FD242D8C3CF3}"/>
            </c:ext>
          </c:extLst>
        </c:ser>
        <c:ser>
          <c:idx val="3"/>
          <c:order val="3"/>
          <c:tx>
            <c:strRef>
              <c:f>集計結果!$N$3</c:f>
              <c:strCache>
                <c:ptCount val="1"/>
                <c:pt idx="0">
                  <c:v>選択肢4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val>
            <c:numRef>
              <c:f>集計結果!$O$4:$O$18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8D6-420C-BE63-FD242D8C3CF3}"/>
            </c:ext>
          </c:extLst>
        </c:ser>
        <c:ser>
          <c:idx val="4"/>
          <c:order val="4"/>
          <c:tx>
            <c:strRef>
              <c:f>集計結果!$P$3</c:f>
              <c:strCache>
                <c:ptCount val="1"/>
                <c:pt idx="0">
                  <c:v>選択肢5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val>
            <c:numRef>
              <c:f>集計結果!$Q$4:$Q$18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8D6-420C-BE63-FD242D8C3C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5538816"/>
        <c:axId val="75540352"/>
      </c:barChart>
      <c:catAx>
        <c:axId val="75538816"/>
        <c:scaling>
          <c:orientation val="maxMin"/>
        </c:scaling>
        <c:delete val="0"/>
        <c:axPos val="l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5540352"/>
        <c:crosses val="autoZero"/>
        <c:auto val="1"/>
        <c:lblAlgn val="ctr"/>
        <c:lblOffset val="100"/>
        <c:noMultiLvlLbl val="0"/>
      </c:catAx>
      <c:valAx>
        <c:axId val="7554035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5538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ja-JP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ja-JP" sz="1200"/>
              <a:t>当店を同僚やご友人に勧めたいと思われますか　</a:t>
            </a:r>
            <a:endParaRPr lang="en-US" sz="1200"/>
          </a:p>
          <a:p>
            <a:pPr>
              <a:defRPr sz="1200"/>
            </a:pPr>
            <a:r>
              <a:rPr lang="ja-JP" sz="1200"/>
              <a:t>（そう思わない　</a:t>
            </a:r>
            <a:r>
              <a:rPr lang="en-US" sz="1200"/>
              <a:t>1</a:t>
            </a:r>
            <a:r>
              <a:rPr lang="ja-JP" sz="1200"/>
              <a:t>　～　</a:t>
            </a:r>
            <a:r>
              <a:rPr lang="en-US" sz="1200"/>
              <a:t>10</a:t>
            </a:r>
            <a:r>
              <a:rPr lang="ja-JP" sz="1200"/>
              <a:t>　そう思う）</a:t>
            </a:r>
          </a:p>
        </c:rich>
      </c:tx>
      <c:layout>
        <c:manualLayout>
          <c:xMode val="edge"/>
          <c:yMode val="edge"/>
          <c:x val="0.22042495238407361"/>
          <c:y val="5.8773999964630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NPS集計!$E$3</c:f>
              <c:strCache>
                <c:ptCount val="1"/>
                <c:pt idx="0">
                  <c:v>0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numRef>
              <c:f>NPS集計!$D$4:$D$13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NPS集計!$E$4:$E$13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3B-44A1-9B07-2C3DD61A4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443451664"/>
        <c:axId val="443450680"/>
      </c:barChart>
      <c:catAx>
        <c:axId val="443451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43450680"/>
        <c:crosses val="autoZero"/>
        <c:auto val="1"/>
        <c:lblAlgn val="ctr"/>
        <c:lblOffset val="100"/>
        <c:noMultiLvlLbl val="0"/>
      </c:catAx>
      <c:valAx>
        <c:axId val="443450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434516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集計結果!$G$4</c:f>
              <c:strCache>
                <c:ptCount val="1"/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6-3FD1-4A62-8D6D-C665EDB19214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3FD1-4A62-8D6D-C665EDB19214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2-3FD1-4A62-8D6D-C665EDB19214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4-3FD1-4A62-8D6D-C665EDB19214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3FD1-4A62-8D6D-C665EDB1921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multiLvlStrRef>
              <c:f>(集計結果!$H$4,集計結果!$J$4,集計結果!$L$4,集計結果!$N$4,集計結果!$P$4)</c:f>
            </c:multiLvlStrRef>
          </c:cat>
          <c:val>
            <c:numRef>
              <c:f>(集計結果!$I$4,集計結果!$K$4,集計結果!$M$4,集計結果!$O$4,集計結果!$Q$4)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D1-4A62-8D6D-C665EDB19214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215893108298171E-2"/>
          <c:y val="0.8973591954022988"/>
          <c:w val="0.94710267229254574"/>
          <c:h val="0.102640804597701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 sz="900" b="1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集計結果!$G$5</c:f>
              <c:strCache>
                <c:ptCount val="1"/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6-3FD1-4A62-8D6D-C665EDB19214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3FD1-4A62-8D6D-C665EDB19214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2-3FD1-4A62-8D6D-C665EDB19214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4-3FD1-4A62-8D6D-C665EDB19214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3FD1-4A62-8D6D-C665EDB1921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multiLvlStrRef>
              <c:f>(集計結果!$H$5,集計結果!$J$5,集計結果!$L$5,集計結果!$N$5,集計結果!$P$5)</c:f>
            </c:multiLvlStrRef>
          </c:cat>
          <c:val>
            <c:numRef>
              <c:f>(集計結果!$I$5,集計結果!$K$5,集計結果!$M$5,集計結果!$O$5,集計結果!$Q$5)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D1-4A62-8D6D-C665EDB19214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215893108298171E-2"/>
          <c:y val="0.8973591954022988"/>
          <c:w val="0.94710267229254574"/>
          <c:h val="0.102640804597701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 sz="900" b="1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集計結果!$G$6</c:f>
              <c:strCache>
                <c:ptCount val="1"/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6-3FD1-4A62-8D6D-C665EDB19214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3FD1-4A62-8D6D-C665EDB19214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2-3FD1-4A62-8D6D-C665EDB19214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4-3FD1-4A62-8D6D-C665EDB19214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3FD1-4A62-8D6D-C665EDB1921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multiLvlStrRef>
              <c:f>(集計結果!$H$6,集計結果!$J$6,集計結果!$L$6,集計結果!$N$6,集計結果!$P$6)</c:f>
            </c:multiLvlStrRef>
          </c:cat>
          <c:val>
            <c:numRef>
              <c:f>(集計結果!$I$6,集計結果!$K$6,集計結果!$M$6,集計結果!$O$6,集計結果!$Q$6)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D1-4A62-8D6D-C665EDB19214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215893108298171E-2"/>
          <c:y val="0.8973591954022988"/>
          <c:w val="0.94710267229254574"/>
          <c:h val="0.102640804597701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 sz="900" b="1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集計結果!$G$7</c:f>
              <c:strCache>
                <c:ptCount val="1"/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6-3FD1-4A62-8D6D-C665EDB19214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3FD1-4A62-8D6D-C665EDB19214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2-3FD1-4A62-8D6D-C665EDB19214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4-3FD1-4A62-8D6D-C665EDB19214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3FD1-4A62-8D6D-C665EDB1921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multiLvlStrRef>
              <c:f>(集計結果!$H$7,集計結果!$J$7,集計結果!$L$7,集計結果!$N$7,集計結果!$P$7)</c:f>
            </c:multiLvlStrRef>
          </c:cat>
          <c:val>
            <c:numRef>
              <c:f>(集計結果!$I$7,集計結果!$K$7,集計結果!$M$7,集計結果!$O$7,集計結果!$Q$7)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D1-4A62-8D6D-C665EDB19214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215893108298171E-2"/>
          <c:y val="0.8973591954022988"/>
          <c:w val="0.94710267229254574"/>
          <c:h val="0.102640804597701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 sz="900" b="1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集計結果!$G$8</c:f>
              <c:strCache>
                <c:ptCount val="1"/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6-3FD1-4A62-8D6D-C665EDB19214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3FD1-4A62-8D6D-C665EDB19214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2-3FD1-4A62-8D6D-C665EDB19214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4-3FD1-4A62-8D6D-C665EDB19214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3FD1-4A62-8D6D-C665EDB1921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multiLvlStrRef>
              <c:f>(集計結果!$H$8,集計結果!$J$8,集計結果!$L$8,集計結果!$N$8,集計結果!$P$8)</c:f>
            </c:multiLvlStrRef>
          </c:cat>
          <c:val>
            <c:numRef>
              <c:f>(集計結果!$I$8,集計結果!$K$8,集計結果!$M$8,集計結果!$O$8,集計結果!$Q$8)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D1-4A62-8D6D-C665EDB19214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215893108298171E-2"/>
          <c:y val="0.8973591954022988"/>
          <c:w val="0.94710267229254574"/>
          <c:h val="0.102640804597701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 sz="900" b="1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集計結果!$G$9</c:f>
              <c:strCache>
                <c:ptCount val="1"/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6-3FD1-4A62-8D6D-C665EDB19214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3FD1-4A62-8D6D-C665EDB19214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2-3FD1-4A62-8D6D-C665EDB19214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4-3FD1-4A62-8D6D-C665EDB19214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3FD1-4A62-8D6D-C665EDB1921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multiLvlStrRef>
              <c:f>(集計結果!$H$9,集計結果!$J$9,集計結果!$L$9,集計結果!$N$9,集計結果!$P$9)</c:f>
            </c:multiLvlStrRef>
          </c:cat>
          <c:val>
            <c:numRef>
              <c:f>(集計結果!$I$9,集計結果!$K$9,集計結果!$M$9,集計結果!$O$9,集計結果!$Q$9)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D1-4A62-8D6D-C665EDB19214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215893108298171E-2"/>
          <c:y val="0.8973591954022988"/>
          <c:w val="0.94710267229254574"/>
          <c:h val="0.102640804597701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 sz="900" b="1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集計結果!$G$10</c:f>
              <c:strCache>
                <c:ptCount val="1"/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6-3FD1-4A62-8D6D-C665EDB19214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3FD1-4A62-8D6D-C665EDB19214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2-3FD1-4A62-8D6D-C665EDB19214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4-3FD1-4A62-8D6D-C665EDB19214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3FD1-4A62-8D6D-C665EDB1921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multiLvlStrRef>
              <c:f>(集計結果!$H$10,集計結果!$J$10,集計結果!$L$10,集計結果!$N$10,集計結果!$P$10)</c:f>
            </c:multiLvlStrRef>
          </c:cat>
          <c:val>
            <c:numRef>
              <c:f>(集計結果!$I$10,集計結果!$K$10,集計結果!$M$10,集計結果!$O$10,集計結果!$Q$10)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D1-4A62-8D6D-C665EDB19214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215893108298171E-2"/>
          <c:y val="0.8973591954022988"/>
          <c:w val="0.94710267229254574"/>
          <c:h val="0.102640804597701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 sz="900" b="1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集計結果!$G$11</c:f>
              <c:strCache>
                <c:ptCount val="1"/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6-3FD1-4A62-8D6D-C665EDB19214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3FD1-4A62-8D6D-C665EDB19214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2-3FD1-4A62-8D6D-C665EDB19214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4-3FD1-4A62-8D6D-C665EDB19214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3FD1-4A62-8D6D-C665EDB1921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multiLvlStrRef>
              <c:f>(集計結果!$H$11,集計結果!$J$11,集計結果!$L$11,集計結果!$N$11,集計結果!$P$11)</c:f>
            </c:multiLvlStrRef>
          </c:cat>
          <c:val>
            <c:numRef>
              <c:f>(集計結果!$I$11,集計結果!$K$11,集計結果!$M$11,集計結果!$O$11,集計結果!$Q$11)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D1-4A62-8D6D-C665EDB19214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215893108298171E-2"/>
          <c:y val="0.8973591954022988"/>
          <c:w val="0.94710267229254574"/>
          <c:h val="0.102640804597701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 sz="900" b="1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集計結果!$G$12</c:f>
              <c:strCache>
                <c:ptCount val="1"/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6-3FD1-4A62-8D6D-C665EDB19214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3FD1-4A62-8D6D-C665EDB19214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2-3FD1-4A62-8D6D-C665EDB19214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4-3FD1-4A62-8D6D-C665EDB19214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3FD1-4A62-8D6D-C665EDB1921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multiLvlStrRef>
              <c:f>(集計結果!$H$12,集計結果!$J$12,集計結果!$L$12,集計結果!$N$12,集計結果!$P$12)</c:f>
            </c:multiLvlStrRef>
          </c:cat>
          <c:val>
            <c:numRef>
              <c:f>(集計結果!$I$12,集計結果!$K$12,集計結果!$M$12,集計結果!$O$12,集計結果!$Q$12)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D1-4A62-8D6D-C665EDB19214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215893108298171E-2"/>
          <c:y val="0.8973591954022988"/>
          <c:w val="0.94710267229254574"/>
          <c:h val="0.102640804597701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 sz="900" b="1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集計結果!$G$13</c:f>
              <c:strCache>
                <c:ptCount val="1"/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6-3FD1-4A62-8D6D-C665EDB19214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3FD1-4A62-8D6D-C665EDB19214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2-3FD1-4A62-8D6D-C665EDB19214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4-3FD1-4A62-8D6D-C665EDB19214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3FD1-4A62-8D6D-C665EDB1921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multiLvlStrRef>
              <c:f>(集計結果!$H$13,集計結果!$J$13,集計結果!$L$13,集計結果!$N$13,集計結果!$P$13)</c:f>
            </c:multiLvlStrRef>
          </c:cat>
          <c:val>
            <c:numRef>
              <c:f>(集計結果!$I$13,集計結果!$K$13,集計結果!$M$13,集計結果!$O$13,集計結果!$Q$13)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D1-4A62-8D6D-C665EDB19214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215893108298171E-2"/>
          <c:y val="0.8973591954022988"/>
          <c:w val="0.94710267229254574"/>
          <c:h val="0.102640804597701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 sz="900" b="1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集計結果!$G$14</c:f>
              <c:strCache>
                <c:ptCount val="1"/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6-3FD1-4A62-8D6D-C665EDB19214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3FD1-4A62-8D6D-C665EDB19214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2-3FD1-4A62-8D6D-C665EDB19214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4-3FD1-4A62-8D6D-C665EDB19214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3FD1-4A62-8D6D-C665EDB1921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multiLvlStrRef>
              <c:f>(集計結果!$H$14,集計結果!$J$14,集計結果!$L$14,集計結果!$N$14,集計結果!$P$14)</c:f>
            </c:multiLvlStrRef>
          </c:cat>
          <c:val>
            <c:numRef>
              <c:f>(集計結果!$I$14,集計結果!$K$14,集計結果!$M$14,集計結果!$O$14,集計結果!$Q$14)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D1-4A62-8D6D-C665EDB19214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215893108298171E-2"/>
          <c:y val="0.8973591954022988"/>
          <c:w val="0.94710267229254574"/>
          <c:h val="0.102640804597701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 sz="900" b="1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集計結果!$G$15</c:f>
              <c:strCache>
                <c:ptCount val="1"/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6-3FD1-4A62-8D6D-C665EDB19214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3FD1-4A62-8D6D-C665EDB19214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2-3FD1-4A62-8D6D-C665EDB19214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4-3FD1-4A62-8D6D-C665EDB19214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3FD1-4A62-8D6D-C665EDB1921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multiLvlStrRef>
              <c:f>(集計結果!$H$15,集計結果!$J$15,集計結果!$L$15,集計結果!$N$15,集計結果!$P$15)</c:f>
            </c:multiLvlStrRef>
          </c:cat>
          <c:val>
            <c:numRef>
              <c:f>(集計結果!$I$15,集計結果!$K$15,集計結果!$M$15,集計結果!$O$15,集計結果!$Q$15)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D1-4A62-8D6D-C665EDB19214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215893108298171E-2"/>
          <c:y val="0.8973591954022988"/>
          <c:w val="0.94710267229254574"/>
          <c:h val="0.102640804597701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 sz="900" b="1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集計結果!$G$16</c:f>
              <c:strCache>
                <c:ptCount val="1"/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6-3FD1-4A62-8D6D-C665EDB19214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3FD1-4A62-8D6D-C665EDB19214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2-3FD1-4A62-8D6D-C665EDB19214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4-3FD1-4A62-8D6D-C665EDB19214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3FD1-4A62-8D6D-C665EDB1921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multiLvlStrRef>
              <c:f>(集計結果!$H$16,集計結果!$J$16,集計結果!$L$16,集計結果!$N$16,集計結果!$P$16)</c:f>
            </c:multiLvlStrRef>
          </c:cat>
          <c:val>
            <c:numRef>
              <c:f>(集計結果!$I$16,集計結果!$K$16,集計結果!$M$16,集計結果!$O$16,集計結果!$Q$16)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D1-4A62-8D6D-C665EDB19214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215893108298171E-2"/>
          <c:y val="0.8973591954022988"/>
          <c:w val="0.94710267229254574"/>
          <c:h val="0.102640804597701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 sz="900" b="1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集計結果!$G$17</c:f>
              <c:strCache>
                <c:ptCount val="1"/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6-3FD1-4A62-8D6D-C665EDB19214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3FD1-4A62-8D6D-C665EDB19214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2-3FD1-4A62-8D6D-C665EDB19214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4-3FD1-4A62-8D6D-C665EDB19214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3FD1-4A62-8D6D-C665EDB1921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multiLvlStrRef>
              <c:f>(集計結果!$H$17,集計結果!$J$17,集計結果!$L$17,集計結果!$N$17,集計結果!$P$17)</c:f>
            </c:multiLvlStrRef>
          </c:cat>
          <c:val>
            <c:numRef>
              <c:f>(集計結果!$I$17,集計結果!$K$17,集計結果!$M$17,集計結果!$O$17,集計結果!$Q$17)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D1-4A62-8D6D-C665EDB19214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215893108298171E-2"/>
          <c:y val="0.8973591954022988"/>
          <c:w val="0.94710267229254574"/>
          <c:h val="0.102640804597701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 sz="900" b="1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集計結果!$G$18</c:f>
              <c:strCache>
                <c:ptCount val="1"/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6-3FD1-4A62-8D6D-C665EDB19214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3FD1-4A62-8D6D-C665EDB19214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2-3FD1-4A62-8D6D-C665EDB19214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4-3FD1-4A62-8D6D-C665EDB19214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3FD1-4A62-8D6D-C665EDB1921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multiLvlStrRef>
              <c:f>(集計結果!$H$18,集計結果!$J$18,集計結果!$L$18,集計結果!$N$18,集計結果!$P$18)</c:f>
            </c:multiLvlStrRef>
          </c:cat>
          <c:val>
            <c:numRef>
              <c:f>(集計結果!$I$18,集計結果!$K$18,集計結果!$M$18,集計結果!$O$18,集計結果!$Q$18)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D1-4A62-8D6D-C665EDB19214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215893108298171E-2"/>
          <c:y val="0.8973591954022988"/>
          <c:w val="0.94710267229254574"/>
          <c:h val="0.102640804597701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 sz="900" b="1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集計結果!$G$19</c:f>
              <c:strCache>
                <c:ptCount val="1"/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6-3FD1-4A62-8D6D-C665EDB19214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3FD1-4A62-8D6D-C665EDB19214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2-3FD1-4A62-8D6D-C665EDB19214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4-3FD1-4A62-8D6D-C665EDB19214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3FD1-4A62-8D6D-C665EDB1921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multiLvlStrRef>
              <c:f>(集計結果!$H$19,集計結果!$J$19,集計結果!$L$19,集計結果!$N$19,集計結果!$P$19)</c:f>
            </c:multiLvlStrRef>
          </c:cat>
          <c:val>
            <c:numRef>
              <c:f>(集計結果!$I$19,集計結果!$K$18,集計結果!$M$18,集計結果!$O$19,集計結果!$Q$19)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D1-4A62-8D6D-C665EDB19214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215893108298171E-2"/>
          <c:y val="0.8973591954022988"/>
          <c:w val="0.94710267229254574"/>
          <c:h val="0.102640804597701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 sz="900" b="1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集計結果!$G$20</c:f>
              <c:strCache>
                <c:ptCount val="1"/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6-3FD1-4A62-8D6D-C665EDB19214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3FD1-4A62-8D6D-C665EDB19214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2-3FD1-4A62-8D6D-C665EDB19214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4-3FD1-4A62-8D6D-C665EDB19214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3FD1-4A62-8D6D-C665EDB1921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multiLvlStrRef>
              <c:f>(集計結果!$H$20,集計結果!$J$20,集計結果!$L$20,集計結果!$N$20,集計結果!$P$20)</c:f>
            </c:multiLvlStrRef>
          </c:cat>
          <c:val>
            <c:numRef>
              <c:f>(集計結果!$I$20,集計結果!$K$18,集計結果!$M$18,集計結果!$O$20,集計結果!$Q$20)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D1-4A62-8D6D-C665EDB19214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215893108298171E-2"/>
          <c:y val="0.8973591954022988"/>
          <c:w val="0.94710267229254574"/>
          <c:h val="0.102640804597701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 sz="900" b="1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集計結果!$G$21</c:f>
              <c:strCache>
                <c:ptCount val="1"/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6-3FD1-4A62-8D6D-C665EDB19214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3FD1-4A62-8D6D-C665EDB19214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2-3FD1-4A62-8D6D-C665EDB19214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4-3FD1-4A62-8D6D-C665EDB19214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3FD1-4A62-8D6D-C665EDB1921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multiLvlStrRef>
              <c:f>(集計結果!$H$21,集計結果!$J$21,集計結果!$L$21,集計結果!$N$21,集計結果!$P$21)</c:f>
            </c:multiLvlStrRef>
          </c:cat>
          <c:val>
            <c:numRef>
              <c:f>(集計結果!$I$21,集計結果!$K$18,集計結果!$M$18,集計結果!$O$21,集計結果!$Q$21)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D1-4A62-8D6D-C665EDB19214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215893108298171E-2"/>
          <c:y val="0.8973591954022988"/>
          <c:w val="0.94710267229254574"/>
          <c:h val="0.102640804597701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 sz="900" b="1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集計結果!$G$22</c:f>
              <c:strCache>
                <c:ptCount val="1"/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6-3FD1-4A62-8D6D-C665EDB19214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3FD1-4A62-8D6D-C665EDB19214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2-3FD1-4A62-8D6D-C665EDB19214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4-3FD1-4A62-8D6D-C665EDB19214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3FD1-4A62-8D6D-C665EDB1921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(集計結果!$I$22,集計結果!$K$18,集計結果!$M$18,集計結果!$O$22,集計結果!$Q$22)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集計結果!$H$23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3FD1-4A62-8D6D-C665EDB19214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215893108298171E-2"/>
          <c:y val="0.8973591954022988"/>
          <c:w val="0.94710267229254574"/>
          <c:h val="0.102640804597701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 sz="900" b="1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集計結果!$G$23</c:f>
              <c:strCache>
                <c:ptCount val="1"/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6-3FD1-4A62-8D6D-C665EDB19214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3FD1-4A62-8D6D-C665EDB19214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2-3FD1-4A62-8D6D-C665EDB19214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4-3FD1-4A62-8D6D-C665EDB19214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3FD1-4A62-8D6D-C665EDB1921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Ref>
              <c:f>集計結果!$H$24</c:f>
              <c:numCache>
                <c:formatCode>General</c:formatCode>
                <c:ptCount val="1"/>
              </c:numCache>
            </c:numRef>
          </c:cat>
          <c:val>
            <c:numRef>
              <c:f>(集計結果!$I$23,集計結果!$K$18,集計結果!$M$18,集計結果!$O$23,集計結果!$Q$23)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D1-4A62-8D6D-C665EDB19214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215893108298171E-2"/>
          <c:y val="0.8973591954022988"/>
          <c:w val="0.94710267229254574"/>
          <c:h val="0.102640804597701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 sz="900" b="1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0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8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9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0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1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2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6" Type="http://schemas.openxmlformats.org/officeDocument/2006/relationships/image" Target="../media/image7.emf"/><Relationship Id="rId5" Type="http://schemas.openxmlformats.org/officeDocument/2006/relationships/image" Target="../media/image6.emf"/><Relationship Id="rId4" Type="http://schemas.openxmlformats.org/officeDocument/2006/relationships/image" Target="../media/image5.em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27</xdr:col>
      <xdr:colOff>283029</xdr:colOff>
      <xdr:row>6</xdr:row>
      <xdr:rowOff>43541</xdr:rowOff>
    </xdr:from>
    <xdr:ext cx="5693228" cy="3592287"/>
    <xdr:sp macro="" textlink="">
      <xdr:nvSpPr>
        <xdr:cNvPr id="3" name="テキスト ボックス 2"/>
        <xdr:cNvSpPr txBox="1"/>
      </xdr:nvSpPr>
      <xdr:spPr>
        <a:xfrm>
          <a:off x="10276115" y="968827"/>
          <a:ext cx="5693228" cy="3592287"/>
        </a:xfrm>
        <a:prstGeom prst="rect">
          <a:avLst/>
        </a:prstGeom>
        <a:solidFill>
          <a:schemeClr val="accent5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000">
              <a:solidFill>
                <a:schemeClr val="bg1"/>
              </a:solidFill>
            </a:rPr>
            <a:t>色塗箇所は記入必須</a:t>
          </a:r>
          <a:endParaRPr kumimoji="1" lang="en-US" altLang="ja-JP" sz="2000">
            <a:solidFill>
              <a:schemeClr val="bg1"/>
            </a:solidFill>
          </a:endParaRPr>
        </a:p>
        <a:p>
          <a:endParaRPr kumimoji="1" lang="en-US" altLang="ja-JP" sz="2000">
            <a:solidFill>
              <a:schemeClr val="bg1"/>
            </a:solidFill>
          </a:endParaRPr>
        </a:p>
        <a:p>
          <a:r>
            <a:rPr kumimoji="1" lang="ja-JP" altLang="en-US" sz="2000">
              <a:solidFill>
                <a:schemeClr val="bg1"/>
              </a:solidFill>
            </a:rPr>
            <a:t>設問箇所は下記の案から選択する場合は</a:t>
          </a:r>
          <a:endParaRPr kumimoji="1" lang="en-US" altLang="ja-JP" sz="2000">
            <a:solidFill>
              <a:schemeClr val="bg1"/>
            </a:solidFill>
          </a:endParaRPr>
        </a:p>
        <a:p>
          <a:r>
            <a:rPr kumimoji="1" lang="ja-JP" altLang="en-US" sz="2000">
              <a:solidFill>
                <a:schemeClr val="bg1"/>
              </a:solidFill>
            </a:rPr>
            <a:t>設問</a:t>
          </a:r>
          <a:r>
            <a:rPr kumimoji="1" lang="en-US" altLang="ja-JP" sz="2000">
              <a:solidFill>
                <a:schemeClr val="bg1"/>
              </a:solidFill>
            </a:rPr>
            <a:t>No.</a:t>
          </a:r>
          <a:r>
            <a:rPr kumimoji="1" lang="ja-JP" altLang="en-US" sz="2000">
              <a:solidFill>
                <a:schemeClr val="bg1"/>
              </a:solidFill>
            </a:rPr>
            <a:t>を入力してください。</a:t>
          </a:r>
          <a:endParaRPr kumimoji="1" lang="en-US" altLang="ja-JP" sz="2000">
            <a:solidFill>
              <a:schemeClr val="bg1"/>
            </a:solidFill>
          </a:endParaRPr>
        </a:p>
        <a:p>
          <a:endParaRPr kumimoji="1" lang="en-US" altLang="ja-JP" sz="2000">
            <a:solidFill>
              <a:schemeClr val="bg1"/>
            </a:solidFill>
          </a:endParaRPr>
        </a:p>
        <a:p>
          <a:r>
            <a:rPr kumimoji="1" lang="ja-JP" altLang="en-US" sz="2000">
              <a:solidFill>
                <a:schemeClr val="bg1"/>
              </a:solidFill>
            </a:rPr>
            <a:t>下記の案以外の質問を作成することもできますので</a:t>
          </a:r>
          <a:endParaRPr kumimoji="1" lang="en-US" altLang="ja-JP" sz="2000">
            <a:solidFill>
              <a:schemeClr val="bg1"/>
            </a:solidFill>
          </a:endParaRPr>
        </a:p>
        <a:p>
          <a:r>
            <a:rPr kumimoji="1" lang="ja-JP" altLang="en-US" sz="2000">
              <a:solidFill>
                <a:schemeClr val="bg1"/>
              </a:solidFill>
            </a:rPr>
            <a:t>その場合は直接入力してください。</a:t>
          </a:r>
          <a:endParaRPr kumimoji="1" lang="en-US" altLang="ja-JP" sz="2000">
            <a:solidFill>
              <a:schemeClr val="bg1"/>
            </a:solidFill>
          </a:endParaRPr>
        </a:p>
        <a:p>
          <a:endParaRPr kumimoji="1" lang="en-US" altLang="ja-JP" sz="2000">
            <a:solidFill>
              <a:schemeClr val="bg1"/>
            </a:solidFill>
          </a:endParaRPr>
        </a:p>
        <a:p>
          <a:endParaRPr kumimoji="1" lang="en-US" altLang="ja-JP" sz="2000">
            <a:solidFill>
              <a:schemeClr val="bg1"/>
            </a:solidFill>
          </a:endParaRPr>
        </a:p>
        <a:p>
          <a:endParaRPr kumimoji="1" lang="en-US" altLang="ja-JP" sz="2000">
            <a:solidFill>
              <a:schemeClr val="bg1"/>
            </a:solidFill>
          </a:endParaRPr>
        </a:p>
        <a:p>
          <a:endParaRPr kumimoji="1" lang="en-US" altLang="ja-JP" sz="2000">
            <a:solidFill>
              <a:schemeClr val="bg1"/>
            </a:solidFill>
          </a:endParaRPr>
        </a:p>
        <a:p>
          <a:endParaRPr kumimoji="1" lang="ja-JP" altLang="en-US" sz="2000">
            <a:solidFill>
              <a:schemeClr val="bg1"/>
            </a:solidFill>
          </a:endParaRPr>
        </a:p>
      </xdr:txBody>
    </xdr:sp>
    <xdr:clientData/>
  </xdr:oneCellAnchor>
  <xdr:twoCellAnchor>
    <xdr:from>
      <xdr:col>27</xdr:col>
      <xdr:colOff>228599</xdr:colOff>
      <xdr:row>30</xdr:row>
      <xdr:rowOff>304800</xdr:rowOff>
    </xdr:from>
    <xdr:to>
      <xdr:col>31</xdr:col>
      <xdr:colOff>43543</xdr:colOff>
      <xdr:row>32</xdr:row>
      <xdr:rowOff>141515</xdr:rowOff>
    </xdr:to>
    <xdr:sp macro="" textlink="">
      <xdr:nvSpPr>
        <xdr:cNvPr id="2" name="角丸四角形吹き出し 1"/>
        <xdr:cNvSpPr/>
      </xdr:nvSpPr>
      <xdr:spPr>
        <a:xfrm>
          <a:off x="10221685" y="7315200"/>
          <a:ext cx="1970315" cy="468086"/>
        </a:xfrm>
        <a:prstGeom prst="wedgeRoundRectCallout">
          <a:avLst>
            <a:gd name="adj1" fmla="val -29673"/>
            <a:gd name="adj2" fmla="val 83430"/>
            <a:gd name="adj3" fmla="val 16667"/>
          </a:avLst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chemeClr val="bg1"/>
              </a:solidFill>
            </a:rPr>
            <a:t>設問ナンバーを左に入力</a:t>
          </a:r>
        </a:p>
      </xdr:txBody>
    </xdr:sp>
    <xdr:clientData/>
  </xdr:twoCellAnchor>
  <xdr:twoCellAnchor editAs="oneCell">
    <xdr:from>
      <xdr:col>27</xdr:col>
      <xdr:colOff>201881</xdr:colOff>
      <xdr:row>32</xdr:row>
      <xdr:rowOff>315687</xdr:rowOff>
    </xdr:from>
    <xdr:to>
      <xdr:col>41</xdr:col>
      <xdr:colOff>103908</xdr:colOff>
      <xdr:row>54</xdr:row>
      <xdr:rowOff>19015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1845" y="8046523"/>
          <a:ext cx="8297881" cy="94846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99060</xdr:colOff>
      <xdr:row>5</xdr:row>
      <xdr:rowOff>121920</xdr:rowOff>
    </xdr:from>
    <xdr:to>
      <xdr:col>5</xdr:col>
      <xdr:colOff>548640</xdr:colOff>
      <xdr:row>29</xdr:row>
      <xdr:rowOff>152400</xdr:rowOff>
    </xdr:to>
    <xdr:pic>
      <xdr:nvPicPr>
        <xdr:cNvPr id="3" name="図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" y="960120"/>
          <a:ext cx="2887980" cy="4053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91440</xdr:colOff>
      <xdr:row>5</xdr:row>
      <xdr:rowOff>121920</xdr:rowOff>
    </xdr:from>
    <xdr:to>
      <xdr:col>10</xdr:col>
      <xdr:colOff>541020</xdr:colOff>
      <xdr:row>29</xdr:row>
      <xdr:rowOff>152400</xdr:rowOff>
    </xdr:to>
    <xdr:pic>
      <xdr:nvPicPr>
        <xdr:cNvPr id="4" name="図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9040" y="960120"/>
          <a:ext cx="2887980" cy="4053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99060</xdr:colOff>
      <xdr:row>5</xdr:row>
      <xdr:rowOff>137160</xdr:rowOff>
    </xdr:from>
    <xdr:to>
      <xdr:col>15</xdr:col>
      <xdr:colOff>548640</xdr:colOff>
      <xdr:row>30</xdr:row>
      <xdr:rowOff>0</xdr:rowOff>
    </xdr:to>
    <xdr:pic>
      <xdr:nvPicPr>
        <xdr:cNvPr id="5" name="図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4660" y="975360"/>
          <a:ext cx="2887980" cy="4053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62305</xdr:colOff>
      <xdr:row>34</xdr:row>
      <xdr:rowOff>119230</xdr:rowOff>
    </xdr:from>
    <xdr:to>
      <xdr:col>5</xdr:col>
      <xdr:colOff>511885</xdr:colOff>
      <xdr:row>58</xdr:row>
      <xdr:rowOff>152399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905" y="5910430"/>
          <a:ext cx="2887980" cy="412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105783</xdr:colOff>
      <xdr:row>34</xdr:row>
      <xdr:rowOff>79785</xdr:rowOff>
    </xdr:from>
    <xdr:to>
      <xdr:col>10</xdr:col>
      <xdr:colOff>555363</xdr:colOff>
      <xdr:row>58</xdr:row>
      <xdr:rowOff>110265</xdr:rowOff>
    </xdr:to>
    <xdr:pic>
      <xdr:nvPicPr>
        <xdr:cNvPr id="7" name="図 6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63383" y="5870985"/>
          <a:ext cx="2887980" cy="41183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68132</xdr:colOff>
      <xdr:row>34</xdr:row>
      <xdr:rowOff>82475</xdr:rowOff>
    </xdr:from>
    <xdr:to>
      <xdr:col>15</xdr:col>
      <xdr:colOff>517712</xdr:colOff>
      <xdr:row>58</xdr:row>
      <xdr:rowOff>112955</xdr:rowOff>
    </xdr:to>
    <xdr:pic>
      <xdr:nvPicPr>
        <xdr:cNvPr id="8" name="図 7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73732" y="5873675"/>
          <a:ext cx="2887980" cy="41183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10886</xdr:colOff>
      <xdr:row>2</xdr:row>
      <xdr:rowOff>2968</xdr:rowOff>
    </xdr:from>
    <xdr:to>
      <xdr:col>27</xdr:col>
      <xdr:colOff>566057</xdr:colOff>
      <xdr:row>12</xdr:row>
      <xdr:rowOff>261257</xdr:rowOff>
    </xdr:to>
    <xdr:graphicFrame macro="">
      <xdr:nvGraphicFramePr>
        <xdr:cNvPr id="4" name="グラフ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10884</xdr:colOff>
      <xdr:row>13</xdr:row>
      <xdr:rowOff>78377</xdr:rowOff>
    </xdr:from>
    <xdr:to>
      <xdr:col>27</xdr:col>
      <xdr:colOff>566055</xdr:colOff>
      <xdr:row>24</xdr:row>
      <xdr:rowOff>65316</xdr:rowOff>
    </xdr:to>
    <xdr:graphicFrame macro="">
      <xdr:nvGraphicFramePr>
        <xdr:cNvPr id="18" name="グラフ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54425</xdr:colOff>
      <xdr:row>26</xdr:row>
      <xdr:rowOff>108858</xdr:rowOff>
    </xdr:from>
    <xdr:to>
      <xdr:col>6</xdr:col>
      <xdr:colOff>1785256</xdr:colOff>
      <xdr:row>40</xdr:row>
      <xdr:rowOff>10886</xdr:rowOff>
    </xdr:to>
    <xdr:graphicFrame macro="">
      <xdr:nvGraphicFramePr>
        <xdr:cNvPr id="10" name="グラフ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1894112</xdr:colOff>
      <xdr:row>26</xdr:row>
      <xdr:rowOff>130629</xdr:rowOff>
    </xdr:from>
    <xdr:to>
      <xdr:col>11</xdr:col>
      <xdr:colOff>108857</xdr:colOff>
      <xdr:row>40</xdr:row>
      <xdr:rowOff>32657</xdr:rowOff>
    </xdr:to>
    <xdr:graphicFrame macro="">
      <xdr:nvGraphicFramePr>
        <xdr:cNvPr id="6" name="グラフ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228597</xdr:colOff>
      <xdr:row>26</xdr:row>
      <xdr:rowOff>130629</xdr:rowOff>
    </xdr:from>
    <xdr:to>
      <xdr:col>16</xdr:col>
      <xdr:colOff>381000</xdr:colOff>
      <xdr:row>40</xdr:row>
      <xdr:rowOff>32657</xdr:rowOff>
    </xdr:to>
    <xdr:graphicFrame macro="">
      <xdr:nvGraphicFramePr>
        <xdr:cNvPr id="7" name="グラフ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16</xdr:col>
      <xdr:colOff>468083</xdr:colOff>
      <xdr:row>26</xdr:row>
      <xdr:rowOff>130629</xdr:rowOff>
    </xdr:from>
    <xdr:to>
      <xdr:col>23</xdr:col>
      <xdr:colOff>587828</xdr:colOff>
      <xdr:row>40</xdr:row>
      <xdr:rowOff>32657</xdr:rowOff>
    </xdr:to>
    <xdr:graphicFrame macro="">
      <xdr:nvGraphicFramePr>
        <xdr:cNvPr id="8" name="グラフ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54426</xdr:colOff>
      <xdr:row>40</xdr:row>
      <xdr:rowOff>108857</xdr:rowOff>
    </xdr:from>
    <xdr:to>
      <xdr:col>6</xdr:col>
      <xdr:colOff>1785257</xdr:colOff>
      <xdr:row>54</xdr:row>
      <xdr:rowOff>10885</xdr:rowOff>
    </xdr:to>
    <xdr:graphicFrame macro="">
      <xdr:nvGraphicFramePr>
        <xdr:cNvPr id="11" name="グラフ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6</xdr:col>
      <xdr:colOff>1904998</xdr:colOff>
      <xdr:row>40</xdr:row>
      <xdr:rowOff>108857</xdr:rowOff>
    </xdr:from>
    <xdr:to>
      <xdr:col>11</xdr:col>
      <xdr:colOff>119743</xdr:colOff>
      <xdr:row>54</xdr:row>
      <xdr:rowOff>10885</xdr:rowOff>
    </xdr:to>
    <xdr:graphicFrame macro="">
      <xdr:nvGraphicFramePr>
        <xdr:cNvPr id="12" name="グラフ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11</xdr:col>
      <xdr:colOff>239483</xdr:colOff>
      <xdr:row>40</xdr:row>
      <xdr:rowOff>108857</xdr:rowOff>
    </xdr:from>
    <xdr:to>
      <xdr:col>16</xdr:col>
      <xdr:colOff>391886</xdr:colOff>
      <xdr:row>54</xdr:row>
      <xdr:rowOff>10885</xdr:rowOff>
    </xdr:to>
    <xdr:graphicFrame macro="">
      <xdr:nvGraphicFramePr>
        <xdr:cNvPr id="13" name="グラフ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16</xdr:col>
      <xdr:colOff>468083</xdr:colOff>
      <xdr:row>40</xdr:row>
      <xdr:rowOff>108857</xdr:rowOff>
    </xdr:from>
    <xdr:to>
      <xdr:col>23</xdr:col>
      <xdr:colOff>587828</xdr:colOff>
      <xdr:row>54</xdr:row>
      <xdr:rowOff>10885</xdr:rowOff>
    </xdr:to>
    <xdr:graphicFrame macro="">
      <xdr:nvGraphicFramePr>
        <xdr:cNvPr id="14" name="グラフ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54426</xdr:colOff>
      <xdr:row>54</xdr:row>
      <xdr:rowOff>97972</xdr:rowOff>
    </xdr:from>
    <xdr:to>
      <xdr:col>6</xdr:col>
      <xdr:colOff>1785257</xdr:colOff>
      <xdr:row>68</xdr:row>
      <xdr:rowOff>0</xdr:rowOff>
    </xdr:to>
    <xdr:graphicFrame macro="">
      <xdr:nvGraphicFramePr>
        <xdr:cNvPr id="15" name="グラフ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6</xdr:col>
      <xdr:colOff>1894112</xdr:colOff>
      <xdr:row>54</xdr:row>
      <xdr:rowOff>108858</xdr:rowOff>
    </xdr:from>
    <xdr:to>
      <xdr:col>11</xdr:col>
      <xdr:colOff>108857</xdr:colOff>
      <xdr:row>68</xdr:row>
      <xdr:rowOff>10886</xdr:rowOff>
    </xdr:to>
    <xdr:graphicFrame macro="">
      <xdr:nvGraphicFramePr>
        <xdr:cNvPr id="16" name="グラフ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11</xdr:col>
      <xdr:colOff>250369</xdr:colOff>
      <xdr:row>54</xdr:row>
      <xdr:rowOff>108858</xdr:rowOff>
    </xdr:from>
    <xdr:to>
      <xdr:col>16</xdr:col>
      <xdr:colOff>402772</xdr:colOff>
      <xdr:row>68</xdr:row>
      <xdr:rowOff>10886</xdr:rowOff>
    </xdr:to>
    <xdr:graphicFrame macro="">
      <xdr:nvGraphicFramePr>
        <xdr:cNvPr id="17" name="グラフ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16</xdr:col>
      <xdr:colOff>489855</xdr:colOff>
      <xdr:row>54</xdr:row>
      <xdr:rowOff>108858</xdr:rowOff>
    </xdr:from>
    <xdr:to>
      <xdr:col>24</xdr:col>
      <xdr:colOff>0</xdr:colOff>
      <xdr:row>68</xdr:row>
      <xdr:rowOff>10886</xdr:rowOff>
    </xdr:to>
    <xdr:graphicFrame macro="">
      <xdr:nvGraphicFramePr>
        <xdr:cNvPr id="20" name="グラフ 1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</xdr:col>
      <xdr:colOff>65312</xdr:colOff>
      <xdr:row>68</xdr:row>
      <xdr:rowOff>87086</xdr:rowOff>
    </xdr:from>
    <xdr:to>
      <xdr:col>6</xdr:col>
      <xdr:colOff>1796143</xdr:colOff>
      <xdr:row>81</xdr:row>
      <xdr:rowOff>152399</xdr:rowOff>
    </xdr:to>
    <xdr:graphicFrame macro="">
      <xdr:nvGraphicFramePr>
        <xdr:cNvPr id="21" name="グラフ 2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6</xdr:col>
      <xdr:colOff>1894112</xdr:colOff>
      <xdr:row>68</xdr:row>
      <xdr:rowOff>87086</xdr:rowOff>
    </xdr:from>
    <xdr:to>
      <xdr:col>11</xdr:col>
      <xdr:colOff>108857</xdr:colOff>
      <xdr:row>81</xdr:row>
      <xdr:rowOff>152399</xdr:rowOff>
    </xdr:to>
    <xdr:graphicFrame macro="">
      <xdr:nvGraphicFramePr>
        <xdr:cNvPr id="22" name="グラフ 2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11</xdr:col>
      <xdr:colOff>250369</xdr:colOff>
      <xdr:row>68</xdr:row>
      <xdr:rowOff>87086</xdr:rowOff>
    </xdr:from>
    <xdr:to>
      <xdr:col>16</xdr:col>
      <xdr:colOff>402772</xdr:colOff>
      <xdr:row>81</xdr:row>
      <xdr:rowOff>152399</xdr:rowOff>
    </xdr:to>
    <xdr:graphicFrame macro="">
      <xdr:nvGraphicFramePr>
        <xdr:cNvPr id="23" name="グラフ 2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16</xdr:col>
      <xdr:colOff>511627</xdr:colOff>
      <xdr:row>68</xdr:row>
      <xdr:rowOff>97972</xdr:rowOff>
    </xdr:from>
    <xdr:to>
      <xdr:col>24</xdr:col>
      <xdr:colOff>119743</xdr:colOff>
      <xdr:row>81</xdr:row>
      <xdr:rowOff>163285</xdr:rowOff>
    </xdr:to>
    <xdr:graphicFrame macro="">
      <xdr:nvGraphicFramePr>
        <xdr:cNvPr id="19" name="グラフ 1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</xdr:col>
      <xdr:colOff>54427</xdr:colOff>
      <xdr:row>82</xdr:row>
      <xdr:rowOff>76200</xdr:rowOff>
    </xdr:from>
    <xdr:to>
      <xdr:col>6</xdr:col>
      <xdr:colOff>1785258</xdr:colOff>
      <xdr:row>95</xdr:row>
      <xdr:rowOff>141513</xdr:rowOff>
    </xdr:to>
    <xdr:graphicFrame macro="">
      <xdr:nvGraphicFramePr>
        <xdr:cNvPr id="24" name="グラフ 2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6</xdr:col>
      <xdr:colOff>1894113</xdr:colOff>
      <xdr:row>82</xdr:row>
      <xdr:rowOff>97971</xdr:rowOff>
    </xdr:from>
    <xdr:to>
      <xdr:col>11</xdr:col>
      <xdr:colOff>108858</xdr:colOff>
      <xdr:row>95</xdr:row>
      <xdr:rowOff>163284</xdr:rowOff>
    </xdr:to>
    <xdr:graphicFrame macro="">
      <xdr:nvGraphicFramePr>
        <xdr:cNvPr id="25" name="グラフ 2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11</xdr:col>
      <xdr:colOff>250370</xdr:colOff>
      <xdr:row>82</xdr:row>
      <xdr:rowOff>97971</xdr:rowOff>
    </xdr:from>
    <xdr:to>
      <xdr:col>16</xdr:col>
      <xdr:colOff>402773</xdr:colOff>
      <xdr:row>95</xdr:row>
      <xdr:rowOff>163284</xdr:rowOff>
    </xdr:to>
    <xdr:graphicFrame macro="">
      <xdr:nvGraphicFramePr>
        <xdr:cNvPr id="26" name="グラフ 2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16</xdr:col>
      <xdr:colOff>533399</xdr:colOff>
      <xdr:row>82</xdr:row>
      <xdr:rowOff>97971</xdr:rowOff>
    </xdr:from>
    <xdr:to>
      <xdr:col>24</xdr:col>
      <xdr:colOff>141515</xdr:colOff>
      <xdr:row>95</xdr:row>
      <xdr:rowOff>163284</xdr:rowOff>
    </xdr:to>
    <xdr:graphicFrame macro="">
      <xdr:nvGraphicFramePr>
        <xdr:cNvPr id="27" name="グラフ 2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213360</xdr:colOff>
      <xdr:row>0</xdr:row>
      <xdr:rowOff>144780</xdr:rowOff>
    </xdr:from>
    <xdr:to>
      <xdr:col>4</xdr:col>
      <xdr:colOff>228600</xdr:colOff>
      <xdr:row>2</xdr:row>
      <xdr:rowOff>45720</xdr:rowOff>
    </xdr:to>
    <xdr:sp macro="" textlink="">
      <xdr:nvSpPr>
        <xdr:cNvPr id="2" name="四角形吹き出し 1"/>
        <xdr:cNvSpPr/>
      </xdr:nvSpPr>
      <xdr:spPr>
        <a:xfrm>
          <a:off x="7452360" y="144780"/>
          <a:ext cx="1234440" cy="297180"/>
        </a:xfrm>
        <a:prstGeom prst="wedgeRectCallout">
          <a:avLst>
            <a:gd name="adj1" fmla="val -66141"/>
            <a:gd name="adj2" fmla="val -57983"/>
          </a:avLst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集計忘れずに！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4"/>
  <sheetViews>
    <sheetView showGridLines="0" zoomScale="85" zoomScaleNormal="85" zoomScaleSheetLayoutView="100" workbookViewId="0">
      <selection activeCell="K34" sqref="A2:K34"/>
    </sheetView>
  </sheetViews>
  <sheetFormatPr defaultColWidth="9" defaultRowHeight="14.4" x14ac:dyDescent="0.2"/>
  <cols>
    <col min="1" max="1" width="9" style="16" customWidth="1"/>
    <col min="2" max="2" width="14" style="15" customWidth="1"/>
    <col min="3" max="3" width="13.21875" style="15" customWidth="1"/>
    <col min="4" max="4" width="12.6640625" style="15" customWidth="1"/>
    <col min="5" max="5" width="9.109375" style="16" customWidth="1"/>
    <col min="6" max="6" width="41.6640625" style="15" customWidth="1"/>
    <col min="7" max="11" width="7.6640625" style="16" customWidth="1"/>
    <col min="12" max="16384" width="9" style="15"/>
  </cols>
  <sheetData>
    <row r="1" spans="1:11" ht="24.6" customHeight="1" x14ac:dyDescent="0.2">
      <c r="A1" s="38" t="s">
        <v>141</v>
      </c>
      <c r="B1" s="38"/>
      <c r="C1" s="38"/>
      <c r="D1" s="38"/>
      <c r="E1" s="38"/>
      <c r="F1" s="39"/>
      <c r="G1" s="40"/>
      <c r="H1" s="40"/>
      <c r="I1" s="40"/>
      <c r="J1" s="40"/>
      <c r="K1" s="40"/>
    </row>
    <row r="2" spans="1:11" s="16" customFormat="1" ht="24.6" customHeight="1" x14ac:dyDescent="0.2">
      <c r="A2" s="41" t="s">
        <v>13</v>
      </c>
      <c r="B2" s="17" t="s">
        <v>7</v>
      </c>
      <c r="C2" s="18" t="s">
        <v>8</v>
      </c>
      <c r="D2" s="18" t="s">
        <v>9</v>
      </c>
      <c r="E2" s="71" t="s">
        <v>7114</v>
      </c>
      <c r="F2" s="71" t="s">
        <v>10</v>
      </c>
      <c r="G2" s="72" t="s">
        <v>11</v>
      </c>
      <c r="H2" s="73"/>
      <c r="I2" s="73"/>
      <c r="J2" s="73"/>
      <c r="K2" s="74"/>
    </row>
    <row r="3" spans="1:11" ht="26.25" customHeight="1" x14ac:dyDescent="0.2">
      <c r="A3" s="41">
        <v>1</v>
      </c>
      <c r="B3" s="20" t="s">
        <v>138</v>
      </c>
      <c r="C3" s="20" t="s">
        <v>140</v>
      </c>
      <c r="D3" s="21" t="s">
        <v>15</v>
      </c>
      <c r="E3" s="18">
        <f>A3</f>
        <v>1</v>
      </c>
      <c r="F3" s="21" t="s">
        <v>7647</v>
      </c>
      <c r="G3" s="19">
        <v>1</v>
      </c>
      <c r="H3" s="22"/>
      <c r="I3" s="22" t="s">
        <v>7116</v>
      </c>
      <c r="J3" s="18"/>
      <c r="K3" s="42">
        <v>10</v>
      </c>
    </row>
    <row r="4" spans="1:11" ht="26.25" customHeight="1" x14ac:dyDescent="0.2">
      <c r="A4" s="41">
        <v>2</v>
      </c>
      <c r="B4" s="20" t="s">
        <v>138</v>
      </c>
      <c r="C4" s="20" t="s">
        <v>137</v>
      </c>
      <c r="D4" s="21" t="s">
        <v>28</v>
      </c>
      <c r="E4" s="18">
        <f t="shared" ref="E4:E34" si="0">A4</f>
        <v>2</v>
      </c>
      <c r="F4" s="21" t="s">
        <v>136</v>
      </c>
      <c r="G4" s="19" t="s">
        <v>19</v>
      </c>
      <c r="H4" s="18" t="s">
        <v>21</v>
      </c>
      <c r="I4" s="18" t="s">
        <v>23</v>
      </c>
      <c r="J4" s="18" t="s">
        <v>25</v>
      </c>
      <c r="K4" s="25"/>
    </row>
    <row r="5" spans="1:11" ht="26.25" customHeight="1" x14ac:dyDescent="0.2">
      <c r="A5" s="41">
        <v>3</v>
      </c>
      <c r="B5" s="20" t="s">
        <v>135</v>
      </c>
      <c r="C5" s="20" t="s">
        <v>66</v>
      </c>
      <c r="D5" s="21" t="s">
        <v>28</v>
      </c>
      <c r="E5" s="18">
        <f t="shared" si="0"/>
        <v>3</v>
      </c>
      <c r="F5" s="21" t="s">
        <v>7645</v>
      </c>
      <c r="G5" s="19" t="s">
        <v>73</v>
      </c>
      <c r="H5" s="18" t="s">
        <v>74</v>
      </c>
      <c r="I5" s="25" t="s">
        <v>7117</v>
      </c>
      <c r="J5" s="25"/>
      <c r="K5" s="25"/>
    </row>
    <row r="6" spans="1:11" ht="26.25" customHeight="1" x14ac:dyDescent="0.2">
      <c r="A6" s="41">
        <v>4</v>
      </c>
      <c r="B6" s="20" t="s">
        <v>135</v>
      </c>
      <c r="C6" s="20" t="s">
        <v>67</v>
      </c>
      <c r="D6" s="21" t="s">
        <v>28</v>
      </c>
      <c r="E6" s="18">
        <f t="shared" si="0"/>
        <v>4</v>
      </c>
      <c r="F6" s="21" t="s">
        <v>7646</v>
      </c>
      <c r="G6" s="19" t="s">
        <v>75</v>
      </c>
      <c r="H6" s="18" t="s">
        <v>76</v>
      </c>
      <c r="I6" s="18" t="s">
        <v>77</v>
      </c>
      <c r="J6" s="18" t="s">
        <v>7118</v>
      </c>
      <c r="K6" s="42" t="s">
        <v>7119</v>
      </c>
    </row>
    <row r="7" spans="1:11" ht="26.25" customHeight="1" x14ac:dyDescent="0.2">
      <c r="A7" s="41">
        <v>5</v>
      </c>
      <c r="B7" s="20" t="s">
        <v>135</v>
      </c>
      <c r="C7" s="20" t="s">
        <v>68</v>
      </c>
      <c r="D7" s="21" t="s">
        <v>28</v>
      </c>
      <c r="E7" s="18">
        <f t="shared" si="0"/>
        <v>5</v>
      </c>
      <c r="F7" s="21" t="s">
        <v>7648</v>
      </c>
      <c r="G7" s="19" t="s">
        <v>69</v>
      </c>
      <c r="H7" s="18" t="s">
        <v>70</v>
      </c>
      <c r="I7" s="18" t="s">
        <v>71</v>
      </c>
      <c r="J7" s="18" t="s">
        <v>72</v>
      </c>
      <c r="K7" s="42"/>
    </row>
    <row r="8" spans="1:11" ht="26.25" customHeight="1" x14ac:dyDescent="0.2">
      <c r="A8" s="41">
        <v>6</v>
      </c>
      <c r="B8" s="20" t="s">
        <v>135</v>
      </c>
      <c r="C8" s="20" t="s">
        <v>78</v>
      </c>
      <c r="D8" s="21" t="s">
        <v>28</v>
      </c>
      <c r="E8" s="18">
        <f t="shared" si="0"/>
        <v>6</v>
      </c>
      <c r="F8" s="21" t="s">
        <v>7649</v>
      </c>
      <c r="G8" s="19" t="s">
        <v>79</v>
      </c>
      <c r="H8" s="17" t="s">
        <v>81</v>
      </c>
      <c r="I8" s="18" t="s">
        <v>134</v>
      </c>
      <c r="J8" s="18" t="s">
        <v>80</v>
      </c>
      <c r="K8" s="42" t="s">
        <v>87</v>
      </c>
    </row>
    <row r="9" spans="1:11" ht="26.25" customHeight="1" x14ac:dyDescent="0.2">
      <c r="A9" s="41">
        <v>7</v>
      </c>
      <c r="B9" s="20" t="s">
        <v>130</v>
      </c>
      <c r="C9" s="20" t="s">
        <v>132</v>
      </c>
      <c r="D9" s="21" t="s">
        <v>28</v>
      </c>
      <c r="E9" s="18">
        <f t="shared" si="0"/>
        <v>7</v>
      </c>
      <c r="F9" s="21" t="s">
        <v>133</v>
      </c>
      <c r="G9" s="19" t="s">
        <v>20</v>
      </c>
      <c r="H9" s="18" t="s">
        <v>22</v>
      </c>
      <c r="I9" s="18" t="s">
        <v>24</v>
      </c>
      <c r="J9" s="18" t="s">
        <v>26</v>
      </c>
      <c r="K9" s="42"/>
    </row>
    <row r="10" spans="1:11" ht="26.25" customHeight="1" x14ac:dyDescent="0.2">
      <c r="A10" s="41">
        <v>8</v>
      </c>
      <c r="B10" s="20" t="s">
        <v>130</v>
      </c>
      <c r="C10" s="20" t="s">
        <v>132</v>
      </c>
      <c r="D10" s="21" t="s">
        <v>28</v>
      </c>
      <c r="E10" s="18">
        <f t="shared" si="0"/>
        <v>8</v>
      </c>
      <c r="F10" s="21" t="s">
        <v>131</v>
      </c>
      <c r="G10" s="19" t="s">
        <v>19</v>
      </c>
      <c r="H10" s="18" t="s">
        <v>21</v>
      </c>
      <c r="I10" s="18" t="s">
        <v>23</v>
      </c>
      <c r="J10" s="18" t="s">
        <v>25</v>
      </c>
      <c r="K10" s="42"/>
    </row>
    <row r="11" spans="1:11" ht="26.25" customHeight="1" x14ac:dyDescent="0.2">
      <c r="A11" s="41">
        <v>9</v>
      </c>
      <c r="B11" s="20" t="s">
        <v>130</v>
      </c>
      <c r="C11" s="20" t="s">
        <v>129</v>
      </c>
      <c r="D11" s="21" t="s">
        <v>28</v>
      </c>
      <c r="E11" s="18">
        <f t="shared" si="0"/>
        <v>9</v>
      </c>
      <c r="F11" s="20" t="s">
        <v>128</v>
      </c>
      <c r="G11" s="19" t="s">
        <v>19</v>
      </c>
      <c r="H11" s="18" t="s">
        <v>21</v>
      </c>
      <c r="I11" s="18" t="s">
        <v>23</v>
      </c>
      <c r="J11" s="18" t="s">
        <v>25</v>
      </c>
      <c r="K11" s="42"/>
    </row>
    <row r="12" spans="1:11" ht="26.25" customHeight="1" x14ac:dyDescent="0.2">
      <c r="A12" s="41">
        <v>10</v>
      </c>
      <c r="B12" s="20" t="s">
        <v>125</v>
      </c>
      <c r="C12" s="20" t="s">
        <v>127</v>
      </c>
      <c r="D12" s="21" t="s">
        <v>28</v>
      </c>
      <c r="E12" s="18">
        <f t="shared" si="0"/>
        <v>10</v>
      </c>
      <c r="F12" s="21" t="s">
        <v>126</v>
      </c>
      <c r="G12" s="19" t="s">
        <v>19</v>
      </c>
      <c r="H12" s="18" t="s">
        <v>21</v>
      </c>
      <c r="I12" s="18" t="s">
        <v>23</v>
      </c>
      <c r="J12" s="18" t="s">
        <v>25</v>
      </c>
      <c r="K12" s="42"/>
    </row>
    <row r="13" spans="1:11" ht="26.25" customHeight="1" x14ac:dyDescent="0.2">
      <c r="A13" s="41">
        <v>11</v>
      </c>
      <c r="B13" s="20" t="s">
        <v>125</v>
      </c>
      <c r="C13" s="20" t="s">
        <v>124</v>
      </c>
      <c r="D13" s="21" t="s">
        <v>28</v>
      </c>
      <c r="E13" s="18">
        <f t="shared" si="0"/>
        <v>11</v>
      </c>
      <c r="F13" s="20" t="s">
        <v>123</v>
      </c>
      <c r="G13" s="19" t="s">
        <v>19</v>
      </c>
      <c r="H13" s="18" t="s">
        <v>21</v>
      </c>
      <c r="I13" s="18" t="s">
        <v>23</v>
      </c>
      <c r="J13" s="18" t="s">
        <v>25</v>
      </c>
      <c r="K13" s="42"/>
    </row>
    <row r="14" spans="1:11" ht="26.25" customHeight="1" x14ac:dyDescent="0.2">
      <c r="A14" s="41">
        <v>12</v>
      </c>
      <c r="B14" s="20" t="s">
        <v>120</v>
      </c>
      <c r="C14" s="20" t="s">
        <v>122</v>
      </c>
      <c r="D14" s="21" t="s">
        <v>28</v>
      </c>
      <c r="E14" s="18">
        <f t="shared" si="0"/>
        <v>12</v>
      </c>
      <c r="F14" s="21" t="s">
        <v>121</v>
      </c>
      <c r="G14" s="19" t="s">
        <v>19</v>
      </c>
      <c r="H14" s="18" t="s">
        <v>21</v>
      </c>
      <c r="I14" s="18" t="s">
        <v>23</v>
      </c>
      <c r="J14" s="18" t="s">
        <v>25</v>
      </c>
      <c r="K14" s="42"/>
    </row>
    <row r="15" spans="1:11" ht="26.25" customHeight="1" x14ac:dyDescent="0.2">
      <c r="A15" s="41">
        <v>13</v>
      </c>
      <c r="B15" s="20" t="s">
        <v>120</v>
      </c>
      <c r="C15" s="20" t="s">
        <v>119</v>
      </c>
      <c r="D15" s="21" t="s">
        <v>28</v>
      </c>
      <c r="E15" s="18">
        <f t="shared" si="0"/>
        <v>13</v>
      </c>
      <c r="F15" s="21" t="s">
        <v>118</v>
      </c>
      <c r="G15" s="19" t="s">
        <v>19</v>
      </c>
      <c r="H15" s="18" t="s">
        <v>21</v>
      </c>
      <c r="I15" s="18" t="s">
        <v>23</v>
      </c>
      <c r="J15" s="18" t="s">
        <v>25</v>
      </c>
      <c r="K15" s="42"/>
    </row>
    <row r="16" spans="1:11" ht="26.25" customHeight="1" x14ac:dyDescent="0.2">
      <c r="A16" s="41">
        <v>14</v>
      </c>
      <c r="B16" s="20" t="s">
        <v>91</v>
      </c>
      <c r="C16" s="20" t="s">
        <v>100</v>
      </c>
      <c r="D16" s="21" t="s">
        <v>28</v>
      </c>
      <c r="E16" s="18">
        <f t="shared" si="0"/>
        <v>14</v>
      </c>
      <c r="F16" s="21" t="s">
        <v>7650</v>
      </c>
      <c r="G16" s="19" t="s">
        <v>19</v>
      </c>
      <c r="H16" s="18" t="s">
        <v>21</v>
      </c>
      <c r="I16" s="18" t="s">
        <v>23</v>
      </c>
      <c r="J16" s="18" t="s">
        <v>25</v>
      </c>
      <c r="K16" s="42"/>
    </row>
    <row r="17" spans="1:11" ht="26.25" customHeight="1" x14ac:dyDescent="0.2">
      <c r="A17" s="41">
        <v>15</v>
      </c>
      <c r="B17" s="20" t="s">
        <v>91</v>
      </c>
      <c r="C17" s="20" t="s">
        <v>100</v>
      </c>
      <c r="D17" s="21" t="s">
        <v>28</v>
      </c>
      <c r="E17" s="18">
        <f t="shared" si="0"/>
        <v>15</v>
      </c>
      <c r="F17" s="21" t="s">
        <v>7650</v>
      </c>
      <c r="G17" s="19" t="s">
        <v>101</v>
      </c>
      <c r="H17" s="18" t="s">
        <v>37</v>
      </c>
      <c r="I17" s="18" t="s">
        <v>82</v>
      </c>
      <c r="J17" s="24"/>
      <c r="K17" s="42"/>
    </row>
    <row r="18" spans="1:11" ht="26.25" customHeight="1" x14ac:dyDescent="0.2">
      <c r="A18" s="41">
        <v>16</v>
      </c>
      <c r="B18" s="20" t="s">
        <v>91</v>
      </c>
      <c r="C18" s="20" t="s">
        <v>117</v>
      </c>
      <c r="D18" s="21" t="s">
        <v>28</v>
      </c>
      <c r="E18" s="18">
        <f t="shared" si="0"/>
        <v>16</v>
      </c>
      <c r="F18" s="21" t="s">
        <v>116</v>
      </c>
      <c r="G18" s="19" t="s">
        <v>19</v>
      </c>
      <c r="H18" s="18" t="s">
        <v>21</v>
      </c>
      <c r="I18" s="18" t="s">
        <v>23</v>
      </c>
      <c r="J18" s="18" t="s">
        <v>25</v>
      </c>
      <c r="K18" s="42"/>
    </row>
    <row r="19" spans="1:11" ht="26.25" customHeight="1" x14ac:dyDescent="0.2">
      <c r="A19" s="41">
        <v>17</v>
      </c>
      <c r="B19" s="20" t="s">
        <v>91</v>
      </c>
      <c r="C19" s="20" t="s">
        <v>115</v>
      </c>
      <c r="D19" s="21" t="s">
        <v>28</v>
      </c>
      <c r="E19" s="18">
        <f t="shared" si="0"/>
        <v>17</v>
      </c>
      <c r="F19" s="21" t="s">
        <v>114</v>
      </c>
      <c r="G19" s="19" t="s">
        <v>19</v>
      </c>
      <c r="H19" s="18" t="s">
        <v>21</v>
      </c>
      <c r="I19" s="18" t="s">
        <v>23</v>
      </c>
      <c r="J19" s="18" t="s">
        <v>25</v>
      </c>
      <c r="K19" s="42"/>
    </row>
    <row r="20" spans="1:11" ht="26.25" customHeight="1" x14ac:dyDescent="0.2">
      <c r="A20" s="41">
        <v>18</v>
      </c>
      <c r="B20" s="20" t="s">
        <v>91</v>
      </c>
      <c r="C20" s="20" t="s">
        <v>55</v>
      </c>
      <c r="D20" s="21" t="s">
        <v>28</v>
      </c>
      <c r="E20" s="18">
        <f t="shared" si="0"/>
        <v>18</v>
      </c>
      <c r="F20" s="21" t="s">
        <v>56</v>
      </c>
      <c r="G20" s="19" t="s">
        <v>57</v>
      </c>
      <c r="H20" s="18" t="s">
        <v>58</v>
      </c>
      <c r="I20" s="18" t="s">
        <v>59</v>
      </c>
      <c r="J20" s="18" t="s">
        <v>113</v>
      </c>
      <c r="K20" s="42" t="s">
        <v>87</v>
      </c>
    </row>
    <row r="21" spans="1:11" ht="26.25" customHeight="1" x14ac:dyDescent="0.2">
      <c r="A21" s="41">
        <v>19</v>
      </c>
      <c r="B21" s="20" t="s">
        <v>91</v>
      </c>
      <c r="C21" s="20" t="s">
        <v>55</v>
      </c>
      <c r="D21" s="21" t="s">
        <v>28</v>
      </c>
      <c r="E21" s="18">
        <f t="shared" si="0"/>
        <v>19</v>
      </c>
      <c r="F21" s="21" t="s">
        <v>60</v>
      </c>
      <c r="G21" s="19" t="s">
        <v>62</v>
      </c>
      <c r="H21" s="18" t="s">
        <v>63</v>
      </c>
      <c r="I21" s="18" t="s">
        <v>64</v>
      </c>
      <c r="J21" s="18" t="s">
        <v>61</v>
      </c>
      <c r="K21" s="42" t="s">
        <v>87</v>
      </c>
    </row>
    <row r="22" spans="1:11" ht="26.25" customHeight="1" x14ac:dyDescent="0.2">
      <c r="A22" s="41">
        <v>20</v>
      </c>
      <c r="B22" s="20" t="s">
        <v>91</v>
      </c>
      <c r="C22" s="20" t="s">
        <v>55</v>
      </c>
      <c r="D22" s="21" t="s">
        <v>28</v>
      </c>
      <c r="E22" s="18">
        <f t="shared" si="0"/>
        <v>20</v>
      </c>
      <c r="F22" s="21" t="s">
        <v>65</v>
      </c>
      <c r="G22" s="19" t="s">
        <v>112</v>
      </c>
      <c r="H22" s="18" t="s">
        <v>111</v>
      </c>
      <c r="I22" s="18" t="s">
        <v>110</v>
      </c>
      <c r="J22" s="18" t="s">
        <v>109</v>
      </c>
      <c r="K22" s="42" t="s">
        <v>87</v>
      </c>
    </row>
    <row r="23" spans="1:11" ht="26.25" customHeight="1" x14ac:dyDescent="0.2">
      <c r="A23" s="41">
        <v>21</v>
      </c>
      <c r="B23" s="20" t="s">
        <v>91</v>
      </c>
      <c r="C23" s="20" t="s">
        <v>55</v>
      </c>
      <c r="D23" s="21" t="s">
        <v>29</v>
      </c>
      <c r="E23" s="18">
        <f t="shared" si="0"/>
        <v>21</v>
      </c>
      <c r="F23" s="21" t="s">
        <v>54</v>
      </c>
      <c r="G23" s="19" t="s">
        <v>108</v>
      </c>
      <c r="H23" s="18" t="s">
        <v>107</v>
      </c>
      <c r="I23" s="18" t="s">
        <v>106</v>
      </c>
      <c r="J23" s="18" t="s">
        <v>52</v>
      </c>
      <c r="K23" s="42" t="s">
        <v>87</v>
      </c>
    </row>
    <row r="24" spans="1:11" ht="26.25" customHeight="1" x14ac:dyDescent="0.2">
      <c r="A24" s="41">
        <v>22</v>
      </c>
      <c r="B24" s="20" t="s">
        <v>91</v>
      </c>
      <c r="C24" s="20" t="s">
        <v>55</v>
      </c>
      <c r="D24" s="21" t="s">
        <v>28</v>
      </c>
      <c r="E24" s="18">
        <f t="shared" si="0"/>
        <v>22</v>
      </c>
      <c r="F24" s="21" t="s">
        <v>53</v>
      </c>
      <c r="G24" s="19" t="s">
        <v>89</v>
      </c>
      <c r="H24" s="18" t="s">
        <v>89</v>
      </c>
      <c r="I24" s="18" t="s">
        <v>89</v>
      </c>
      <c r="J24" s="18" t="s">
        <v>89</v>
      </c>
      <c r="K24" s="42" t="s">
        <v>87</v>
      </c>
    </row>
    <row r="25" spans="1:11" ht="26.25" customHeight="1" x14ac:dyDescent="0.2">
      <c r="A25" s="41">
        <v>23</v>
      </c>
      <c r="B25" s="20" t="s">
        <v>91</v>
      </c>
      <c r="C25" s="20" t="s">
        <v>98</v>
      </c>
      <c r="D25" s="21" t="s">
        <v>28</v>
      </c>
      <c r="E25" s="18">
        <f t="shared" si="0"/>
        <v>23</v>
      </c>
      <c r="F25" s="21" t="s">
        <v>105</v>
      </c>
      <c r="G25" s="19" t="s">
        <v>19</v>
      </c>
      <c r="H25" s="18" t="s">
        <v>21</v>
      </c>
      <c r="I25" s="18" t="s">
        <v>23</v>
      </c>
      <c r="J25" s="18" t="s">
        <v>25</v>
      </c>
      <c r="K25" s="42"/>
    </row>
    <row r="26" spans="1:11" ht="26.25" customHeight="1" x14ac:dyDescent="0.2">
      <c r="A26" s="41">
        <v>24</v>
      </c>
      <c r="B26" s="20" t="s">
        <v>91</v>
      </c>
      <c r="C26" s="20" t="s">
        <v>100</v>
      </c>
      <c r="D26" s="21" t="s">
        <v>28</v>
      </c>
      <c r="E26" s="18">
        <f t="shared" si="0"/>
        <v>24</v>
      </c>
      <c r="F26" s="21" t="s">
        <v>102</v>
      </c>
      <c r="G26" s="19" t="s">
        <v>104</v>
      </c>
      <c r="H26" s="18" t="s">
        <v>37</v>
      </c>
      <c r="I26" s="18" t="s">
        <v>103</v>
      </c>
      <c r="J26" s="24"/>
      <c r="K26" s="42"/>
    </row>
    <row r="27" spans="1:11" ht="26.25" customHeight="1" x14ac:dyDescent="0.2">
      <c r="A27" s="41">
        <v>25</v>
      </c>
      <c r="B27" s="20" t="s">
        <v>91</v>
      </c>
      <c r="C27" s="20" t="s">
        <v>100</v>
      </c>
      <c r="D27" s="21" t="s">
        <v>28</v>
      </c>
      <c r="E27" s="18">
        <f t="shared" si="0"/>
        <v>25</v>
      </c>
      <c r="F27" s="21" t="s">
        <v>102</v>
      </c>
      <c r="G27" s="19" t="s">
        <v>19</v>
      </c>
      <c r="H27" s="18" t="s">
        <v>21</v>
      </c>
      <c r="I27" s="18" t="s">
        <v>23</v>
      </c>
      <c r="J27" s="18" t="s">
        <v>25</v>
      </c>
      <c r="K27" s="42"/>
    </row>
    <row r="28" spans="1:11" ht="26.25" customHeight="1" x14ac:dyDescent="0.2">
      <c r="A28" s="41">
        <v>26</v>
      </c>
      <c r="B28" s="20" t="s">
        <v>91</v>
      </c>
      <c r="C28" s="20" t="s">
        <v>100</v>
      </c>
      <c r="D28" s="21" t="s">
        <v>28</v>
      </c>
      <c r="E28" s="18">
        <f t="shared" si="0"/>
        <v>26</v>
      </c>
      <c r="F28" s="20" t="s">
        <v>99</v>
      </c>
      <c r="G28" s="19" t="s">
        <v>101</v>
      </c>
      <c r="H28" s="18" t="s">
        <v>37</v>
      </c>
      <c r="I28" s="18" t="s">
        <v>82</v>
      </c>
      <c r="J28" s="24"/>
      <c r="K28" s="42" t="s">
        <v>87</v>
      </c>
    </row>
    <row r="29" spans="1:11" ht="26.25" customHeight="1" x14ac:dyDescent="0.2">
      <c r="A29" s="41">
        <v>27</v>
      </c>
      <c r="B29" s="20" t="s">
        <v>91</v>
      </c>
      <c r="C29" s="20" t="s">
        <v>100</v>
      </c>
      <c r="D29" s="21" t="s">
        <v>28</v>
      </c>
      <c r="E29" s="18">
        <f t="shared" si="0"/>
        <v>27</v>
      </c>
      <c r="F29" s="20" t="s">
        <v>99</v>
      </c>
      <c r="G29" s="18" t="s">
        <v>98</v>
      </c>
      <c r="H29" s="18" t="s">
        <v>97</v>
      </c>
      <c r="I29" s="24"/>
      <c r="J29" s="24"/>
      <c r="K29" s="42" t="s">
        <v>87</v>
      </c>
    </row>
    <row r="30" spans="1:11" ht="26.25" customHeight="1" x14ac:dyDescent="0.2">
      <c r="A30" s="41">
        <v>28</v>
      </c>
      <c r="B30" s="20" t="s">
        <v>91</v>
      </c>
      <c r="C30" s="20" t="s">
        <v>96</v>
      </c>
      <c r="D30" s="21" t="s">
        <v>28</v>
      </c>
      <c r="E30" s="18">
        <f t="shared" si="0"/>
        <v>28</v>
      </c>
      <c r="F30" s="20" t="s">
        <v>95</v>
      </c>
      <c r="G30" s="19" t="s">
        <v>19</v>
      </c>
      <c r="H30" s="18" t="s">
        <v>21</v>
      </c>
      <c r="I30" s="18" t="s">
        <v>23</v>
      </c>
      <c r="J30" s="18" t="s">
        <v>25</v>
      </c>
      <c r="K30" s="42"/>
    </row>
    <row r="31" spans="1:11" ht="26.25" customHeight="1" x14ac:dyDescent="0.2">
      <c r="A31" s="41">
        <v>29</v>
      </c>
      <c r="B31" s="20" t="s">
        <v>91</v>
      </c>
      <c r="C31" s="20" t="s">
        <v>93</v>
      </c>
      <c r="D31" s="21" t="s">
        <v>28</v>
      </c>
      <c r="E31" s="18">
        <f t="shared" si="0"/>
        <v>29</v>
      </c>
      <c r="F31" s="20" t="s">
        <v>94</v>
      </c>
      <c r="G31" s="19" t="s">
        <v>19</v>
      </c>
      <c r="H31" s="18" t="s">
        <v>21</v>
      </c>
      <c r="I31" s="18" t="s">
        <v>23</v>
      </c>
      <c r="J31" s="18" t="s">
        <v>25</v>
      </c>
      <c r="K31" s="42"/>
    </row>
    <row r="32" spans="1:11" ht="26.25" customHeight="1" x14ac:dyDescent="0.2">
      <c r="A32" s="41">
        <v>30</v>
      </c>
      <c r="B32" s="20" t="s">
        <v>91</v>
      </c>
      <c r="C32" s="20" t="s">
        <v>93</v>
      </c>
      <c r="D32" s="21" t="s">
        <v>28</v>
      </c>
      <c r="E32" s="18">
        <f t="shared" si="0"/>
        <v>30</v>
      </c>
      <c r="F32" s="21" t="s">
        <v>92</v>
      </c>
      <c r="G32" s="19" t="s">
        <v>19</v>
      </c>
      <c r="H32" s="18" t="s">
        <v>21</v>
      </c>
      <c r="I32" s="18" t="s">
        <v>23</v>
      </c>
      <c r="J32" s="18" t="s">
        <v>25</v>
      </c>
      <c r="K32" s="42"/>
    </row>
    <row r="33" spans="1:11" ht="26.25" customHeight="1" x14ac:dyDescent="0.2">
      <c r="A33" s="41">
        <v>31</v>
      </c>
      <c r="B33" s="20" t="s">
        <v>91</v>
      </c>
      <c r="C33" s="20" t="s">
        <v>90</v>
      </c>
      <c r="D33" s="21" t="s">
        <v>28</v>
      </c>
      <c r="E33" s="18">
        <f t="shared" si="0"/>
        <v>31</v>
      </c>
      <c r="F33" s="20" t="s">
        <v>88</v>
      </c>
      <c r="G33" s="19" t="s">
        <v>19</v>
      </c>
      <c r="H33" s="18" t="s">
        <v>21</v>
      </c>
      <c r="I33" s="18" t="s">
        <v>23</v>
      </c>
      <c r="J33" s="18" t="s">
        <v>25</v>
      </c>
      <c r="K33" s="42"/>
    </row>
    <row r="34" spans="1:11" ht="26.25" customHeight="1" x14ac:dyDescent="0.2">
      <c r="A34" s="41">
        <v>32</v>
      </c>
      <c r="B34" s="20" t="s">
        <v>86</v>
      </c>
      <c r="C34" s="20" t="s">
        <v>85</v>
      </c>
      <c r="D34" s="21" t="s">
        <v>84</v>
      </c>
      <c r="E34" s="18">
        <f t="shared" si="0"/>
        <v>32</v>
      </c>
      <c r="F34" s="20" t="s">
        <v>7142</v>
      </c>
      <c r="G34" s="23" t="s">
        <v>83</v>
      </c>
      <c r="H34" s="22"/>
      <c r="I34" s="22"/>
      <c r="J34" s="22"/>
      <c r="K34" s="43"/>
    </row>
  </sheetData>
  <autoFilter ref="A2:AA33">
    <sortState ref="A4:AB32">
      <sortCondition ref="B3:B32"/>
    </sortState>
  </autoFilter>
  <phoneticPr fontId="3"/>
  <printOptions horizontalCentered="1" verticalCentered="1"/>
  <pageMargins left="0.59055118110236227" right="0.39370078740157483" top="0.19685039370078741" bottom="0.19685039370078741" header="0.39370078740157483" footer="0.31496062992125984"/>
  <pageSetup paperSize="9" scale="70" orientation="portrait" horizontalDpi="4294967292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9" tint="0.79998168889431442"/>
  </sheetPr>
  <dimension ref="A2:AK73"/>
  <sheetViews>
    <sheetView showGridLines="0" showZeros="0" tabSelected="1" zoomScale="55" zoomScaleNormal="55" zoomScaleSheetLayoutView="40" workbookViewId="0">
      <selection activeCell="D8" sqref="D8:K10"/>
    </sheetView>
  </sheetViews>
  <sheetFormatPr defaultColWidth="9" defaultRowHeight="13.2" x14ac:dyDescent="0.2"/>
  <cols>
    <col min="1" max="27" width="5.44140625" style="2" customWidth="1"/>
    <col min="28" max="28" width="4.33203125" style="2" customWidth="1"/>
    <col min="29" max="16384" width="9" style="2"/>
  </cols>
  <sheetData>
    <row r="2" spans="1:27" ht="16.5" customHeight="1" x14ac:dyDescent="0.2">
      <c r="A2" s="184" t="s">
        <v>142</v>
      </c>
      <c r="B2" s="184"/>
      <c r="Z2" s="63"/>
      <c r="AA2" s="64"/>
    </row>
    <row r="3" spans="1:27" ht="6" customHeight="1" x14ac:dyDescent="0.2"/>
    <row r="4" spans="1:27" ht="7.5" customHeight="1" x14ac:dyDescent="0.2">
      <c r="A4" s="185" t="s">
        <v>1</v>
      </c>
      <c r="B4" s="185"/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6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</row>
    <row r="5" spans="1:27" ht="21.75" customHeight="1" x14ac:dyDescent="0.2">
      <c r="A5" s="185"/>
      <c r="B5" s="185"/>
      <c r="C5" s="185"/>
      <c r="D5" s="185"/>
      <c r="E5" s="185"/>
      <c r="F5" s="185"/>
      <c r="G5" s="185"/>
      <c r="H5" s="185"/>
      <c r="I5" s="185"/>
      <c r="J5" s="185"/>
      <c r="K5" s="185"/>
      <c r="L5" s="185"/>
      <c r="M5" s="185"/>
      <c r="N5" s="186"/>
      <c r="O5" s="29"/>
      <c r="P5" s="29"/>
      <c r="Q5" s="29"/>
      <c r="R5" s="29"/>
      <c r="S5" s="29"/>
      <c r="T5" s="141" t="s">
        <v>18</v>
      </c>
      <c r="U5" s="141"/>
      <c r="V5" s="198" t="str">
        <f>SUBSTITUTE(SUBSTITUTE(P5,申請書!R46,""),"","")</f>
        <v/>
      </c>
      <c r="W5" s="198"/>
      <c r="X5" s="198"/>
      <c r="Y5" s="198"/>
      <c r="Z5" s="198"/>
      <c r="AA5" s="198"/>
    </row>
    <row r="6" spans="1:27" ht="9.6" customHeight="1" x14ac:dyDescent="0.3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7"/>
      <c r="O6" s="29"/>
      <c r="P6" s="29"/>
      <c r="Q6" s="29"/>
      <c r="R6" s="29"/>
      <c r="S6" s="29"/>
      <c r="T6" s="35"/>
      <c r="U6" s="35"/>
      <c r="V6" s="62"/>
      <c r="W6" s="62"/>
      <c r="X6" s="62"/>
      <c r="Y6" s="62"/>
      <c r="Z6" s="62"/>
      <c r="AA6" s="62"/>
    </row>
    <row r="7" spans="1:27" ht="6.75" customHeight="1" x14ac:dyDescent="0.2">
      <c r="A7" s="29"/>
      <c r="B7" s="35"/>
      <c r="C7" s="29"/>
      <c r="D7" s="29"/>
      <c r="E7" s="187"/>
      <c r="F7" s="187"/>
      <c r="G7" s="187"/>
      <c r="H7" s="187"/>
      <c r="I7" s="187"/>
      <c r="J7" s="187"/>
      <c r="K7" s="29"/>
      <c r="L7" s="29"/>
      <c r="M7" s="30"/>
      <c r="N7" s="30"/>
      <c r="O7" s="30"/>
      <c r="P7" s="30"/>
      <c r="Q7" s="141"/>
      <c r="R7" s="141"/>
      <c r="S7" s="30"/>
      <c r="T7" s="141"/>
      <c r="U7" s="141"/>
      <c r="V7" s="141"/>
      <c r="W7" s="141"/>
      <c r="X7" s="141"/>
      <c r="Y7" s="141"/>
      <c r="Z7" s="205"/>
      <c r="AA7" s="205"/>
    </row>
    <row r="8" spans="1:27" s="1" customFormat="1" ht="13.5" customHeight="1" x14ac:dyDescent="0.2">
      <c r="A8" s="142" t="s">
        <v>2</v>
      </c>
      <c r="B8" s="117"/>
      <c r="C8" s="118"/>
      <c r="D8" s="188"/>
      <c r="E8" s="189"/>
      <c r="F8" s="189"/>
      <c r="G8" s="189"/>
      <c r="H8" s="189"/>
      <c r="I8" s="189"/>
      <c r="J8" s="189"/>
      <c r="K8" s="190"/>
      <c r="L8" s="31"/>
      <c r="M8" s="30"/>
      <c r="N8" s="30"/>
      <c r="O8" s="30"/>
      <c r="P8" s="30"/>
      <c r="Q8" s="141"/>
      <c r="R8" s="141"/>
      <c r="S8" s="30"/>
      <c r="T8" s="141"/>
      <c r="U8" s="141"/>
      <c r="V8" s="141"/>
      <c r="W8" s="141"/>
      <c r="X8" s="141"/>
      <c r="Y8" s="141"/>
      <c r="Z8" s="205"/>
      <c r="AA8" s="205"/>
    </row>
    <row r="9" spans="1:27" s="1" customFormat="1" ht="13.5" customHeight="1" x14ac:dyDescent="0.2">
      <c r="A9" s="119"/>
      <c r="B9" s="120"/>
      <c r="C9" s="121"/>
      <c r="D9" s="191"/>
      <c r="E9" s="192"/>
      <c r="F9" s="192"/>
      <c r="G9" s="192"/>
      <c r="H9" s="192"/>
      <c r="I9" s="192"/>
      <c r="J9" s="192"/>
      <c r="K9" s="193"/>
      <c r="L9" s="31"/>
      <c r="M9" s="30"/>
      <c r="N9" s="30"/>
      <c r="O9" s="30"/>
      <c r="P9" s="30"/>
      <c r="Q9" s="141"/>
      <c r="R9" s="141"/>
      <c r="S9" s="30"/>
      <c r="T9" s="141"/>
      <c r="U9" s="141"/>
      <c r="V9" s="141"/>
      <c r="W9" s="141"/>
      <c r="X9" s="141"/>
      <c r="Y9" s="141"/>
      <c r="Z9" s="205"/>
      <c r="AA9" s="205"/>
    </row>
    <row r="10" spans="1:27" s="1" customFormat="1" ht="13.5" customHeight="1" x14ac:dyDescent="0.2">
      <c r="A10" s="122"/>
      <c r="B10" s="123"/>
      <c r="C10" s="124"/>
      <c r="D10" s="194"/>
      <c r="E10" s="195"/>
      <c r="F10" s="195"/>
      <c r="G10" s="195"/>
      <c r="H10" s="195"/>
      <c r="I10" s="195"/>
      <c r="J10" s="195"/>
      <c r="K10" s="196"/>
      <c r="L10" s="34"/>
      <c r="M10" s="197"/>
      <c r="N10" s="197"/>
      <c r="O10" s="197"/>
      <c r="P10" s="197"/>
      <c r="Q10" s="197"/>
      <c r="R10" s="197"/>
      <c r="S10" s="45"/>
      <c r="T10" s="143"/>
      <c r="U10" s="143"/>
      <c r="V10" s="143"/>
      <c r="W10" s="143"/>
      <c r="X10" s="143"/>
      <c r="Y10" s="143"/>
      <c r="Z10" s="143"/>
      <c r="AA10" s="143"/>
    </row>
    <row r="11" spans="1:27" s="1" customFormat="1" ht="13.5" customHeight="1" x14ac:dyDescent="0.2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44"/>
      <c r="N11" s="44"/>
      <c r="O11" s="44"/>
      <c r="P11" s="44"/>
      <c r="Q11" s="44"/>
      <c r="R11" s="44"/>
      <c r="S11" s="45"/>
      <c r="T11" s="46"/>
      <c r="U11" s="46"/>
      <c r="V11" s="46"/>
      <c r="W11" s="46"/>
      <c r="X11" s="46"/>
      <c r="Y11" s="46"/>
      <c r="Z11" s="46"/>
      <c r="AA11" s="46"/>
    </row>
    <row r="12" spans="1:27" s="1" customFormat="1" ht="21" customHeight="1" x14ac:dyDescent="0.2">
      <c r="A12" s="144" t="s">
        <v>7112</v>
      </c>
      <c r="B12" s="145"/>
      <c r="C12" s="145"/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O12" s="145"/>
      <c r="P12" s="145"/>
      <c r="Q12" s="145"/>
      <c r="R12" s="145"/>
      <c r="S12" s="145"/>
      <c r="T12" s="145"/>
      <c r="U12" s="145"/>
      <c r="V12" s="145"/>
      <c r="W12" s="145"/>
      <c r="X12" s="145"/>
      <c r="Y12" s="145"/>
      <c r="Z12" s="145"/>
      <c r="AA12" s="146"/>
    </row>
    <row r="13" spans="1:27" s="1" customFormat="1" ht="13.5" customHeight="1" x14ac:dyDescent="0.2">
      <c r="A13" s="116" t="s">
        <v>9897</v>
      </c>
      <c r="B13" s="117"/>
      <c r="C13" s="117"/>
      <c r="D13" s="118"/>
      <c r="E13" s="147" t="str">
        <f>IFERROR(VLOOKUP($D$8,店情報2603!$A:$S,2,0),"")</f>
        <v/>
      </c>
      <c r="F13" s="148"/>
      <c r="G13" s="148"/>
      <c r="H13" s="148"/>
      <c r="I13" s="148"/>
      <c r="J13" s="148"/>
      <c r="K13" s="148"/>
      <c r="L13" s="148"/>
      <c r="M13" s="149"/>
      <c r="N13" s="199" t="s">
        <v>50</v>
      </c>
      <c r="O13" s="199"/>
      <c r="P13" s="199"/>
      <c r="Q13" s="200"/>
      <c r="R13" s="142" t="s">
        <v>148</v>
      </c>
      <c r="S13" s="117"/>
      <c r="T13" s="117"/>
      <c r="U13" s="117"/>
      <c r="V13" s="117"/>
      <c r="W13" s="117"/>
      <c r="X13" s="117"/>
      <c r="Y13" s="117"/>
      <c r="Z13" s="117"/>
      <c r="AA13" s="118"/>
    </row>
    <row r="14" spans="1:27" s="1" customFormat="1" ht="13.5" customHeight="1" x14ac:dyDescent="0.2">
      <c r="A14" s="119"/>
      <c r="B14" s="120"/>
      <c r="C14" s="120"/>
      <c r="D14" s="121"/>
      <c r="E14" s="150"/>
      <c r="F14" s="148"/>
      <c r="G14" s="148"/>
      <c r="H14" s="148"/>
      <c r="I14" s="148"/>
      <c r="J14" s="148"/>
      <c r="K14" s="148"/>
      <c r="L14" s="148"/>
      <c r="M14" s="149"/>
      <c r="N14" s="201"/>
      <c r="O14" s="201"/>
      <c r="P14" s="201"/>
      <c r="Q14" s="202"/>
      <c r="R14" s="119"/>
      <c r="S14" s="120"/>
      <c r="T14" s="120"/>
      <c r="U14" s="120"/>
      <c r="V14" s="120"/>
      <c r="W14" s="120"/>
      <c r="X14" s="120"/>
      <c r="Y14" s="120"/>
      <c r="Z14" s="120"/>
      <c r="AA14" s="121"/>
    </row>
    <row r="15" spans="1:27" s="1" customFormat="1" ht="13.5" customHeight="1" x14ac:dyDescent="0.2">
      <c r="A15" s="122"/>
      <c r="B15" s="123"/>
      <c r="C15" s="123"/>
      <c r="D15" s="124"/>
      <c r="E15" s="150"/>
      <c r="F15" s="148"/>
      <c r="G15" s="148"/>
      <c r="H15" s="148"/>
      <c r="I15" s="148"/>
      <c r="J15" s="148"/>
      <c r="K15" s="148"/>
      <c r="L15" s="148"/>
      <c r="M15" s="149"/>
      <c r="N15" s="203"/>
      <c r="O15" s="203"/>
      <c r="P15" s="203"/>
      <c r="Q15" s="204"/>
      <c r="R15" s="122"/>
      <c r="S15" s="123"/>
      <c r="T15" s="123"/>
      <c r="U15" s="123"/>
      <c r="V15" s="123"/>
      <c r="W15" s="123"/>
      <c r="X15" s="123"/>
      <c r="Y15" s="123"/>
      <c r="Z15" s="123"/>
      <c r="AA15" s="124"/>
    </row>
    <row r="16" spans="1:27" s="1" customFormat="1" ht="13.5" customHeight="1" x14ac:dyDescent="0.2">
      <c r="A16" s="142" t="s">
        <v>3</v>
      </c>
      <c r="B16" s="117"/>
      <c r="C16" s="117"/>
      <c r="D16" s="118"/>
      <c r="E16" s="147" t="str">
        <f>IFERROR(VLOOKUP($D$8,店情報2603!$A:$S,8,0),"")</f>
        <v/>
      </c>
      <c r="F16" s="148"/>
      <c r="G16" s="148"/>
      <c r="H16" s="148"/>
      <c r="I16" s="148"/>
      <c r="J16" s="148"/>
      <c r="K16" s="148"/>
      <c r="L16" s="148"/>
      <c r="M16" s="149"/>
      <c r="N16" s="117" t="s">
        <v>51</v>
      </c>
      <c r="O16" s="117"/>
      <c r="P16" s="117"/>
      <c r="Q16" s="118"/>
      <c r="R16" s="147" t="str">
        <f>IFERROR(VLOOKUP($D$8,店情報2603!$A:$S,10,0),"")</f>
        <v/>
      </c>
      <c r="S16" s="148"/>
      <c r="T16" s="148"/>
      <c r="U16" s="148"/>
      <c r="V16" s="148"/>
      <c r="W16" s="148"/>
      <c r="X16" s="148"/>
      <c r="Y16" s="148"/>
      <c r="Z16" s="149"/>
      <c r="AA16" s="151"/>
    </row>
    <row r="17" spans="1:27" s="1" customFormat="1" ht="13.5" customHeight="1" x14ac:dyDescent="0.2">
      <c r="A17" s="119"/>
      <c r="B17" s="120"/>
      <c r="C17" s="120"/>
      <c r="D17" s="121"/>
      <c r="E17" s="150"/>
      <c r="F17" s="148"/>
      <c r="G17" s="148"/>
      <c r="H17" s="148"/>
      <c r="I17" s="148"/>
      <c r="J17" s="148"/>
      <c r="K17" s="148"/>
      <c r="L17" s="148"/>
      <c r="M17" s="149"/>
      <c r="N17" s="120"/>
      <c r="O17" s="120"/>
      <c r="P17" s="120"/>
      <c r="Q17" s="121"/>
      <c r="R17" s="150"/>
      <c r="S17" s="148"/>
      <c r="T17" s="148"/>
      <c r="U17" s="148"/>
      <c r="V17" s="148"/>
      <c r="W17" s="148"/>
      <c r="X17" s="148"/>
      <c r="Y17" s="148"/>
      <c r="Z17" s="149"/>
      <c r="AA17" s="152"/>
    </row>
    <row r="18" spans="1:27" s="1" customFormat="1" ht="13.5" customHeight="1" x14ac:dyDescent="0.2">
      <c r="A18" s="122"/>
      <c r="B18" s="123"/>
      <c r="C18" s="123"/>
      <c r="D18" s="124"/>
      <c r="E18" s="150"/>
      <c r="F18" s="148"/>
      <c r="G18" s="148"/>
      <c r="H18" s="148"/>
      <c r="I18" s="148"/>
      <c r="J18" s="148"/>
      <c r="K18" s="148"/>
      <c r="L18" s="148"/>
      <c r="M18" s="149"/>
      <c r="N18" s="123"/>
      <c r="O18" s="123"/>
      <c r="P18" s="123"/>
      <c r="Q18" s="124"/>
      <c r="R18" s="150"/>
      <c r="S18" s="148"/>
      <c r="T18" s="148"/>
      <c r="U18" s="148"/>
      <c r="V18" s="148"/>
      <c r="W18" s="148"/>
      <c r="X18" s="148"/>
      <c r="Y18" s="148"/>
      <c r="Z18" s="149"/>
      <c r="AA18" s="153"/>
    </row>
    <row r="19" spans="1:27" s="1" customFormat="1" ht="25.5" customHeight="1" x14ac:dyDescent="0.2">
      <c r="A19" s="162" t="s">
        <v>4</v>
      </c>
      <c r="B19" s="163"/>
      <c r="C19" s="163"/>
      <c r="D19" s="164"/>
      <c r="E19" s="32"/>
      <c r="F19" s="177"/>
      <c r="G19" s="177"/>
      <c r="H19" s="177"/>
      <c r="I19" s="177"/>
      <c r="J19" s="177"/>
      <c r="K19" s="177"/>
      <c r="L19" s="177"/>
      <c r="M19" s="177"/>
      <c r="N19" s="177"/>
      <c r="O19" s="178" t="s">
        <v>5</v>
      </c>
      <c r="P19" s="178"/>
      <c r="Q19" s="178"/>
      <c r="R19" s="177"/>
      <c r="S19" s="177"/>
      <c r="T19" s="177"/>
      <c r="U19" s="177"/>
      <c r="V19" s="177"/>
      <c r="W19" s="177"/>
      <c r="X19" s="177"/>
      <c r="Y19" s="177"/>
      <c r="Z19" s="177"/>
      <c r="AA19" s="33"/>
    </row>
    <row r="20" spans="1:27" s="1" customFormat="1" ht="24.75" customHeight="1" x14ac:dyDescent="0.2">
      <c r="A20" s="134" t="s">
        <v>17</v>
      </c>
      <c r="B20" s="134"/>
      <c r="C20" s="134"/>
      <c r="D20" s="134"/>
      <c r="E20" s="134"/>
      <c r="F20" s="134"/>
      <c r="G20" s="134"/>
      <c r="H20" s="134"/>
      <c r="I20" s="134"/>
      <c r="J20" s="134"/>
      <c r="K20" s="134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134"/>
    </row>
    <row r="21" spans="1:27" ht="24.75" customHeight="1" x14ac:dyDescent="0.2">
      <c r="A21" s="172"/>
      <c r="B21" s="173"/>
      <c r="C21" s="173"/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4"/>
    </row>
    <row r="22" spans="1:27" ht="24.75" customHeight="1" x14ac:dyDescent="0.2">
      <c r="A22" s="131"/>
      <c r="B22" s="132"/>
      <c r="C22" s="132"/>
      <c r="D22" s="132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  <c r="AA22" s="133"/>
    </row>
    <row r="23" spans="1:27" ht="24.75" customHeight="1" x14ac:dyDescent="0.2">
      <c r="A23" s="131"/>
      <c r="B23" s="132"/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  <c r="AA23" s="133"/>
    </row>
    <row r="24" spans="1:27" ht="24.6" customHeight="1" x14ac:dyDescent="0.2">
      <c r="A24" s="139" t="s">
        <v>46</v>
      </c>
      <c r="B24" s="139"/>
      <c r="C24" s="139"/>
      <c r="D24" s="139"/>
      <c r="E24" s="140"/>
      <c r="F24" s="140"/>
      <c r="G24" s="140"/>
      <c r="H24" s="139" t="s">
        <v>47</v>
      </c>
      <c r="I24" s="139"/>
      <c r="J24" s="139"/>
      <c r="K24" s="175" t="e">
        <f>U70</f>
        <v>#DIV/0!</v>
      </c>
      <c r="L24" s="175"/>
      <c r="M24" s="175"/>
      <c r="N24" s="139" t="s">
        <v>48</v>
      </c>
      <c r="O24" s="139"/>
      <c r="P24" s="139"/>
      <c r="Q24" s="139"/>
      <c r="R24" s="139">
        <f>R19-F19+1</f>
        <v>1</v>
      </c>
      <c r="S24" s="139"/>
      <c r="T24" s="139"/>
      <c r="U24" s="139" t="s">
        <v>49</v>
      </c>
      <c r="V24" s="139"/>
      <c r="W24" s="139"/>
      <c r="X24" s="139"/>
      <c r="Y24" s="176" t="e">
        <f>T70</f>
        <v>#DIV/0!</v>
      </c>
      <c r="Z24" s="176"/>
      <c r="AA24" s="176"/>
    </row>
    <row r="25" spans="1:27" ht="24.6" customHeight="1" x14ac:dyDescent="0.2">
      <c r="A25" s="139"/>
      <c r="B25" s="139"/>
      <c r="C25" s="139"/>
      <c r="D25" s="139"/>
      <c r="E25" s="140"/>
      <c r="F25" s="140"/>
      <c r="G25" s="140"/>
      <c r="H25" s="139"/>
      <c r="I25" s="139"/>
      <c r="J25" s="139"/>
      <c r="K25" s="175"/>
      <c r="L25" s="175"/>
      <c r="M25" s="175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  <c r="Y25" s="176"/>
      <c r="Z25" s="176"/>
      <c r="AA25" s="176"/>
    </row>
    <row r="26" spans="1:27" ht="24.6" customHeight="1" x14ac:dyDescent="0.2">
      <c r="A26" s="125" t="s">
        <v>12</v>
      </c>
      <c r="B26" s="126"/>
      <c r="C26" s="126"/>
      <c r="D26" s="127"/>
      <c r="E26" s="167">
        <v>2026</v>
      </c>
      <c r="F26" s="168"/>
      <c r="G26" s="168"/>
      <c r="H26" s="168"/>
      <c r="I26" s="168"/>
      <c r="J26" s="168"/>
      <c r="K26" s="165" t="s">
        <v>0</v>
      </c>
      <c r="L26" s="171" t="s">
        <v>147</v>
      </c>
      <c r="M26" s="168"/>
      <c r="N26" s="168"/>
      <c r="O26" s="168"/>
      <c r="P26" s="165" t="s">
        <v>0</v>
      </c>
      <c r="Q26" s="165"/>
      <c r="R26" s="165"/>
      <c r="S26" s="135" t="str">
        <f>E13</f>
        <v/>
      </c>
      <c r="T26" s="135"/>
      <c r="U26" s="135"/>
      <c r="V26" s="135"/>
      <c r="W26" s="135"/>
      <c r="X26" s="135"/>
      <c r="Y26" s="135"/>
      <c r="Z26" s="135"/>
      <c r="AA26" s="136"/>
    </row>
    <row r="27" spans="1:27" ht="24.6" customHeight="1" x14ac:dyDescent="0.2">
      <c r="A27" s="128" t="s">
        <v>6</v>
      </c>
      <c r="B27" s="129"/>
      <c r="C27" s="129"/>
      <c r="D27" s="130"/>
      <c r="E27" s="169"/>
      <c r="F27" s="170"/>
      <c r="G27" s="170"/>
      <c r="H27" s="170"/>
      <c r="I27" s="170"/>
      <c r="J27" s="170"/>
      <c r="K27" s="166"/>
      <c r="L27" s="170"/>
      <c r="M27" s="170"/>
      <c r="N27" s="170"/>
      <c r="O27" s="170"/>
      <c r="P27" s="166"/>
      <c r="Q27" s="166"/>
      <c r="R27" s="166"/>
      <c r="S27" s="137"/>
      <c r="T27" s="137"/>
      <c r="U27" s="137"/>
      <c r="V27" s="137"/>
      <c r="W27" s="137"/>
      <c r="X27" s="137"/>
      <c r="Y27" s="137"/>
      <c r="Z27" s="137"/>
      <c r="AA27" s="138"/>
    </row>
    <row r="28" spans="1:27" ht="24.6" customHeight="1" x14ac:dyDescent="0.2">
      <c r="A28" s="158" t="s">
        <v>14</v>
      </c>
      <c r="B28" s="158"/>
      <c r="C28" s="158"/>
      <c r="D28" s="158"/>
      <c r="E28" s="158"/>
      <c r="F28" s="158"/>
      <c r="G28" s="158"/>
      <c r="H28" s="158"/>
      <c r="I28" s="158"/>
      <c r="J28" s="158"/>
      <c r="K28" s="158"/>
      <c r="L28" s="158"/>
      <c r="M28" s="158"/>
      <c r="N28" s="158"/>
      <c r="O28" s="158"/>
      <c r="P28" s="158"/>
      <c r="Q28" s="158"/>
      <c r="R28" s="158"/>
      <c r="S28" s="158"/>
      <c r="T28" s="158"/>
      <c r="U28" s="158"/>
      <c r="V28" s="158"/>
      <c r="W28" s="158"/>
      <c r="X28" s="158"/>
      <c r="Y28" s="158"/>
      <c r="Z28" s="158"/>
      <c r="AA28" s="158"/>
    </row>
    <row r="29" spans="1:27" ht="48.6" customHeight="1" x14ac:dyDescent="0.2">
      <c r="A29" s="110" t="s">
        <v>36</v>
      </c>
      <c r="B29" s="110"/>
      <c r="C29" s="110"/>
      <c r="D29" s="110"/>
      <c r="E29" s="110"/>
      <c r="F29" s="179"/>
      <c r="G29" s="180"/>
      <c r="H29" s="180"/>
      <c r="I29" s="180"/>
      <c r="J29" s="180"/>
      <c r="K29" s="180"/>
      <c r="L29" s="180"/>
      <c r="M29" s="180"/>
      <c r="N29" s="181"/>
      <c r="O29" s="134" t="s">
        <v>45</v>
      </c>
      <c r="P29" s="134"/>
      <c r="Q29" s="134"/>
      <c r="R29" s="134"/>
      <c r="S29" s="134"/>
      <c r="T29" s="179" t="s">
        <v>7656</v>
      </c>
      <c r="U29" s="180"/>
      <c r="V29" s="180"/>
      <c r="W29" s="180"/>
      <c r="X29" s="180"/>
      <c r="Y29" s="180"/>
      <c r="Z29" s="180"/>
      <c r="AA29" s="181"/>
    </row>
    <row r="30" spans="1:27" ht="24.6" customHeight="1" x14ac:dyDescent="0.2">
      <c r="A30" s="107" t="s">
        <v>7121</v>
      </c>
      <c r="B30" s="108"/>
      <c r="C30" s="108"/>
      <c r="D30" s="108"/>
      <c r="E30" s="108"/>
      <c r="F30" s="154" t="s">
        <v>27</v>
      </c>
      <c r="G30" s="154"/>
      <c r="H30" s="154"/>
      <c r="I30" s="154"/>
      <c r="J30" s="154"/>
      <c r="K30" s="154"/>
      <c r="L30" s="154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  <c r="X30" s="154"/>
      <c r="Y30" s="154"/>
      <c r="Z30" s="154"/>
      <c r="AA30" s="155"/>
    </row>
    <row r="31" spans="1:27" ht="24.6" customHeight="1" x14ac:dyDescent="0.2">
      <c r="A31" s="109"/>
      <c r="B31" s="110"/>
      <c r="C31" s="110"/>
      <c r="D31" s="110"/>
      <c r="E31" s="110"/>
      <c r="F31" s="156"/>
      <c r="G31" s="156"/>
      <c r="H31" s="156"/>
      <c r="I31" s="156"/>
      <c r="J31" s="156"/>
      <c r="K31" s="156"/>
      <c r="L31" s="156"/>
      <c r="M31" s="156"/>
      <c r="N31" s="156"/>
      <c r="O31" s="156"/>
      <c r="P31" s="156"/>
      <c r="Q31" s="156"/>
      <c r="R31" s="156"/>
      <c r="S31" s="156"/>
      <c r="T31" s="156"/>
      <c r="U31" s="156"/>
      <c r="V31" s="156"/>
      <c r="W31" s="156"/>
      <c r="X31" s="156"/>
      <c r="Y31" s="156"/>
      <c r="Z31" s="156"/>
      <c r="AA31" s="157"/>
    </row>
    <row r="32" spans="1:27" ht="24.6" customHeight="1" x14ac:dyDescent="0.2">
      <c r="A32" s="107" t="s">
        <v>7122</v>
      </c>
      <c r="B32" s="108"/>
      <c r="C32" s="108"/>
      <c r="D32" s="108"/>
      <c r="E32" s="108"/>
      <c r="F32" s="101" t="s">
        <v>7120</v>
      </c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  <c r="Y32" s="102"/>
      <c r="Z32" s="102"/>
      <c r="AA32" s="103"/>
    </row>
    <row r="33" spans="1:37" ht="24.6" customHeight="1" x14ac:dyDescent="0.2">
      <c r="A33" s="109"/>
      <c r="B33" s="110"/>
      <c r="C33" s="110"/>
      <c r="D33" s="110"/>
      <c r="E33" s="110"/>
      <c r="F33" s="104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106"/>
    </row>
    <row r="34" spans="1:37" ht="24.6" customHeight="1" x14ac:dyDescent="0.2">
      <c r="A34" s="48" t="s">
        <v>13</v>
      </c>
      <c r="B34" s="183" t="s">
        <v>7113</v>
      </c>
      <c r="C34" s="183"/>
      <c r="D34" s="183" t="s">
        <v>7</v>
      </c>
      <c r="E34" s="183"/>
      <c r="F34" s="111" t="s">
        <v>8</v>
      </c>
      <c r="G34" s="112"/>
      <c r="H34" s="111" t="s">
        <v>9</v>
      </c>
      <c r="I34" s="112"/>
      <c r="J34" s="113" t="s">
        <v>10</v>
      </c>
      <c r="K34" s="114"/>
      <c r="L34" s="114"/>
      <c r="M34" s="114"/>
      <c r="N34" s="114"/>
      <c r="O34" s="114"/>
      <c r="P34" s="114"/>
      <c r="Q34" s="115"/>
      <c r="R34" s="159" t="s">
        <v>11</v>
      </c>
      <c r="S34" s="160"/>
      <c r="T34" s="160"/>
      <c r="U34" s="160"/>
      <c r="V34" s="160"/>
      <c r="W34" s="160"/>
      <c r="X34" s="160"/>
      <c r="Y34" s="160"/>
      <c r="Z34" s="160"/>
      <c r="AA34" s="161"/>
      <c r="AB34" s="4"/>
      <c r="AC34" s="3"/>
      <c r="AD34" s="182"/>
      <c r="AE34" s="182"/>
      <c r="AF34" s="100"/>
      <c r="AG34" s="100"/>
      <c r="AH34" s="100"/>
      <c r="AI34" s="100"/>
      <c r="AJ34" s="100"/>
      <c r="AK34" s="100"/>
    </row>
    <row r="35" spans="1:37" ht="36" customHeight="1" x14ac:dyDescent="0.2">
      <c r="A35" s="65">
        <v>1</v>
      </c>
      <c r="B35" s="92"/>
      <c r="C35" s="92"/>
      <c r="D35" s="93" t="str">
        <f>IFERROR(VLOOKUP($B35,アンケート設問!$A$3:$K$34,2,0),"")</f>
        <v/>
      </c>
      <c r="E35" s="93"/>
      <c r="F35" s="93" t="str">
        <f>IFERROR(VLOOKUP($B35,アンケート設問!$A$3:$K$34,3,0),"")</f>
        <v/>
      </c>
      <c r="G35" s="93"/>
      <c r="H35" s="93" t="str">
        <f>IFERROR(VLOOKUP($B35,アンケート設問!$A$3:$K$34,4,0),"")</f>
        <v/>
      </c>
      <c r="I35" s="93"/>
      <c r="J35" s="94" t="str">
        <f>IFERROR(VLOOKUP($B35,アンケート設問!$A$3:$K$34,6,0),"")</f>
        <v/>
      </c>
      <c r="K35" s="95"/>
      <c r="L35" s="95"/>
      <c r="M35" s="95"/>
      <c r="N35" s="95"/>
      <c r="O35" s="95"/>
      <c r="P35" s="95"/>
      <c r="Q35" s="96"/>
      <c r="R35" s="91" t="str">
        <f>IFERROR(VLOOKUP($B35,アンケート設問!$A$3:$K$34,7,0),"")</f>
        <v/>
      </c>
      <c r="S35" s="91"/>
      <c r="T35" s="97" t="str">
        <f>IFERROR(VLOOKUP($B35,アンケート設問!$A$3:$K$34,8,0),"")</f>
        <v/>
      </c>
      <c r="U35" s="97"/>
      <c r="V35" s="97" t="str">
        <f>IFERROR(VLOOKUP($B35,アンケート設問!$A$3:$K$34,9,0),"")</f>
        <v/>
      </c>
      <c r="W35" s="97"/>
      <c r="X35" s="97" t="str">
        <f>IFERROR(VLOOKUP($B35,アンケート設問!$A$3:$K$34,10,0),"")</f>
        <v/>
      </c>
      <c r="Y35" s="97"/>
      <c r="Z35" s="91" t="str">
        <f>IFERROR(VLOOKUP($B35,アンケート設問!$A$3:$K$34,11,0),"")</f>
        <v/>
      </c>
      <c r="AA35" s="91"/>
      <c r="AB35" s="4"/>
      <c r="AC35" s="99" t="s">
        <v>28</v>
      </c>
      <c r="AD35" s="98"/>
      <c r="AE35" s="50"/>
      <c r="AF35" s="100"/>
      <c r="AG35" s="100"/>
      <c r="AH35" s="100"/>
      <c r="AI35" s="100"/>
      <c r="AJ35" s="100"/>
      <c r="AK35" s="100"/>
    </row>
    <row r="36" spans="1:37" ht="36" customHeight="1" x14ac:dyDescent="0.2">
      <c r="A36" s="65">
        <v>2</v>
      </c>
      <c r="B36" s="92"/>
      <c r="C36" s="92"/>
      <c r="D36" s="93" t="str">
        <f>IFERROR(VLOOKUP($B36,アンケート設問!$A$3:$K$34,2,0),"")</f>
        <v/>
      </c>
      <c r="E36" s="93"/>
      <c r="F36" s="93" t="str">
        <f>IFERROR(VLOOKUP($B36,アンケート設問!$A$3:$K$34,3,0),"")</f>
        <v/>
      </c>
      <c r="G36" s="93"/>
      <c r="H36" s="93" t="str">
        <f>IFERROR(VLOOKUP($B36,アンケート設問!$A$3:$K$34,4,0),"")</f>
        <v/>
      </c>
      <c r="I36" s="93"/>
      <c r="J36" s="94" t="str">
        <f>IFERROR(VLOOKUP($B36,アンケート設問!$A$3:$K$34,6,0),"")</f>
        <v/>
      </c>
      <c r="K36" s="95"/>
      <c r="L36" s="95"/>
      <c r="M36" s="95"/>
      <c r="N36" s="95"/>
      <c r="O36" s="95"/>
      <c r="P36" s="95"/>
      <c r="Q36" s="96"/>
      <c r="R36" s="91" t="str">
        <f>IFERROR(VLOOKUP($B36,アンケート設問!$A$3:$K$34,7,0),"")</f>
        <v/>
      </c>
      <c r="S36" s="91"/>
      <c r="T36" s="97" t="str">
        <f>IFERROR(VLOOKUP($B36,アンケート設問!$A$3:$K$34,8,0),"")</f>
        <v/>
      </c>
      <c r="U36" s="97"/>
      <c r="V36" s="97" t="str">
        <f>IFERROR(VLOOKUP($B36,アンケート設問!$A$3:$K$34,9,0),"")</f>
        <v/>
      </c>
      <c r="W36" s="97"/>
      <c r="X36" s="97" t="str">
        <f>IFERROR(VLOOKUP($B36,アンケート設問!$A$3:$K$34,10,0),"")</f>
        <v/>
      </c>
      <c r="Y36" s="97"/>
      <c r="Z36" s="91" t="str">
        <f>IFERROR(VLOOKUP($B36,アンケート設問!$A$3:$K$34,11,0),"")</f>
        <v/>
      </c>
      <c r="AA36" s="91"/>
      <c r="AB36" s="4"/>
      <c r="AC36" s="99" t="s">
        <v>29</v>
      </c>
      <c r="AD36" s="98"/>
      <c r="AE36" s="49"/>
      <c r="AF36" s="98"/>
      <c r="AG36" s="98"/>
      <c r="AJ36" s="98"/>
      <c r="AK36" s="98"/>
    </row>
    <row r="37" spans="1:37" ht="36" customHeight="1" x14ac:dyDescent="0.2">
      <c r="A37" s="65">
        <v>3</v>
      </c>
      <c r="B37" s="92"/>
      <c r="C37" s="92"/>
      <c r="D37" s="93" t="str">
        <f>IFERROR(VLOOKUP($B37,アンケート設問!$A$3:$K$34,2,0),"")</f>
        <v/>
      </c>
      <c r="E37" s="93"/>
      <c r="F37" s="93" t="str">
        <f>IFERROR(VLOOKUP($B37,アンケート設問!$A$3:$K$34,3,0),"")</f>
        <v/>
      </c>
      <c r="G37" s="93"/>
      <c r="H37" s="93" t="str">
        <f>IFERROR(VLOOKUP($B37,アンケート設問!$A$3:$K$34,4,0),"")</f>
        <v/>
      </c>
      <c r="I37" s="93"/>
      <c r="J37" s="94" t="str">
        <f>IFERROR(VLOOKUP($B37,アンケート設問!$A$3:$K$34,6,0),"")</f>
        <v/>
      </c>
      <c r="K37" s="95"/>
      <c r="L37" s="95"/>
      <c r="M37" s="95"/>
      <c r="N37" s="95"/>
      <c r="O37" s="95"/>
      <c r="P37" s="95"/>
      <c r="Q37" s="96"/>
      <c r="R37" s="91" t="str">
        <f>IFERROR(VLOOKUP($B37,アンケート設問!$A$3:$K$34,7,0),"")</f>
        <v/>
      </c>
      <c r="S37" s="91"/>
      <c r="T37" s="97" t="str">
        <f>IFERROR(VLOOKUP($B37,アンケート設問!$A$3:$K$34,8,0),"")</f>
        <v/>
      </c>
      <c r="U37" s="97"/>
      <c r="V37" s="97" t="str">
        <f>IFERROR(VLOOKUP($B37,アンケート設問!$A$3:$K$34,9,0),"")</f>
        <v/>
      </c>
      <c r="W37" s="97"/>
      <c r="X37" s="97" t="str">
        <f>IFERROR(VLOOKUP($B37,アンケート設問!$A$3:$K$34,10,0),"")</f>
        <v/>
      </c>
      <c r="Y37" s="97"/>
      <c r="Z37" s="91" t="str">
        <f>IFERROR(VLOOKUP($B37,アンケート設問!$A$3:$K$34,11,0),"")</f>
        <v/>
      </c>
      <c r="AA37" s="91"/>
      <c r="AB37" s="4"/>
      <c r="AC37" s="99" t="s">
        <v>16</v>
      </c>
      <c r="AD37" s="98"/>
      <c r="AE37" s="49"/>
      <c r="AF37" s="98"/>
      <c r="AG37" s="98"/>
      <c r="AJ37" s="98"/>
      <c r="AK37" s="98"/>
    </row>
    <row r="38" spans="1:37" ht="36" customHeight="1" x14ac:dyDescent="0.2">
      <c r="A38" s="65">
        <v>4</v>
      </c>
      <c r="B38" s="92"/>
      <c r="C38" s="92"/>
      <c r="D38" s="93" t="str">
        <f>IFERROR(VLOOKUP($B38,アンケート設問!$A$3:$K$34,2,0),"")</f>
        <v/>
      </c>
      <c r="E38" s="93"/>
      <c r="F38" s="93" t="str">
        <f>IFERROR(VLOOKUP($B38,アンケート設問!$A$3:$K$34,3,0),"")</f>
        <v/>
      </c>
      <c r="G38" s="93"/>
      <c r="H38" s="93" t="str">
        <f>IFERROR(VLOOKUP($B38,アンケート設問!$A$3:$K$34,4,0),"")</f>
        <v/>
      </c>
      <c r="I38" s="93"/>
      <c r="J38" s="94" t="str">
        <f>IFERROR(VLOOKUP($B38,アンケート設問!$A$3:$K$34,6,0),"")</f>
        <v/>
      </c>
      <c r="K38" s="95"/>
      <c r="L38" s="95"/>
      <c r="M38" s="95"/>
      <c r="N38" s="95"/>
      <c r="O38" s="95"/>
      <c r="P38" s="95"/>
      <c r="Q38" s="96"/>
      <c r="R38" s="91" t="str">
        <f>IFERROR(VLOOKUP($B38,アンケート設問!$A$3:$K$34,7,0),"")</f>
        <v/>
      </c>
      <c r="S38" s="91"/>
      <c r="T38" s="97" t="str">
        <f>IFERROR(VLOOKUP($B38,アンケート設問!$A$3:$K$34,8,0),"")</f>
        <v/>
      </c>
      <c r="U38" s="97"/>
      <c r="V38" s="97" t="str">
        <f>IFERROR(VLOOKUP($B38,アンケート設問!$A$3:$K$34,9,0),"")</f>
        <v/>
      </c>
      <c r="W38" s="97"/>
      <c r="X38" s="97" t="str">
        <f>IFERROR(VLOOKUP($B38,アンケート設問!$A$3:$K$34,10,0),"")</f>
        <v/>
      </c>
      <c r="Y38" s="97"/>
      <c r="Z38" s="91" t="str">
        <f>IFERROR(VLOOKUP($B38,アンケート設問!$A$3:$K$34,11,0),"")</f>
        <v/>
      </c>
      <c r="AA38" s="91"/>
      <c r="AB38" s="4"/>
      <c r="AC38" s="47"/>
      <c r="AD38" s="98"/>
      <c r="AE38" s="98"/>
      <c r="AF38" s="98"/>
      <c r="AG38" s="98"/>
      <c r="AJ38" s="98"/>
      <c r="AK38" s="98"/>
    </row>
    <row r="39" spans="1:37" ht="36" customHeight="1" x14ac:dyDescent="0.2">
      <c r="A39" s="65">
        <v>5</v>
      </c>
      <c r="B39" s="92"/>
      <c r="C39" s="92"/>
      <c r="D39" s="93" t="str">
        <f>IFERROR(VLOOKUP($B39,アンケート設問!$A$3:$K$34,2,0),"")</f>
        <v/>
      </c>
      <c r="E39" s="93"/>
      <c r="F39" s="93" t="str">
        <f>IFERROR(VLOOKUP($B39,アンケート設問!$A$3:$K$34,3,0),"")</f>
        <v/>
      </c>
      <c r="G39" s="93"/>
      <c r="H39" s="93" t="str">
        <f>IFERROR(VLOOKUP($B39,アンケート設問!$A$3:$K$34,4,0),"")</f>
        <v/>
      </c>
      <c r="I39" s="93"/>
      <c r="J39" s="94" t="str">
        <f>IFERROR(VLOOKUP($B39,アンケート設問!$A$3:$K$34,6,0),"")</f>
        <v/>
      </c>
      <c r="K39" s="95"/>
      <c r="L39" s="95"/>
      <c r="M39" s="95"/>
      <c r="N39" s="95"/>
      <c r="O39" s="95"/>
      <c r="P39" s="95"/>
      <c r="Q39" s="96"/>
      <c r="R39" s="91" t="str">
        <f>IFERROR(VLOOKUP($B39,アンケート設問!$A$3:$K$34,7,0),"")</f>
        <v/>
      </c>
      <c r="S39" s="91"/>
      <c r="T39" s="97" t="str">
        <f>IFERROR(VLOOKUP($B39,アンケート設問!$A$3:$K$34,8,0),"")</f>
        <v/>
      </c>
      <c r="U39" s="97"/>
      <c r="V39" s="97" t="str">
        <f>IFERROR(VLOOKUP($B39,アンケート設問!$A$3:$K$34,9,0),"")</f>
        <v/>
      </c>
      <c r="W39" s="97"/>
      <c r="X39" s="97" t="str">
        <f>IFERROR(VLOOKUP($B39,アンケート設問!$A$3:$K$34,10,0),"")</f>
        <v/>
      </c>
      <c r="Y39" s="97"/>
      <c r="Z39" s="91" t="str">
        <f>IFERROR(VLOOKUP($B39,アンケート設問!$A$3:$K$34,11,0),"")</f>
        <v/>
      </c>
      <c r="AA39" s="91"/>
      <c r="AB39" s="5"/>
      <c r="AC39" s="47"/>
      <c r="AD39" s="98"/>
      <c r="AE39" s="98"/>
      <c r="AF39" s="98"/>
      <c r="AG39" s="98"/>
      <c r="AH39" s="99"/>
      <c r="AI39" s="98"/>
      <c r="AJ39" s="98"/>
      <c r="AK39" s="98"/>
    </row>
    <row r="40" spans="1:37" ht="36" customHeight="1" x14ac:dyDescent="0.2">
      <c r="A40" s="65">
        <v>6</v>
      </c>
      <c r="B40" s="92"/>
      <c r="C40" s="92"/>
      <c r="D40" s="93" t="str">
        <f>IFERROR(VLOOKUP($B40,アンケート設問!$A$3:$K$34,2,0),"")</f>
        <v/>
      </c>
      <c r="E40" s="93"/>
      <c r="F40" s="93" t="str">
        <f>IFERROR(VLOOKUP($B40,アンケート設問!$A$3:$K$34,3,0),"")</f>
        <v/>
      </c>
      <c r="G40" s="93"/>
      <c r="H40" s="93" t="str">
        <f>IFERROR(VLOOKUP($B40,アンケート設問!$A$3:$K$34,4,0),"")</f>
        <v/>
      </c>
      <c r="I40" s="93"/>
      <c r="J40" s="94" t="str">
        <f>IFERROR(VLOOKUP($B40,アンケート設問!$A$3:$K$34,6,0),"")</f>
        <v/>
      </c>
      <c r="K40" s="95"/>
      <c r="L40" s="95"/>
      <c r="M40" s="95"/>
      <c r="N40" s="95"/>
      <c r="O40" s="95"/>
      <c r="P40" s="95"/>
      <c r="Q40" s="96"/>
      <c r="R40" s="91" t="str">
        <f>IFERROR(VLOOKUP($B40,アンケート設問!$A$3:$K$34,7,0),"")</f>
        <v/>
      </c>
      <c r="S40" s="91"/>
      <c r="T40" s="97" t="str">
        <f>IFERROR(VLOOKUP($B40,アンケート設問!$A$3:$K$34,8,0),"")</f>
        <v/>
      </c>
      <c r="U40" s="97"/>
      <c r="V40" s="97" t="str">
        <f>IFERROR(VLOOKUP($B40,アンケート設問!$A$3:$K$34,9,0),"")</f>
        <v/>
      </c>
      <c r="W40" s="97"/>
      <c r="X40" s="97" t="str">
        <f>IFERROR(VLOOKUP($B40,アンケート設問!$A$3:$K$34,10,0),"")</f>
        <v/>
      </c>
      <c r="Y40" s="97"/>
      <c r="Z40" s="91" t="str">
        <f>IFERROR(VLOOKUP($B40,アンケート設問!$A$3:$K$34,11,0),"")</f>
        <v/>
      </c>
      <c r="AA40" s="91"/>
      <c r="AB40" s="5"/>
    </row>
    <row r="41" spans="1:37" ht="36" customHeight="1" x14ac:dyDescent="0.2">
      <c r="A41" s="65">
        <v>7</v>
      </c>
      <c r="B41" s="92"/>
      <c r="C41" s="92"/>
      <c r="D41" s="93" t="str">
        <f>IFERROR(VLOOKUP($B41,アンケート設問!$A$3:$K$34,2,0),"")</f>
        <v/>
      </c>
      <c r="E41" s="93"/>
      <c r="F41" s="93" t="str">
        <f>IFERROR(VLOOKUP($B41,アンケート設問!$A$3:$K$34,3,0),"")</f>
        <v/>
      </c>
      <c r="G41" s="93"/>
      <c r="H41" s="93" t="str">
        <f>IFERROR(VLOOKUP($B41,アンケート設問!$A$3:$K$34,4,0),"")</f>
        <v/>
      </c>
      <c r="I41" s="93"/>
      <c r="J41" s="94" t="str">
        <f>IFERROR(VLOOKUP($B41,アンケート設問!$A$3:$K$34,6,0),"")</f>
        <v/>
      </c>
      <c r="K41" s="95"/>
      <c r="L41" s="95"/>
      <c r="M41" s="95"/>
      <c r="N41" s="95"/>
      <c r="O41" s="95"/>
      <c r="P41" s="95"/>
      <c r="Q41" s="96"/>
      <c r="R41" s="91" t="str">
        <f>IFERROR(VLOOKUP($B41,アンケート設問!$A$3:$K$34,7,0),"")</f>
        <v/>
      </c>
      <c r="S41" s="91"/>
      <c r="T41" s="97" t="str">
        <f>IFERROR(VLOOKUP($B41,アンケート設問!$A$3:$K$34,8,0),"")</f>
        <v/>
      </c>
      <c r="U41" s="97"/>
      <c r="V41" s="97" t="str">
        <f>IFERROR(VLOOKUP($B41,アンケート設問!$A$3:$K$34,9,0),"")</f>
        <v/>
      </c>
      <c r="W41" s="97"/>
      <c r="X41" s="97" t="str">
        <f>IFERROR(VLOOKUP($B41,アンケート設問!$A$3:$K$34,10,0),"")</f>
        <v/>
      </c>
      <c r="Y41" s="97"/>
      <c r="Z41" s="91" t="str">
        <f>IFERROR(VLOOKUP($B41,アンケート設問!$A$3:$K$34,11,0),"")</f>
        <v/>
      </c>
      <c r="AA41" s="91"/>
      <c r="AB41" s="6"/>
    </row>
    <row r="42" spans="1:37" ht="36" customHeight="1" x14ac:dyDescent="0.2">
      <c r="A42" s="65">
        <v>8</v>
      </c>
      <c r="B42" s="92"/>
      <c r="C42" s="92"/>
      <c r="D42" s="93" t="str">
        <f>IFERROR(VLOOKUP($B42,アンケート設問!$A$3:$K$34,2,0),"")</f>
        <v/>
      </c>
      <c r="E42" s="93"/>
      <c r="F42" s="93" t="str">
        <f>IFERROR(VLOOKUP($B42,アンケート設問!$A$3:$K$34,3,0),"")</f>
        <v/>
      </c>
      <c r="G42" s="93"/>
      <c r="H42" s="93" t="str">
        <f>IFERROR(VLOOKUP($B42,アンケート設問!$A$3:$K$34,4,0),"")</f>
        <v/>
      </c>
      <c r="I42" s="93"/>
      <c r="J42" s="94" t="str">
        <f>IFERROR(VLOOKUP($B42,アンケート設問!$A$3:$K$34,6,0),"")</f>
        <v/>
      </c>
      <c r="K42" s="95"/>
      <c r="L42" s="95"/>
      <c r="M42" s="95"/>
      <c r="N42" s="95"/>
      <c r="O42" s="95"/>
      <c r="P42" s="95"/>
      <c r="Q42" s="96"/>
      <c r="R42" s="91" t="str">
        <f>IFERROR(VLOOKUP($B42,アンケート設問!$A$3:$K$34,7,0),"")</f>
        <v/>
      </c>
      <c r="S42" s="91"/>
      <c r="T42" s="97" t="str">
        <f>IFERROR(VLOOKUP($B42,アンケート設問!$A$3:$K$34,8,0),"")</f>
        <v/>
      </c>
      <c r="U42" s="97"/>
      <c r="V42" s="97" t="str">
        <f>IFERROR(VLOOKUP($B42,アンケート設問!$A$3:$K$34,9,0),"")</f>
        <v/>
      </c>
      <c r="W42" s="97"/>
      <c r="X42" s="97" t="str">
        <f>IFERROR(VLOOKUP($B42,アンケート設問!$A$3:$K$34,10,0),"")</f>
        <v/>
      </c>
      <c r="Y42" s="97"/>
      <c r="Z42" s="91" t="str">
        <f>IFERROR(VLOOKUP($B42,アンケート設問!$A$3:$K$34,11,0),"")</f>
        <v/>
      </c>
      <c r="AA42" s="91"/>
      <c r="AB42" s="6"/>
    </row>
    <row r="43" spans="1:37" ht="36" customHeight="1" x14ac:dyDescent="0.2">
      <c r="A43" s="65">
        <v>9</v>
      </c>
      <c r="B43" s="92"/>
      <c r="C43" s="92"/>
      <c r="D43" s="93" t="str">
        <f>IFERROR(VLOOKUP($B43,アンケート設問!$A$3:$K$34,2,0),"")</f>
        <v/>
      </c>
      <c r="E43" s="93"/>
      <c r="F43" s="93" t="str">
        <f>IFERROR(VLOOKUP($B43,アンケート設問!$A$3:$K$34,3,0),"")</f>
        <v/>
      </c>
      <c r="G43" s="93"/>
      <c r="H43" s="93" t="str">
        <f>IFERROR(VLOOKUP($B43,アンケート設問!$A$3:$K$34,4,0),"")</f>
        <v/>
      </c>
      <c r="I43" s="93"/>
      <c r="J43" s="94" t="str">
        <f>IFERROR(VLOOKUP($B43,アンケート設問!$A$3:$K$34,6,0),"")</f>
        <v/>
      </c>
      <c r="K43" s="95"/>
      <c r="L43" s="95"/>
      <c r="M43" s="95"/>
      <c r="N43" s="95"/>
      <c r="O43" s="95"/>
      <c r="P43" s="95"/>
      <c r="Q43" s="96"/>
      <c r="R43" s="91" t="str">
        <f>IFERROR(VLOOKUP($B43,アンケート設問!$A$3:$K$34,7,0),"")</f>
        <v/>
      </c>
      <c r="S43" s="91"/>
      <c r="T43" s="97" t="str">
        <f>IFERROR(VLOOKUP($B43,アンケート設問!$A$3:$K$34,8,0),"")</f>
        <v/>
      </c>
      <c r="U43" s="97"/>
      <c r="V43" s="97" t="str">
        <f>IFERROR(VLOOKUP($B43,アンケート設問!$A$3:$K$34,9,0),"")</f>
        <v/>
      </c>
      <c r="W43" s="97"/>
      <c r="X43" s="97" t="str">
        <f>IFERROR(VLOOKUP($B43,アンケート設問!$A$3:$K$34,10,0),"")</f>
        <v/>
      </c>
      <c r="Y43" s="97"/>
      <c r="Z43" s="91" t="str">
        <f>IFERROR(VLOOKUP($B43,アンケート設問!$A$3:$K$34,11,0),"")</f>
        <v/>
      </c>
      <c r="AA43" s="91"/>
      <c r="AB43" s="6"/>
    </row>
    <row r="44" spans="1:37" ht="36" customHeight="1" x14ac:dyDescent="0.2">
      <c r="A44" s="65">
        <v>10</v>
      </c>
      <c r="B44" s="92"/>
      <c r="C44" s="92"/>
      <c r="D44" s="93" t="str">
        <f>IFERROR(VLOOKUP($B44,アンケート設問!$A$3:$K$34,2,0),"")</f>
        <v/>
      </c>
      <c r="E44" s="93"/>
      <c r="F44" s="93" t="str">
        <f>IFERROR(VLOOKUP($B44,アンケート設問!$A$3:$K$34,3,0),"")</f>
        <v/>
      </c>
      <c r="G44" s="93"/>
      <c r="H44" s="93" t="str">
        <f>IFERROR(VLOOKUP($B44,アンケート設問!$A$3:$K$34,4,0),"")</f>
        <v/>
      </c>
      <c r="I44" s="93"/>
      <c r="J44" s="94" t="str">
        <f>IFERROR(VLOOKUP($B44,アンケート設問!$A$3:$K$34,6,0),"")</f>
        <v/>
      </c>
      <c r="K44" s="95"/>
      <c r="L44" s="95"/>
      <c r="M44" s="95"/>
      <c r="N44" s="95"/>
      <c r="O44" s="95"/>
      <c r="P44" s="95"/>
      <c r="Q44" s="96"/>
      <c r="R44" s="91" t="str">
        <f>IFERROR(VLOOKUP($B44,アンケート設問!$A$3:$K$34,7,0),"")</f>
        <v/>
      </c>
      <c r="S44" s="91"/>
      <c r="T44" s="97" t="str">
        <f>IFERROR(VLOOKUP($B44,アンケート設問!$A$3:$K$34,8,0),"")</f>
        <v/>
      </c>
      <c r="U44" s="97"/>
      <c r="V44" s="97" t="str">
        <f>IFERROR(VLOOKUP($B44,アンケート設問!$A$3:$K$34,9,0),"")</f>
        <v/>
      </c>
      <c r="W44" s="97"/>
      <c r="X44" s="97" t="str">
        <f>IFERROR(VLOOKUP($B44,アンケート設問!$A$3:$K$34,10,0),"")</f>
        <v/>
      </c>
      <c r="Y44" s="97"/>
      <c r="Z44" s="91" t="str">
        <f>IFERROR(VLOOKUP($B44,アンケート設問!$A$3:$K$34,11,0),"")</f>
        <v/>
      </c>
      <c r="AA44" s="91"/>
      <c r="AB44" s="6"/>
    </row>
    <row r="45" spans="1:37" ht="36" customHeight="1" x14ac:dyDescent="0.2">
      <c r="A45" s="66">
        <v>11</v>
      </c>
      <c r="B45" s="92"/>
      <c r="C45" s="92"/>
      <c r="D45" s="93" t="str">
        <f>IFERROR(VLOOKUP($B45,アンケート設問!$A$3:$K$34,2,0),"")</f>
        <v/>
      </c>
      <c r="E45" s="93"/>
      <c r="F45" s="93" t="str">
        <f>IFERROR(VLOOKUP($B45,アンケート設問!$A$3:$K$34,3,0),"")</f>
        <v/>
      </c>
      <c r="G45" s="93"/>
      <c r="H45" s="93" t="str">
        <f>IFERROR(VLOOKUP($B45,アンケート設問!$A$3:$K$34,4,0),"")</f>
        <v/>
      </c>
      <c r="I45" s="93"/>
      <c r="J45" s="94" t="str">
        <f>IFERROR(VLOOKUP($B45,アンケート設問!$A$3:$K$34,6,0),"")</f>
        <v/>
      </c>
      <c r="K45" s="95"/>
      <c r="L45" s="95"/>
      <c r="M45" s="95"/>
      <c r="N45" s="95"/>
      <c r="O45" s="95"/>
      <c r="P45" s="95"/>
      <c r="Q45" s="96"/>
      <c r="R45" s="91" t="str">
        <f>IFERROR(VLOOKUP($B45,アンケート設問!$A$3:$K$34,7,0),"")</f>
        <v/>
      </c>
      <c r="S45" s="91"/>
      <c r="T45" s="97" t="str">
        <f>IFERROR(VLOOKUP($B45,アンケート設問!$A$3:$K$34,8,0),"")</f>
        <v/>
      </c>
      <c r="U45" s="97"/>
      <c r="V45" s="97" t="str">
        <f>IFERROR(VLOOKUP($B45,アンケート設問!$A$3:$K$34,9,0),"")</f>
        <v/>
      </c>
      <c r="W45" s="97"/>
      <c r="X45" s="97" t="str">
        <f>IFERROR(VLOOKUP($B45,アンケート設問!$A$3:$K$34,10,0),"")</f>
        <v/>
      </c>
      <c r="Y45" s="97"/>
      <c r="Z45" s="91" t="str">
        <f>IFERROR(VLOOKUP($B45,アンケート設問!$A$3:$K$34,11,0),"")</f>
        <v/>
      </c>
      <c r="AA45" s="91"/>
      <c r="AB45" s="6"/>
    </row>
    <row r="46" spans="1:37" ht="36" customHeight="1" x14ac:dyDescent="0.2">
      <c r="A46" s="66">
        <v>12</v>
      </c>
      <c r="B46" s="92"/>
      <c r="C46" s="92"/>
      <c r="D46" s="93" t="str">
        <f>IFERROR(VLOOKUP($B46,アンケート設問!$A$3:$K$34,2,0),"")</f>
        <v/>
      </c>
      <c r="E46" s="93"/>
      <c r="F46" s="93" t="str">
        <f>IFERROR(VLOOKUP($B46,アンケート設問!$A$3:$K$34,3,0),"")</f>
        <v/>
      </c>
      <c r="G46" s="93"/>
      <c r="H46" s="93" t="str">
        <f>IFERROR(VLOOKUP($B46,アンケート設問!$A$3:$K$34,4,0),"")</f>
        <v/>
      </c>
      <c r="I46" s="93"/>
      <c r="J46" s="94" t="str">
        <f>IFERROR(VLOOKUP($B46,アンケート設問!$A$3:$K$34,6,0),"")</f>
        <v/>
      </c>
      <c r="K46" s="95"/>
      <c r="L46" s="95"/>
      <c r="M46" s="95"/>
      <c r="N46" s="95"/>
      <c r="O46" s="95"/>
      <c r="P46" s="95"/>
      <c r="Q46" s="96"/>
      <c r="R46" s="91" t="str">
        <f>IFERROR(VLOOKUP($B46,アンケート設問!$A$3:$K$34,7,0),"")</f>
        <v/>
      </c>
      <c r="S46" s="91"/>
      <c r="T46" s="97" t="str">
        <f>IFERROR(VLOOKUP($B46,アンケート設問!$A$3:$K$34,8,0),"")</f>
        <v/>
      </c>
      <c r="U46" s="97"/>
      <c r="V46" s="97" t="str">
        <f>IFERROR(VLOOKUP($B46,アンケート設問!$A$3:$K$34,9,0),"")</f>
        <v/>
      </c>
      <c r="W46" s="97"/>
      <c r="X46" s="97" t="str">
        <f>IFERROR(VLOOKUP($B46,アンケート設問!$A$3:$K$34,10,0),"")</f>
        <v/>
      </c>
      <c r="Y46" s="97"/>
      <c r="Z46" s="91" t="str">
        <f>IFERROR(VLOOKUP($B46,アンケート設問!$A$3:$K$34,11,0),"")</f>
        <v/>
      </c>
      <c r="AA46" s="91"/>
      <c r="AB46" s="6"/>
    </row>
    <row r="47" spans="1:37" ht="36" customHeight="1" x14ac:dyDescent="0.2">
      <c r="A47" s="67">
        <v>13</v>
      </c>
      <c r="B47" s="92"/>
      <c r="C47" s="92"/>
      <c r="D47" s="93" t="str">
        <f>IFERROR(VLOOKUP($B47,アンケート設問!$A$3:$K$34,2,0),"")</f>
        <v/>
      </c>
      <c r="E47" s="93"/>
      <c r="F47" s="93" t="str">
        <f>IFERROR(VLOOKUP($B47,アンケート設問!$A$3:$K$34,3,0),"")</f>
        <v/>
      </c>
      <c r="G47" s="93"/>
      <c r="H47" s="93" t="str">
        <f>IFERROR(VLOOKUP($B47,アンケート設問!$A$3:$K$34,4,0),"")</f>
        <v/>
      </c>
      <c r="I47" s="93"/>
      <c r="J47" s="94" t="str">
        <f>IFERROR(VLOOKUP($B47,アンケート設問!$A$3:$K$34,6,0),"")</f>
        <v/>
      </c>
      <c r="K47" s="95"/>
      <c r="L47" s="95"/>
      <c r="M47" s="95"/>
      <c r="N47" s="95"/>
      <c r="O47" s="95"/>
      <c r="P47" s="95"/>
      <c r="Q47" s="96"/>
      <c r="R47" s="91" t="str">
        <f>IFERROR(VLOOKUP($B47,アンケート設問!$A$3:$K$34,7,0),"")</f>
        <v/>
      </c>
      <c r="S47" s="91"/>
      <c r="T47" s="97" t="str">
        <f>IFERROR(VLOOKUP($B47,アンケート設問!$A$3:$K$34,8,0),"")</f>
        <v/>
      </c>
      <c r="U47" s="97"/>
      <c r="V47" s="97" t="str">
        <f>IFERROR(VLOOKUP($B47,アンケート設問!$A$3:$K$34,9,0),"")</f>
        <v/>
      </c>
      <c r="W47" s="97"/>
      <c r="X47" s="97" t="str">
        <f>IFERROR(VLOOKUP($B47,アンケート設問!$A$3:$K$34,10,0),"")</f>
        <v/>
      </c>
      <c r="Y47" s="97"/>
      <c r="Z47" s="91" t="str">
        <f>IFERROR(VLOOKUP($B47,アンケート設問!$A$3:$K$34,11,0),"")</f>
        <v/>
      </c>
      <c r="AA47" s="91"/>
      <c r="AB47" s="6"/>
    </row>
    <row r="48" spans="1:37" ht="36" customHeight="1" x14ac:dyDescent="0.2">
      <c r="A48" s="67">
        <v>14</v>
      </c>
      <c r="B48" s="92"/>
      <c r="C48" s="92"/>
      <c r="D48" s="93" t="str">
        <f>IFERROR(VLOOKUP($B48,アンケート設問!$A$3:$K$34,2,0),"")</f>
        <v/>
      </c>
      <c r="E48" s="93"/>
      <c r="F48" s="93" t="str">
        <f>IFERROR(VLOOKUP($B48,アンケート設問!$A$3:$K$34,3,0),"")</f>
        <v/>
      </c>
      <c r="G48" s="93"/>
      <c r="H48" s="93" t="str">
        <f>IFERROR(VLOOKUP($B48,アンケート設問!$A$3:$K$34,4,0),"")</f>
        <v/>
      </c>
      <c r="I48" s="93"/>
      <c r="J48" s="94" t="str">
        <f>IFERROR(VLOOKUP($B48,アンケート設問!$A$3:$K$34,6,0),"")</f>
        <v/>
      </c>
      <c r="K48" s="95"/>
      <c r="L48" s="95"/>
      <c r="M48" s="95"/>
      <c r="N48" s="95"/>
      <c r="O48" s="95"/>
      <c r="P48" s="95"/>
      <c r="Q48" s="96"/>
      <c r="R48" s="91" t="str">
        <f>IFERROR(VLOOKUP($B48,アンケート設問!$A$3:$K$34,7,0),"")</f>
        <v/>
      </c>
      <c r="S48" s="91"/>
      <c r="T48" s="97" t="str">
        <f>IFERROR(VLOOKUP($B48,アンケート設問!$A$3:$K$34,8,0),"")</f>
        <v/>
      </c>
      <c r="U48" s="97"/>
      <c r="V48" s="97" t="str">
        <f>IFERROR(VLOOKUP($B48,アンケート設問!$A$3:$K$34,9,0),"")</f>
        <v/>
      </c>
      <c r="W48" s="97"/>
      <c r="X48" s="97" t="str">
        <f>IFERROR(VLOOKUP($B48,アンケート設問!$A$3:$K$34,10,0),"")</f>
        <v/>
      </c>
      <c r="Y48" s="97"/>
      <c r="Z48" s="91" t="str">
        <f>IFERROR(VLOOKUP($B48,アンケート設問!$A$3:$K$34,11,0),"")</f>
        <v/>
      </c>
      <c r="AA48" s="91"/>
      <c r="AB48" s="6"/>
    </row>
    <row r="49" spans="1:29" ht="36" customHeight="1" x14ac:dyDescent="0.2">
      <c r="A49" s="67">
        <v>15</v>
      </c>
      <c r="B49" s="92"/>
      <c r="C49" s="92"/>
      <c r="D49" s="93" t="str">
        <f>IFERROR(VLOOKUP($B49,アンケート設問!$A$3:$K$34,2,0),"")</f>
        <v/>
      </c>
      <c r="E49" s="93"/>
      <c r="F49" s="93" t="str">
        <f>IFERROR(VLOOKUP($B49,アンケート設問!$A$3:$K$34,3,0),"")</f>
        <v/>
      </c>
      <c r="G49" s="93"/>
      <c r="H49" s="93" t="str">
        <f>IFERROR(VLOOKUP($B49,アンケート設問!$A$3:$K$34,4,0),"")</f>
        <v/>
      </c>
      <c r="I49" s="93"/>
      <c r="J49" s="94" t="str">
        <f>IFERROR(VLOOKUP($B49,アンケート設問!$A$3:$K$34,6,0),"")</f>
        <v/>
      </c>
      <c r="K49" s="95"/>
      <c r="L49" s="95"/>
      <c r="M49" s="95"/>
      <c r="N49" s="95"/>
      <c r="O49" s="95"/>
      <c r="P49" s="95"/>
      <c r="Q49" s="96"/>
      <c r="R49" s="91" t="str">
        <f>IFERROR(VLOOKUP($B49,アンケート設問!$A$3:$K$34,7,0),"")</f>
        <v/>
      </c>
      <c r="S49" s="91"/>
      <c r="T49" s="97" t="str">
        <f>IFERROR(VLOOKUP($B49,アンケート設問!$A$3:$K$34,8,0),"")</f>
        <v/>
      </c>
      <c r="U49" s="97"/>
      <c r="V49" s="97" t="str">
        <f>IFERROR(VLOOKUP($B49,アンケート設問!$A$3:$K$34,9,0),"")</f>
        <v/>
      </c>
      <c r="W49" s="97"/>
      <c r="X49" s="97" t="str">
        <f>IFERROR(VLOOKUP($B49,アンケート設問!$A$3:$K$34,10,0),"")</f>
        <v/>
      </c>
      <c r="Y49" s="97"/>
      <c r="Z49" s="91" t="str">
        <f>IFERROR(VLOOKUP($B49,アンケート設問!$A$3:$K$34,11,0),"")</f>
        <v/>
      </c>
      <c r="AA49" s="91"/>
      <c r="AB49" s="6"/>
    </row>
    <row r="50" spans="1:29" ht="36" customHeight="1" x14ac:dyDescent="0.2">
      <c r="A50" s="67">
        <v>16</v>
      </c>
      <c r="B50" s="92"/>
      <c r="C50" s="92"/>
      <c r="D50" s="93" t="str">
        <f>IFERROR(VLOOKUP($B50,アンケート設問!$A$3:$K$34,2,0),"")</f>
        <v/>
      </c>
      <c r="E50" s="93"/>
      <c r="F50" s="93" t="str">
        <f>IFERROR(VLOOKUP($B50,アンケート設問!$A$3:$K$34,3,0),"")</f>
        <v/>
      </c>
      <c r="G50" s="93"/>
      <c r="H50" s="93" t="str">
        <f>IFERROR(VLOOKUP($B50,アンケート設問!$A$3:$K$34,4,0),"")</f>
        <v/>
      </c>
      <c r="I50" s="93"/>
      <c r="J50" s="94" t="str">
        <f>IFERROR(VLOOKUP($B50,アンケート設問!$A$3:$K$34,6,0),"")</f>
        <v/>
      </c>
      <c r="K50" s="95"/>
      <c r="L50" s="95"/>
      <c r="M50" s="95"/>
      <c r="N50" s="95"/>
      <c r="O50" s="95"/>
      <c r="P50" s="95"/>
      <c r="Q50" s="96"/>
      <c r="R50" s="91" t="str">
        <f>IFERROR(VLOOKUP($B50,アンケート設問!$A$3:$K$34,7,0),"")</f>
        <v/>
      </c>
      <c r="S50" s="91"/>
      <c r="T50" s="97" t="str">
        <f>IFERROR(VLOOKUP($B50,アンケート設問!$A$3:$K$34,8,0),"")</f>
        <v/>
      </c>
      <c r="U50" s="97"/>
      <c r="V50" s="97" t="str">
        <f>IFERROR(VLOOKUP($B50,アンケート設問!$A$3:$K$34,9,0),"")</f>
        <v/>
      </c>
      <c r="W50" s="97"/>
      <c r="X50" s="97" t="str">
        <f>IFERROR(VLOOKUP($B50,アンケート設問!$A$3:$K$34,10,0),"")</f>
        <v/>
      </c>
      <c r="Y50" s="97"/>
      <c r="Z50" s="91" t="str">
        <f>IFERROR(VLOOKUP($B50,アンケート設問!$A$3:$K$34,11,0),"")</f>
        <v/>
      </c>
      <c r="AA50" s="91"/>
      <c r="AB50" s="6"/>
    </row>
    <row r="51" spans="1:29" ht="36" customHeight="1" x14ac:dyDescent="0.2">
      <c r="A51" s="67">
        <v>17</v>
      </c>
      <c r="B51" s="92"/>
      <c r="C51" s="92"/>
      <c r="D51" s="93" t="str">
        <f>IFERROR(VLOOKUP($B51,アンケート設問!$A$3:$K$34,2,0),"")</f>
        <v/>
      </c>
      <c r="E51" s="93"/>
      <c r="F51" s="93" t="str">
        <f>IFERROR(VLOOKUP($B51,アンケート設問!$A$3:$K$34,3,0),"")</f>
        <v/>
      </c>
      <c r="G51" s="93"/>
      <c r="H51" s="93" t="str">
        <f>IFERROR(VLOOKUP($B51,アンケート設問!$A$3:$K$34,4,0),"")</f>
        <v/>
      </c>
      <c r="I51" s="93"/>
      <c r="J51" s="94" t="str">
        <f>IFERROR(VLOOKUP($B51,アンケート設問!$A$3:$K$34,6,0),"")</f>
        <v/>
      </c>
      <c r="K51" s="95"/>
      <c r="L51" s="95"/>
      <c r="M51" s="95"/>
      <c r="N51" s="95"/>
      <c r="O51" s="95"/>
      <c r="P51" s="95"/>
      <c r="Q51" s="96"/>
      <c r="R51" s="91" t="str">
        <f>IFERROR(VLOOKUP($B51,アンケート設問!$A$3:$K$34,7,0),"")</f>
        <v/>
      </c>
      <c r="S51" s="91"/>
      <c r="T51" s="97" t="str">
        <f>IFERROR(VLOOKUP($B51,アンケート設問!$A$3:$K$34,8,0),"")</f>
        <v/>
      </c>
      <c r="U51" s="97"/>
      <c r="V51" s="97" t="str">
        <f>IFERROR(VLOOKUP($B51,アンケート設問!$A$3:$K$34,9,0),"")</f>
        <v/>
      </c>
      <c r="W51" s="97"/>
      <c r="X51" s="97" t="str">
        <f>IFERROR(VLOOKUP($B51,アンケート設問!$A$3:$K$34,10,0),"")</f>
        <v/>
      </c>
      <c r="Y51" s="97"/>
      <c r="Z51" s="91" t="str">
        <f>IFERROR(VLOOKUP($B51,アンケート設問!$A$3:$K$34,11,0),"")</f>
        <v/>
      </c>
      <c r="AA51" s="91"/>
      <c r="AB51" s="6"/>
    </row>
    <row r="52" spans="1:29" ht="36" customHeight="1" x14ac:dyDescent="0.2">
      <c r="A52" s="67">
        <v>18</v>
      </c>
      <c r="B52" s="92"/>
      <c r="C52" s="92"/>
      <c r="D52" s="93" t="str">
        <f>IFERROR(VLOOKUP($B52,アンケート設問!$A$3:$K$34,2,0),"")</f>
        <v/>
      </c>
      <c r="E52" s="93"/>
      <c r="F52" s="93" t="str">
        <f>IFERROR(VLOOKUP($B52,アンケート設問!$A$3:$K$34,3,0),"")</f>
        <v/>
      </c>
      <c r="G52" s="93"/>
      <c r="H52" s="93" t="str">
        <f>IFERROR(VLOOKUP($B52,アンケート設問!$A$3:$K$34,4,0),"")</f>
        <v/>
      </c>
      <c r="I52" s="93"/>
      <c r="J52" s="94" t="str">
        <f>IFERROR(VLOOKUP($B52,アンケート設問!$A$3:$K$34,6,0),"")</f>
        <v/>
      </c>
      <c r="K52" s="95"/>
      <c r="L52" s="95"/>
      <c r="M52" s="95"/>
      <c r="N52" s="95"/>
      <c r="O52" s="95"/>
      <c r="P52" s="95"/>
      <c r="Q52" s="96"/>
      <c r="R52" s="91" t="str">
        <f>IFERROR(VLOOKUP($B52,アンケート設問!$A$3:$K$34,7,0),"")</f>
        <v/>
      </c>
      <c r="S52" s="91"/>
      <c r="T52" s="97" t="str">
        <f>IFERROR(VLOOKUP($B52,アンケート設問!$A$3:$K$34,8,0),"")</f>
        <v/>
      </c>
      <c r="U52" s="97"/>
      <c r="V52" s="97" t="str">
        <f>IFERROR(VLOOKUP($B52,アンケート設問!$A$3:$K$34,9,0),"")</f>
        <v/>
      </c>
      <c r="W52" s="97"/>
      <c r="X52" s="97" t="str">
        <f>IFERROR(VLOOKUP($B52,アンケート設問!$A$3:$K$34,10,0),"")</f>
        <v/>
      </c>
      <c r="Y52" s="97"/>
      <c r="Z52" s="91" t="str">
        <f>IFERROR(VLOOKUP($B52,アンケート設問!$A$3:$K$34,11,0),"")</f>
        <v/>
      </c>
      <c r="AA52" s="91"/>
      <c r="AB52" s="6"/>
    </row>
    <row r="53" spans="1:29" ht="36" customHeight="1" x14ac:dyDescent="0.2">
      <c r="A53" s="67">
        <v>19</v>
      </c>
      <c r="B53" s="92"/>
      <c r="C53" s="92"/>
      <c r="D53" s="93" t="str">
        <f>IFERROR(VLOOKUP($B53,アンケート設問!$A$3:$K$34,2,0),"")</f>
        <v/>
      </c>
      <c r="E53" s="93"/>
      <c r="F53" s="93" t="str">
        <f>IFERROR(VLOOKUP($B53,アンケート設問!$A$3:$K$34,3,0),"")</f>
        <v/>
      </c>
      <c r="G53" s="93"/>
      <c r="H53" s="93" t="str">
        <f>IFERROR(VLOOKUP($B53,アンケート設問!$A$3:$K$34,4,0),"")</f>
        <v/>
      </c>
      <c r="I53" s="93"/>
      <c r="J53" s="94" t="str">
        <f>IFERROR(VLOOKUP($B53,アンケート設問!$A$3:$K$34,6,0),"")</f>
        <v/>
      </c>
      <c r="K53" s="95"/>
      <c r="L53" s="95"/>
      <c r="M53" s="95"/>
      <c r="N53" s="95"/>
      <c r="O53" s="95"/>
      <c r="P53" s="95"/>
      <c r="Q53" s="96"/>
      <c r="R53" s="91" t="str">
        <f>IFERROR(VLOOKUP($B53,アンケート設問!$A$3:$K$34,7,0),"")</f>
        <v/>
      </c>
      <c r="S53" s="91"/>
      <c r="T53" s="97" t="str">
        <f>IFERROR(VLOOKUP($B53,アンケート設問!$A$3:$K$34,8,0),"")</f>
        <v/>
      </c>
      <c r="U53" s="97"/>
      <c r="V53" s="97" t="str">
        <f>IFERROR(VLOOKUP($B53,アンケート設問!$A$3:$K$34,9,0),"")</f>
        <v/>
      </c>
      <c r="W53" s="97"/>
      <c r="X53" s="97" t="str">
        <f>IFERROR(VLOOKUP($B53,アンケート設問!$A$3:$K$34,10,0),"")</f>
        <v/>
      </c>
      <c r="Y53" s="97"/>
      <c r="Z53" s="91" t="str">
        <f>IFERROR(VLOOKUP($B53,アンケート設問!$A$3:$K$34,11,0),"")</f>
        <v/>
      </c>
      <c r="AA53" s="91"/>
      <c r="AB53" s="6"/>
    </row>
    <row r="54" spans="1:29" ht="36" customHeight="1" x14ac:dyDescent="0.2">
      <c r="A54" s="67">
        <v>20</v>
      </c>
      <c r="B54" s="92"/>
      <c r="C54" s="92"/>
      <c r="D54" s="93" t="str">
        <f>IFERROR(VLOOKUP($B54,アンケート設問!$A$3:$K$34,2,0),"")</f>
        <v/>
      </c>
      <c r="E54" s="93"/>
      <c r="F54" s="93" t="str">
        <f>IFERROR(VLOOKUP($B54,アンケート設問!$A$3:$K$34,3,0),"")</f>
        <v/>
      </c>
      <c r="G54" s="93"/>
      <c r="H54" s="93" t="str">
        <f>IFERROR(VLOOKUP($B54,アンケート設問!$A$3:$K$34,4,0),"")</f>
        <v/>
      </c>
      <c r="I54" s="93"/>
      <c r="J54" s="94" t="str">
        <f>IFERROR(VLOOKUP($B54,アンケート設問!$A$3:$K$34,6,0),"")</f>
        <v/>
      </c>
      <c r="K54" s="95"/>
      <c r="L54" s="95"/>
      <c r="M54" s="95"/>
      <c r="N54" s="95"/>
      <c r="O54" s="95"/>
      <c r="P54" s="95"/>
      <c r="Q54" s="96"/>
      <c r="R54" s="91" t="str">
        <f>IFERROR(VLOOKUP($B54,アンケート設問!$A$3:$K$34,7,0),"")</f>
        <v/>
      </c>
      <c r="S54" s="91"/>
      <c r="T54" s="97" t="str">
        <f>IFERROR(VLOOKUP($B54,アンケート設問!$A$3:$K$34,8,0),"")</f>
        <v/>
      </c>
      <c r="U54" s="97"/>
      <c r="V54" s="97" t="str">
        <f>IFERROR(VLOOKUP($B54,アンケート設問!$A$3:$K$34,9,0),"")</f>
        <v/>
      </c>
      <c r="W54" s="97"/>
      <c r="X54" s="97" t="str">
        <f>IFERROR(VLOOKUP($B54,アンケート設問!$A$3:$K$34,10,0),"")</f>
        <v/>
      </c>
      <c r="Y54" s="97"/>
      <c r="Z54" s="91" t="str">
        <f>IFERROR(VLOOKUP($B54,アンケート設問!$A$3:$K$34,11,0),"")</f>
        <v/>
      </c>
      <c r="AA54" s="91"/>
      <c r="AB54" s="6"/>
    </row>
    <row r="55" spans="1:29" ht="24.6" customHeight="1" x14ac:dyDescent="0.2">
      <c r="A55" s="7"/>
      <c r="B55" s="8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9" ht="18.600000000000001" customHeight="1" x14ac:dyDescent="0.2">
      <c r="A56" s="9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3"/>
    </row>
    <row r="57" spans="1:29" ht="18.600000000000001" customHeight="1" x14ac:dyDescent="0.2">
      <c r="A57" s="9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</row>
    <row r="58" spans="1:29" ht="18.600000000000001" customHeight="1" x14ac:dyDescent="0.2">
      <c r="A58" s="9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</row>
    <row r="59" spans="1:29" ht="312.75" customHeight="1" x14ac:dyDescent="0.2">
      <c r="A59" s="9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</row>
    <row r="60" spans="1:29" ht="312.75" customHeight="1" x14ac:dyDescent="0.2"/>
    <row r="61" spans="1:29" ht="312.75" customHeight="1" x14ac:dyDescent="0.2"/>
    <row r="63" spans="1:29" x14ac:dyDescent="0.2">
      <c r="P63" s="14"/>
      <c r="Q63" s="14" t="s">
        <v>143</v>
      </c>
      <c r="R63" s="26">
        <f>E24</f>
        <v>0</v>
      </c>
      <c r="S63" s="14"/>
      <c r="T63" s="14"/>
      <c r="U63" s="14"/>
    </row>
    <row r="64" spans="1:29" x14ac:dyDescent="0.2">
      <c r="P64" s="14"/>
      <c r="Q64" s="14" t="s">
        <v>144</v>
      </c>
      <c r="R64" s="27">
        <v>1.65</v>
      </c>
      <c r="S64" s="28">
        <v>0.9</v>
      </c>
      <c r="T64" s="14"/>
      <c r="U64" s="14"/>
    </row>
    <row r="65" spans="16:21" x14ac:dyDescent="0.2">
      <c r="P65" s="14"/>
      <c r="Q65" s="14" t="s">
        <v>145</v>
      </c>
      <c r="R65" s="27">
        <v>0.5</v>
      </c>
      <c r="S65" s="28">
        <v>0.5</v>
      </c>
      <c r="T65" s="14"/>
      <c r="U65" s="14"/>
    </row>
    <row r="66" spans="16:21" x14ac:dyDescent="0.2">
      <c r="P66" s="14"/>
      <c r="Q66" s="14" t="s">
        <v>146</v>
      </c>
      <c r="R66" s="27">
        <v>0.05</v>
      </c>
      <c r="S66" s="28">
        <v>0.05</v>
      </c>
      <c r="T66" s="14"/>
      <c r="U66" s="14"/>
    </row>
    <row r="67" spans="16:21" x14ac:dyDescent="0.2">
      <c r="P67" s="14"/>
      <c r="Q67" s="14"/>
      <c r="R67" s="14"/>
      <c r="S67" s="14"/>
      <c r="T67" s="14"/>
      <c r="U67" s="14"/>
    </row>
    <row r="68" spans="16:21" x14ac:dyDescent="0.2">
      <c r="P68" s="14"/>
      <c r="Q68" s="14"/>
      <c r="R68" s="14"/>
      <c r="S68" s="14"/>
      <c r="T68" s="14"/>
      <c r="U68" s="14"/>
    </row>
    <row r="69" spans="16:21" x14ac:dyDescent="0.2">
      <c r="P69" s="14"/>
      <c r="Q69" s="14">
        <f>R64*R64*R65*(1-R65)</f>
        <v>0.68062499999999992</v>
      </c>
      <c r="R69" s="14">
        <f>Q69/Q70</f>
        <v>272.24999999999994</v>
      </c>
      <c r="S69" s="14">
        <f>R69</f>
        <v>272.24999999999994</v>
      </c>
      <c r="T69" s="14"/>
      <c r="U69" s="14"/>
    </row>
    <row r="70" spans="16:21" x14ac:dyDescent="0.2">
      <c r="P70" s="14"/>
      <c r="Q70" s="14">
        <f>R66*R66</f>
        <v>2.5000000000000005E-3</v>
      </c>
      <c r="R70" s="14"/>
      <c r="S70" s="14"/>
      <c r="T70" s="27" t="e">
        <f>S69/S71</f>
        <v>#DIV/0!</v>
      </c>
      <c r="U70" s="14" t="e">
        <f>T70/R63</f>
        <v>#DIV/0!</v>
      </c>
    </row>
    <row r="71" spans="16:21" x14ac:dyDescent="0.2">
      <c r="P71" s="14">
        <v>1</v>
      </c>
      <c r="Q71" s="14">
        <f>R64*R64*R65*(1-R65)</f>
        <v>0.68062499999999992</v>
      </c>
      <c r="R71" s="14" t="e">
        <f>Q71/Q72</f>
        <v>#DIV/0!</v>
      </c>
      <c r="S71" s="14" t="e">
        <f>R71+P71</f>
        <v>#DIV/0!</v>
      </c>
      <c r="T71" s="14"/>
      <c r="U71" s="14"/>
    </row>
    <row r="72" spans="16:21" x14ac:dyDescent="0.2">
      <c r="P72" s="14"/>
      <c r="Q72" s="14">
        <f>R66*R66*R63</f>
        <v>0</v>
      </c>
      <c r="R72" s="14"/>
      <c r="S72" s="14"/>
      <c r="T72" s="14"/>
      <c r="U72" s="14"/>
    </row>
    <row r="73" spans="16:21" x14ac:dyDescent="0.2">
      <c r="P73" s="14"/>
      <c r="Q73" s="14"/>
      <c r="R73" s="14"/>
      <c r="S73" s="14"/>
      <c r="T73" s="14"/>
      <c r="U73" s="14"/>
    </row>
  </sheetData>
  <mergeCells count="287">
    <mergeCell ref="T5:U5"/>
    <mergeCell ref="T7:U9"/>
    <mergeCell ref="Q10:R10"/>
    <mergeCell ref="Q7:R9"/>
    <mergeCell ref="T10:U10"/>
    <mergeCell ref="V5:AA5"/>
    <mergeCell ref="E13:M15"/>
    <mergeCell ref="N13:Q15"/>
    <mergeCell ref="V7:W9"/>
    <mergeCell ref="Z7:AA9"/>
    <mergeCell ref="R13:AA15"/>
    <mergeCell ref="Z10:AA10"/>
    <mergeCell ref="J42:Q42"/>
    <mergeCell ref="J43:Q43"/>
    <mergeCell ref="F35:G35"/>
    <mergeCell ref="H35:I35"/>
    <mergeCell ref="D37:E37"/>
    <mergeCell ref="A2:B2"/>
    <mergeCell ref="A4:N5"/>
    <mergeCell ref="E7:J7"/>
    <mergeCell ref="A8:C10"/>
    <mergeCell ref="D8:K10"/>
    <mergeCell ref="M10:P10"/>
    <mergeCell ref="H24:J25"/>
    <mergeCell ref="N16:Q18"/>
    <mergeCell ref="E16:M18"/>
    <mergeCell ref="F37:G37"/>
    <mergeCell ref="H37:I37"/>
    <mergeCell ref="F39:G39"/>
    <mergeCell ref="H39:I39"/>
    <mergeCell ref="J39:Q39"/>
    <mergeCell ref="J40:Q40"/>
    <mergeCell ref="F36:G36"/>
    <mergeCell ref="H36:I36"/>
    <mergeCell ref="F29:N29"/>
    <mergeCell ref="K26:K27"/>
    <mergeCell ref="B49:C49"/>
    <mergeCell ref="B35:C35"/>
    <mergeCell ref="B36:C36"/>
    <mergeCell ref="B37:C37"/>
    <mergeCell ref="B38:C38"/>
    <mergeCell ref="B39:C39"/>
    <mergeCell ref="B40:C40"/>
    <mergeCell ref="B34:C34"/>
    <mergeCell ref="D34:E34"/>
    <mergeCell ref="B41:C41"/>
    <mergeCell ref="B42:C42"/>
    <mergeCell ref="B43:C43"/>
    <mergeCell ref="D39:E39"/>
    <mergeCell ref="D36:E36"/>
    <mergeCell ref="B47:C47"/>
    <mergeCell ref="B45:C45"/>
    <mergeCell ref="F49:G49"/>
    <mergeCell ref="H49:I49"/>
    <mergeCell ref="D43:E43"/>
    <mergeCell ref="F43:G43"/>
    <mergeCell ref="H43:I43"/>
    <mergeCell ref="D49:E49"/>
    <mergeCell ref="D41:E41"/>
    <mergeCell ref="F41:G41"/>
    <mergeCell ref="H41:I41"/>
    <mergeCell ref="D42:E42"/>
    <mergeCell ref="F42:G42"/>
    <mergeCell ref="H42:I42"/>
    <mergeCell ref="D47:E47"/>
    <mergeCell ref="F47:G47"/>
    <mergeCell ref="H47:I47"/>
    <mergeCell ref="D45:E45"/>
    <mergeCell ref="F45:G45"/>
    <mergeCell ref="H45:I45"/>
    <mergeCell ref="J49:Q49"/>
    <mergeCell ref="J35:Q35"/>
    <mergeCell ref="J36:Q36"/>
    <mergeCell ref="R37:S37"/>
    <mergeCell ref="T37:U37"/>
    <mergeCell ref="V37:W37"/>
    <mergeCell ref="X37:Y37"/>
    <mergeCell ref="Z37:AA37"/>
    <mergeCell ref="R35:S35"/>
    <mergeCell ref="T35:U35"/>
    <mergeCell ref="V35:W35"/>
    <mergeCell ref="R36:S36"/>
    <mergeCell ref="T36:U36"/>
    <mergeCell ref="V36:W36"/>
    <mergeCell ref="X36:Y36"/>
    <mergeCell ref="R38:S38"/>
    <mergeCell ref="V38:W38"/>
    <mergeCell ref="X38:Y38"/>
    <mergeCell ref="Z38:AA38"/>
    <mergeCell ref="R39:S39"/>
    <mergeCell ref="T39:U39"/>
    <mergeCell ref="J37:Q37"/>
    <mergeCell ref="J38:Q38"/>
    <mergeCell ref="J41:Q41"/>
    <mergeCell ref="X49:Y49"/>
    <mergeCell ref="Z44:AA44"/>
    <mergeCell ref="V39:W39"/>
    <mergeCell ref="X39:Y39"/>
    <mergeCell ref="Z39:AA39"/>
    <mergeCell ref="R40:S40"/>
    <mergeCell ref="T40:U40"/>
    <mergeCell ref="V40:W40"/>
    <mergeCell ref="X40:Y40"/>
    <mergeCell ref="Z40:AA40"/>
    <mergeCell ref="R41:S41"/>
    <mergeCell ref="T41:U41"/>
    <mergeCell ref="V41:W41"/>
    <mergeCell ref="X41:Y41"/>
    <mergeCell ref="Z41:AA41"/>
    <mergeCell ref="AD34:AE34"/>
    <mergeCell ref="AF34:AG34"/>
    <mergeCell ref="AH34:AI34"/>
    <mergeCell ref="AJ34:AK34"/>
    <mergeCell ref="R49:S49"/>
    <mergeCell ref="Z49:AA49"/>
    <mergeCell ref="R42:S42"/>
    <mergeCell ref="T42:U42"/>
    <mergeCell ref="V42:W42"/>
    <mergeCell ref="X42:Y42"/>
    <mergeCell ref="Z42:AA42"/>
    <mergeCell ref="R43:S43"/>
    <mergeCell ref="T43:U43"/>
    <mergeCell ref="V43:W43"/>
    <mergeCell ref="X43:Y43"/>
    <mergeCell ref="Z43:AA43"/>
    <mergeCell ref="Z47:AA47"/>
    <mergeCell ref="Z48:AA48"/>
    <mergeCell ref="Z45:AA45"/>
    <mergeCell ref="Z46:AA46"/>
    <mergeCell ref="T49:U49"/>
    <mergeCell ref="V49:W49"/>
    <mergeCell ref="AC37:AD37"/>
    <mergeCell ref="AJ38:AK38"/>
    <mergeCell ref="A30:E31"/>
    <mergeCell ref="F30:AA31"/>
    <mergeCell ref="A28:AA28"/>
    <mergeCell ref="R34:AA34"/>
    <mergeCell ref="A29:E29"/>
    <mergeCell ref="Z36:AA36"/>
    <mergeCell ref="X35:Y35"/>
    <mergeCell ref="A19:D19"/>
    <mergeCell ref="A22:AA22"/>
    <mergeCell ref="P26:R27"/>
    <mergeCell ref="E26:J27"/>
    <mergeCell ref="L26:O27"/>
    <mergeCell ref="A21:AA21"/>
    <mergeCell ref="K24:M25"/>
    <mergeCell ref="N24:Q25"/>
    <mergeCell ref="R24:T25"/>
    <mergeCell ref="U24:X25"/>
    <mergeCell ref="Y24:AA25"/>
    <mergeCell ref="F19:N19"/>
    <mergeCell ref="R19:Z19"/>
    <mergeCell ref="O19:Q19"/>
    <mergeCell ref="D35:E35"/>
    <mergeCell ref="O29:S29"/>
    <mergeCell ref="T29:AA29"/>
    <mergeCell ref="A13:D15"/>
    <mergeCell ref="A26:D26"/>
    <mergeCell ref="A27:D27"/>
    <mergeCell ref="A23:AA23"/>
    <mergeCell ref="A20:AA20"/>
    <mergeCell ref="S26:AA27"/>
    <mergeCell ref="A24:D25"/>
    <mergeCell ref="E24:G25"/>
    <mergeCell ref="X7:Y9"/>
    <mergeCell ref="A16:D18"/>
    <mergeCell ref="X10:Y10"/>
    <mergeCell ref="A12:AA12"/>
    <mergeCell ref="V10:W10"/>
    <mergeCell ref="R16:Z18"/>
    <mergeCell ref="AA16:AA18"/>
    <mergeCell ref="J47:Q47"/>
    <mergeCell ref="R47:S47"/>
    <mergeCell ref="T47:U47"/>
    <mergeCell ref="V47:W47"/>
    <mergeCell ref="X47:Y47"/>
    <mergeCell ref="B48:C48"/>
    <mergeCell ref="D48:E48"/>
    <mergeCell ref="F48:G48"/>
    <mergeCell ref="H48:I48"/>
    <mergeCell ref="J48:Q48"/>
    <mergeCell ref="R48:S48"/>
    <mergeCell ref="T48:U48"/>
    <mergeCell ref="V48:W48"/>
    <mergeCell ref="X48:Y48"/>
    <mergeCell ref="J45:Q45"/>
    <mergeCell ref="R45:S45"/>
    <mergeCell ref="T45:U45"/>
    <mergeCell ref="V45:W45"/>
    <mergeCell ref="X45:Y45"/>
    <mergeCell ref="B46:C46"/>
    <mergeCell ref="D46:E46"/>
    <mergeCell ref="F46:G46"/>
    <mergeCell ref="H46:I46"/>
    <mergeCell ref="J46:Q46"/>
    <mergeCell ref="R46:S46"/>
    <mergeCell ref="T46:U46"/>
    <mergeCell ref="V46:W46"/>
    <mergeCell ref="X46:Y46"/>
    <mergeCell ref="F32:AA33"/>
    <mergeCell ref="A32:E33"/>
    <mergeCell ref="AF35:AG35"/>
    <mergeCell ref="AD38:AE38"/>
    <mergeCell ref="AF38:AG38"/>
    <mergeCell ref="B44:C44"/>
    <mergeCell ref="D44:E44"/>
    <mergeCell ref="F44:G44"/>
    <mergeCell ref="H44:I44"/>
    <mergeCell ref="J44:Q44"/>
    <mergeCell ref="R44:S44"/>
    <mergeCell ref="T44:U44"/>
    <mergeCell ref="V44:W44"/>
    <mergeCell ref="X44:Y44"/>
    <mergeCell ref="Z35:AA35"/>
    <mergeCell ref="F34:G34"/>
    <mergeCell ref="H34:I34"/>
    <mergeCell ref="J34:Q34"/>
    <mergeCell ref="D40:E40"/>
    <mergeCell ref="F40:G40"/>
    <mergeCell ref="H40:I40"/>
    <mergeCell ref="D38:E38"/>
    <mergeCell ref="F38:G38"/>
    <mergeCell ref="H38:I38"/>
    <mergeCell ref="T38:U38"/>
    <mergeCell ref="AD39:AE39"/>
    <mergeCell ref="AF39:AG39"/>
    <mergeCell ref="AH39:AI39"/>
    <mergeCell ref="AJ39:AK39"/>
    <mergeCell ref="AH35:AI35"/>
    <mergeCell ref="AJ35:AK35"/>
    <mergeCell ref="AF36:AG36"/>
    <mergeCell ref="AC35:AD35"/>
    <mergeCell ref="AJ36:AK36"/>
    <mergeCell ref="AF37:AG37"/>
    <mergeCell ref="AC36:AD36"/>
    <mergeCell ref="AJ37:AK37"/>
    <mergeCell ref="Z50:AA50"/>
    <mergeCell ref="B51:C51"/>
    <mergeCell ref="D51:E51"/>
    <mergeCell ref="F51:G51"/>
    <mergeCell ref="H51:I51"/>
    <mergeCell ref="J51:Q51"/>
    <mergeCell ref="R51:S51"/>
    <mergeCell ref="T51:U51"/>
    <mergeCell ref="V51:W51"/>
    <mergeCell ref="X51:Y51"/>
    <mergeCell ref="Z51:AA51"/>
    <mergeCell ref="B50:C50"/>
    <mergeCell ref="D50:E50"/>
    <mergeCell ref="F50:G50"/>
    <mergeCell ref="H50:I50"/>
    <mergeCell ref="J50:Q50"/>
    <mergeCell ref="R50:S50"/>
    <mergeCell ref="T50:U50"/>
    <mergeCell ref="V50:W50"/>
    <mergeCell ref="X50:Y50"/>
    <mergeCell ref="Z52:AA52"/>
    <mergeCell ref="B53:C53"/>
    <mergeCell ref="D53:E53"/>
    <mergeCell ref="F53:G53"/>
    <mergeCell ref="H53:I53"/>
    <mergeCell ref="J53:Q53"/>
    <mergeCell ref="R53:S53"/>
    <mergeCell ref="T53:U53"/>
    <mergeCell ref="V53:W53"/>
    <mergeCell ref="X53:Y53"/>
    <mergeCell ref="Z53:AA53"/>
    <mergeCell ref="B52:C52"/>
    <mergeCell ref="D52:E52"/>
    <mergeCell ref="F52:G52"/>
    <mergeCell ref="H52:I52"/>
    <mergeCell ref="J52:Q52"/>
    <mergeCell ref="R52:S52"/>
    <mergeCell ref="T52:U52"/>
    <mergeCell ref="V52:W52"/>
    <mergeCell ref="X52:Y52"/>
    <mergeCell ref="Z54:AA54"/>
    <mergeCell ref="B54:C54"/>
    <mergeCell ref="D54:E54"/>
    <mergeCell ref="F54:G54"/>
    <mergeCell ref="H54:I54"/>
    <mergeCell ref="J54:Q54"/>
    <mergeCell ref="R54:S54"/>
    <mergeCell ref="T54:U54"/>
    <mergeCell ref="V54:W54"/>
    <mergeCell ref="X54:Y54"/>
  </mergeCells>
  <phoneticPr fontId="3"/>
  <printOptions horizontalCentered="1" verticalCentered="1"/>
  <pageMargins left="0.59055118110236227" right="0.39370078740157483" top="0.19685039370078741" bottom="0.19685039370078741" header="0.39370078740157483" footer="0.31496062992125984"/>
  <pageSetup paperSize="9" scale="62" orientation="portrait" horizontalDpi="4294967292" verticalDpi="300" r:id="rId1"/>
  <headerFooter alignWithMargins="0"/>
  <colBreaks count="1" manualBreakCount="1">
    <brk id="27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B4:U59"/>
  <sheetViews>
    <sheetView showGridLines="0" zoomScale="85" zoomScaleNormal="85" workbookViewId="0">
      <selection activeCell="T6" sqref="T6"/>
    </sheetView>
  </sheetViews>
  <sheetFormatPr defaultRowHeight="13.2" x14ac:dyDescent="0.2"/>
  <sheetData>
    <row r="4" spans="2:21" x14ac:dyDescent="0.2">
      <c r="B4" s="207" t="s">
        <v>30</v>
      </c>
      <c r="C4" s="207"/>
      <c r="D4" s="207"/>
      <c r="E4" s="207"/>
      <c r="F4" s="207"/>
      <c r="G4" s="207" t="s">
        <v>31</v>
      </c>
      <c r="H4" s="207"/>
      <c r="I4" s="207"/>
      <c r="J4" s="207"/>
      <c r="K4" s="207"/>
      <c r="L4" s="207" t="s">
        <v>32</v>
      </c>
      <c r="M4" s="207"/>
      <c r="N4" s="207"/>
      <c r="O4" s="207"/>
      <c r="P4" s="207"/>
      <c r="Q4" s="10"/>
      <c r="R4" s="10"/>
      <c r="S4" s="10"/>
      <c r="T4" s="10"/>
      <c r="U4" s="10"/>
    </row>
    <row r="5" spans="2:21" x14ac:dyDescent="0.2">
      <c r="B5" s="207"/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7"/>
      <c r="P5" s="207"/>
      <c r="Q5" s="10"/>
      <c r="R5" s="10"/>
      <c r="S5" s="10"/>
      <c r="T5" s="10"/>
      <c r="U5" s="10"/>
    </row>
    <row r="6" spans="2:21" x14ac:dyDescent="0.2">
      <c r="B6" s="206"/>
      <c r="C6" s="206"/>
      <c r="D6" s="206"/>
      <c r="E6" s="206"/>
      <c r="F6" s="206"/>
      <c r="G6" s="206"/>
      <c r="H6" s="206"/>
      <c r="I6" s="206"/>
      <c r="J6" s="206"/>
      <c r="K6" s="206"/>
      <c r="L6" s="206"/>
      <c r="M6" s="206"/>
      <c r="N6" s="206"/>
      <c r="O6" s="206"/>
      <c r="P6" s="206"/>
      <c r="Q6" s="10"/>
      <c r="R6" s="10"/>
      <c r="S6" s="10"/>
      <c r="T6" s="10"/>
      <c r="U6" s="10"/>
    </row>
    <row r="7" spans="2:21" x14ac:dyDescent="0.2">
      <c r="B7" s="206"/>
      <c r="C7" s="206"/>
      <c r="D7" s="206"/>
      <c r="E7" s="206"/>
      <c r="F7" s="206"/>
      <c r="G7" s="206"/>
      <c r="H7" s="206"/>
      <c r="I7" s="206"/>
      <c r="J7" s="206"/>
      <c r="K7" s="206"/>
      <c r="L7" s="206"/>
      <c r="M7" s="206"/>
      <c r="N7" s="206"/>
      <c r="O7" s="206"/>
      <c r="P7" s="206"/>
      <c r="Q7" s="10"/>
      <c r="R7" s="10"/>
      <c r="S7" s="10"/>
      <c r="T7" s="10"/>
      <c r="U7" s="10"/>
    </row>
    <row r="8" spans="2:21" x14ac:dyDescent="0.2">
      <c r="B8" s="206"/>
      <c r="C8" s="206"/>
      <c r="D8" s="206"/>
      <c r="E8" s="206"/>
      <c r="F8" s="206"/>
      <c r="G8" s="206"/>
      <c r="H8" s="206"/>
      <c r="I8" s="206"/>
      <c r="J8" s="206"/>
      <c r="K8" s="206"/>
      <c r="L8" s="206"/>
      <c r="M8" s="206"/>
      <c r="N8" s="206"/>
      <c r="O8" s="206"/>
      <c r="P8" s="206"/>
      <c r="Q8" s="10"/>
      <c r="R8" s="10"/>
      <c r="S8" s="10"/>
      <c r="T8" s="10"/>
      <c r="U8" s="10"/>
    </row>
    <row r="9" spans="2:21" x14ac:dyDescent="0.2">
      <c r="B9" s="206"/>
      <c r="C9" s="206"/>
      <c r="D9" s="206"/>
      <c r="E9" s="206"/>
      <c r="F9" s="206"/>
      <c r="G9" s="206"/>
      <c r="H9" s="206"/>
      <c r="I9" s="206"/>
      <c r="J9" s="206"/>
      <c r="K9" s="206"/>
      <c r="L9" s="206"/>
      <c r="M9" s="206"/>
      <c r="N9" s="206"/>
      <c r="O9" s="206"/>
      <c r="P9" s="206"/>
      <c r="Q9" s="10"/>
      <c r="R9" s="10"/>
      <c r="S9" s="10"/>
      <c r="T9" s="10"/>
      <c r="U9" s="10"/>
    </row>
    <row r="10" spans="2:21" x14ac:dyDescent="0.2">
      <c r="B10" s="206"/>
      <c r="C10" s="206"/>
      <c r="D10" s="206"/>
      <c r="E10" s="206"/>
      <c r="F10" s="206"/>
      <c r="G10" s="206"/>
      <c r="H10" s="206"/>
      <c r="I10" s="206"/>
      <c r="J10" s="206"/>
      <c r="K10" s="206"/>
      <c r="L10" s="206"/>
      <c r="M10" s="206"/>
      <c r="N10" s="206"/>
      <c r="O10" s="206"/>
      <c r="P10" s="206"/>
      <c r="Q10" s="10"/>
      <c r="R10" s="10"/>
      <c r="S10" s="10"/>
      <c r="T10" s="10"/>
      <c r="U10" s="10"/>
    </row>
    <row r="11" spans="2:21" x14ac:dyDescent="0.2">
      <c r="B11" s="206"/>
      <c r="C11" s="206"/>
      <c r="D11" s="206"/>
      <c r="E11" s="206"/>
      <c r="F11" s="206"/>
      <c r="G11" s="206"/>
      <c r="H11" s="206"/>
      <c r="I11" s="206"/>
      <c r="J11" s="206"/>
      <c r="K11" s="206"/>
      <c r="L11" s="206"/>
      <c r="M11" s="206"/>
      <c r="N11" s="206"/>
      <c r="O11" s="206"/>
      <c r="P11" s="206"/>
      <c r="Q11" s="10"/>
      <c r="R11" s="10"/>
      <c r="S11" s="10"/>
      <c r="T11" s="10"/>
      <c r="U11" s="10"/>
    </row>
    <row r="12" spans="2:21" x14ac:dyDescent="0.2">
      <c r="B12" s="206"/>
      <c r="C12" s="206"/>
      <c r="D12" s="206"/>
      <c r="E12" s="206"/>
      <c r="F12" s="206"/>
      <c r="G12" s="206"/>
      <c r="H12" s="206"/>
      <c r="I12" s="206"/>
      <c r="J12" s="206"/>
      <c r="K12" s="206"/>
      <c r="L12" s="206"/>
      <c r="M12" s="206"/>
      <c r="N12" s="206"/>
      <c r="O12" s="206"/>
      <c r="P12" s="206"/>
      <c r="Q12" s="10"/>
      <c r="R12" s="10"/>
      <c r="S12" s="10"/>
      <c r="T12" s="10"/>
      <c r="U12" s="10"/>
    </row>
    <row r="13" spans="2:21" x14ac:dyDescent="0.2">
      <c r="B13" s="206"/>
      <c r="C13" s="206"/>
      <c r="D13" s="206"/>
      <c r="E13" s="206"/>
      <c r="F13" s="206"/>
      <c r="G13" s="206"/>
      <c r="H13" s="206"/>
      <c r="I13" s="206"/>
      <c r="J13" s="206"/>
      <c r="K13" s="206"/>
      <c r="L13" s="206"/>
      <c r="M13" s="206"/>
      <c r="N13" s="206"/>
      <c r="O13" s="206"/>
      <c r="P13" s="206"/>
      <c r="Q13" s="10"/>
      <c r="R13" s="10"/>
      <c r="S13" s="10"/>
      <c r="T13" s="10"/>
      <c r="U13" s="10"/>
    </row>
    <row r="14" spans="2:21" x14ac:dyDescent="0.2">
      <c r="B14" s="206"/>
      <c r="C14" s="206"/>
      <c r="D14" s="206"/>
      <c r="E14" s="206"/>
      <c r="F14" s="206"/>
      <c r="G14" s="206"/>
      <c r="H14" s="206"/>
      <c r="I14" s="206"/>
      <c r="J14" s="206"/>
      <c r="K14" s="206"/>
      <c r="L14" s="206"/>
      <c r="M14" s="206"/>
      <c r="N14" s="206"/>
      <c r="O14" s="206"/>
      <c r="P14" s="206"/>
      <c r="Q14" s="10"/>
      <c r="R14" s="10"/>
      <c r="S14" s="10"/>
      <c r="T14" s="10"/>
      <c r="U14" s="10"/>
    </row>
    <row r="15" spans="2:21" x14ac:dyDescent="0.2">
      <c r="B15" s="206"/>
      <c r="C15" s="206"/>
      <c r="D15" s="206"/>
      <c r="E15" s="206"/>
      <c r="F15" s="206"/>
      <c r="G15" s="206"/>
      <c r="H15" s="206"/>
      <c r="I15" s="206"/>
      <c r="J15" s="206"/>
      <c r="K15" s="206"/>
      <c r="L15" s="206"/>
      <c r="M15" s="206"/>
      <c r="N15" s="206"/>
      <c r="O15" s="206"/>
      <c r="P15" s="206"/>
      <c r="Q15" s="10"/>
      <c r="R15" s="10"/>
      <c r="S15" s="10"/>
      <c r="T15" s="10"/>
      <c r="U15" s="10"/>
    </row>
    <row r="16" spans="2:21" x14ac:dyDescent="0.2">
      <c r="B16" s="206"/>
      <c r="C16" s="206"/>
      <c r="D16" s="206"/>
      <c r="E16" s="206"/>
      <c r="F16" s="206"/>
      <c r="G16" s="206"/>
      <c r="H16" s="206"/>
      <c r="I16" s="206"/>
      <c r="J16" s="206"/>
      <c r="K16" s="206"/>
      <c r="L16" s="206"/>
      <c r="M16" s="206"/>
      <c r="N16" s="206"/>
      <c r="O16" s="206"/>
      <c r="P16" s="206"/>
      <c r="Q16" s="10"/>
      <c r="R16" s="10"/>
      <c r="S16" s="10"/>
      <c r="T16" s="10"/>
      <c r="U16" s="10"/>
    </row>
    <row r="17" spans="2:21" x14ac:dyDescent="0.2">
      <c r="B17" s="206"/>
      <c r="C17" s="206"/>
      <c r="D17" s="206"/>
      <c r="E17" s="206"/>
      <c r="F17" s="206"/>
      <c r="G17" s="206"/>
      <c r="H17" s="206"/>
      <c r="I17" s="206"/>
      <c r="J17" s="206"/>
      <c r="K17" s="206"/>
      <c r="L17" s="206"/>
      <c r="M17" s="206"/>
      <c r="N17" s="206"/>
      <c r="O17" s="206"/>
      <c r="P17" s="206"/>
      <c r="Q17" s="10"/>
      <c r="R17" s="10"/>
      <c r="S17" s="10"/>
      <c r="T17" s="10"/>
      <c r="U17" s="10"/>
    </row>
    <row r="18" spans="2:21" x14ac:dyDescent="0.2">
      <c r="B18" s="206"/>
      <c r="C18" s="206"/>
      <c r="D18" s="206"/>
      <c r="E18" s="206"/>
      <c r="F18" s="206"/>
      <c r="G18" s="206"/>
      <c r="H18" s="206"/>
      <c r="I18" s="206"/>
      <c r="J18" s="206"/>
      <c r="K18" s="206"/>
      <c r="L18" s="206"/>
      <c r="M18" s="206"/>
      <c r="N18" s="206"/>
      <c r="O18" s="206"/>
      <c r="P18" s="206"/>
      <c r="Q18" s="10"/>
      <c r="R18" s="10"/>
      <c r="S18" s="10"/>
      <c r="T18" s="10"/>
      <c r="U18" s="10"/>
    </row>
    <row r="19" spans="2:21" x14ac:dyDescent="0.2">
      <c r="B19" s="206"/>
      <c r="C19" s="206"/>
      <c r="D19" s="206"/>
      <c r="E19" s="206"/>
      <c r="F19" s="206"/>
      <c r="G19" s="206"/>
      <c r="H19" s="206"/>
      <c r="I19" s="206"/>
      <c r="J19" s="206"/>
      <c r="K19" s="206"/>
      <c r="L19" s="206"/>
      <c r="M19" s="206"/>
      <c r="N19" s="206"/>
      <c r="O19" s="206"/>
      <c r="P19" s="206"/>
      <c r="Q19" s="10"/>
      <c r="R19" s="10"/>
      <c r="S19" s="10"/>
      <c r="T19" s="10"/>
      <c r="U19" s="10"/>
    </row>
    <row r="20" spans="2:21" x14ac:dyDescent="0.2">
      <c r="B20" s="206"/>
      <c r="C20" s="206"/>
      <c r="D20" s="206"/>
      <c r="E20" s="206"/>
      <c r="F20" s="206"/>
      <c r="G20" s="206"/>
      <c r="H20" s="206"/>
      <c r="I20" s="206"/>
      <c r="J20" s="206"/>
      <c r="K20" s="206"/>
      <c r="L20" s="206"/>
      <c r="M20" s="206"/>
      <c r="N20" s="206"/>
      <c r="O20" s="206"/>
      <c r="P20" s="206"/>
      <c r="Q20" s="10"/>
      <c r="R20" s="10"/>
      <c r="S20" s="10"/>
      <c r="T20" s="10"/>
      <c r="U20" s="10"/>
    </row>
    <row r="21" spans="2:21" x14ac:dyDescent="0.2">
      <c r="B21" s="206"/>
      <c r="C21" s="206"/>
      <c r="D21" s="206"/>
      <c r="E21" s="206"/>
      <c r="F21" s="206"/>
      <c r="G21" s="206"/>
      <c r="H21" s="206"/>
      <c r="I21" s="206"/>
      <c r="J21" s="206"/>
      <c r="K21" s="206"/>
      <c r="L21" s="206"/>
      <c r="M21" s="206"/>
      <c r="N21" s="206"/>
      <c r="O21" s="206"/>
      <c r="P21" s="206"/>
      <c r="Q21" s="10"/>
      <c r="R21" s="10"/>
      <c r="S21" s="10"/>
      <c r="T21" s="10"/>
      <c r="U21" s="10"/>
    </row>
    <row r="22" spans="2:21" x14ac:dyDescent="0.2">
      <c r="B22" s="206"/>
      <c r="C22" s="206"/>
      <c r="D22" s="206"/>
      <c r="E22" s="206"/>
      <c r="F22" s="206"/>
      <c r="G22" s="206"/>
      <c r="H22" s="206"/>
      <c r="I22" s="206"/>
      <c r="J22" s="206"/>
      <c r="K22" s="206"/>
      <c r="L22" s="206"/>
      <c r="M22" s="206"/>
      <c r="N22" s="206"/>
      <c r="O22" s="206"/>
      <c r="P22" s="206"/>
      <c r="Q22" s="10"/>
      <c r="R22" s="10"/>
      <c r="S22" s="10"/>
      <c r="T22" s="10"/>
      <c r="U22" s="10"/>
    </row>
    <row r="23" spans="2:21" x14ac:dyDescent="0.2">
      <c r="B23" s="206"/>
      <c r="C23" s="206"/>
      <c r="D23" s="206"/>
      <c r="E23" s="206"/>
      <c r="F23" s="206"/>
      <c r="G23" s="206"/>
      <c r="H23" s="206"/>
      <c r="I23" s="206"/>
      <c r="J23" s="206"/>
      <c r="K23" s="206"/>
      <c r="L23" s="206"/>
      <c r="M23" s="206"/>
      <c r="N23" s="206"/>
      <c r="O23" s="206"/>
      <c r="P23" s="206"/>
      <c r="Q23" s="10"/>
      <c r="R23" s="10"/>
      <c r="S23" s="10"/>
      <c r="T23" s="10"/>
      <c r="U23" s="10"/>
    </row>
    <row r="24" spans="2:21" x14ac:dyDescent="0.2">
      <c r="B24" s="206"/>
      <c r="C24" s="206"/>
      <c r="D24" s="206"/>
      <c r="E24" s="206"/>
      <c r="F24" s="206"/>
      <c r="G24" s="206"/>
      <c r="H24" s="206"/>
      <c r="I24" s="206"/>
      <c r="J24" s="206"/>
      <c r="K24" s="206"/>
      <c r="L24" s="206"/>
      <c r="M24" s="206"/>
      <c r="N24" s="206"/>
      <c r="O24" s="206"/>
      <c r="P24" s="206"/>
      <c r="Q24" s="10"/>
      <c r="R24" s="10"/>
      <c r="S24" s="10"/>
      <c r="T24" s="10"/>
      <c r="U24" s="10"/>
    </row>
    <row r="25" spans="2:21" x14ac:dyDescent="0.2">
      <c r="B25" s="206"/>
      <c r="C25" s="206"/>
      <c r="D25" s="206"/>
      <c r="E25" s="206"/>
      <c r="F25" s="206"/>
      <c r="G25" s="206"/>
      <c r="H25" s="206"/>
      <c r="I25" s="206"/>
      <c r="J25" s="206"/>
      <c r="K25" s="206"/>
      <c r="L25" s="206"/>
      <c r="M25" s="206"/>
      <c r="N25" s="206"/>
      <c r="O25" s="206"/>
      <c r="P25" s="206"/>
      <c r="Q25" s="10"/>
      <c r="R25" s="10"/>
      <c r="S25" s="10"/>
      <c r="T25" s="10"/>
      <c r="U25" s="10"/>
    </row>
    <row r="26" spans="2:21" x14ac:dyDescent="0.2">
      <c r="B26" s="206"/>
      <c r="C26" s="206"/>
      <c r="D26" s="206"/>
      <c r="E26" s="206"/>
      <c r="F26" s="206"/>
      <c r="G26" s="206"/>
      <c r="H26" s="206"/>
      <c r="I26" s="206"/>
      <c r="J26" s="206"/>
      <c r="K26" s="206"/>
      <c r="L26" s="206"/>
      <c r="M26" s="206"/>
      <c r="N26" s="206"/>
      <c r="O26" s="206"/>
      <c r="P26" s="206"/>
      <c r="Q26" s="10"/>
      <c r="R26" s="10"/>
      <c r="S26" s="10"/>
      <c r="T26" s="10"/>
      <c r="U26" s="10"/>
    </row>
    <row r="27" spans="2:21" x14ac:dyDescent="0.2">
      <c r="B27" s="206"/>
      <c r="C27" s="206"/>
      <c r="D27" s="206"/>
      <c r="E27" s="206"/>
      <c r="F27" s="206"/>
      <c r="G27" s="206"/>
      <c r="H27" s="206"/>
      <c r="I27" s="206"/>
      <c r="J27" s="206"/>
      <c r="K27" s="206"/>
      <c r="L27" s="206"/>
      <c r="M27" s="206"/>
      <c r="N27" s="206"/>
      <c r="O27" s="206"/>
      <c r="P27" s="206"/>
      <c r="Q27" s="10"/>
      <c r="R27" s="10"/>
      <c r="S27" s="10"/>
      <c r="T27" s="10"/>
      <c r="U27" s="10"/>
    </row>
    <row r="28" spans="2:21" x14ac:dyDescent="0.2">
      <c r="B28" s="206"/>
      <c r="C28" s="206"/>
      <c r="D28" s="206"/>
      <c r="E28" s="206"/>
      <c r="F28" s="206"/>
      <c r="G28" s="206"/>
      <c r="H28" s="206"/>
      <c r="I28" s="206"/>
      <c r="J28" s="206"/>
      <c r="K28" s="206"/>
      <c r="L28" s="206"/>
      <c r="M28" s="206"/>
      <c r="N28" s="206"/>
      <c r="O28" s="206"/>
      <c r="P28" s="206"/>
      <c r="Q28" s="10"/>
      <c r="R28" s="10"/>
      <c r="S28" s="10"/>
      <c r="T28" s="10"/>
      <c r="U28" s="10"/>
    </row>
    <row r="29" spans="2:21" x14ac:dyDescent="0.2">
      <c r="B29" s="206"/>
      <c r="C29" s="206"/>
      <c r="D29" s="206"/>
      <c r="E29" s="206"/>
      <c r="F29" s="206"/>
      <c r="G29" s="206"/>
      <c r="H29" s="206"/>
      <c r="I29" s="206"/>
      <c r="J29" s="206"/>
      <c r="K29" s="206"/>
      <c r="L29" s="206"/>
      <c r="M29" s="206"/>
      <c r="N29" s="206"/>
      <c r="O29" s="206"/>
      <c r="P29" s="206"/>
      <c r="Q29" s="10"/>
      <c r="R29" s="10"/>
      <c r="S29" s="10"/>
      <c r="T29" s="10"/>
      <c r="U29" s="10"/>
    </row>
    <row r="30" spans="2:21" x14ac:dyDescent="0.2">
      <c r="B30" s="206"/>
      <c r="C30" s="206"/>
      <c r="D30" s="206"/>
      <c r="E30" s="206"/>
      <c r="F30" s="206"/>
      <c r="G30" s="206"/>
      <c r="H30" s="206"/>
      <c r="I30" s="206"/>
      <c r="J30" s="206"/>
      <c r="K30" s="206"/>
      <c r="L30" s="206"/>
      <c r="M30" s="206"/>
      <c r="N30" s="206"/>
      <c r="O30" s="206"/>
      <c r="P30" s="206"/>
      <c r="Q30" s="10"/>
      <c r="R30" s="10"/>
      <c r="S30" s="10"/>
      <c r="T30" s="10"/>
      <c r="U30" s="10"/>
    </row>
    <row r="33" spans="2:16" x14ac:dyDescent="0.2">
      <c r="B33" s="207" t="s">
        <v>33</v>
      </c>
      <c r="C33" s="207"/>
      <c r="D33" s="207"/>
      <c r="E33" s="207"/>
      <c r="F33" s="207"/>
      <c r="G33" s="207" t="s">
        <v>34</v>
      </c>
      <c r="H33" s="207"/>
      <c r="I33" s="207"/>
      <c r="J33" s="207"/>
      <c r="K33" s="207"/>
      <c r="L33" s="207" t="s">
        <v>35</v>
      </c>
      <c r="M33" s="207"/>
      <c r="N33" s="207"/>
      <c r="O33" s="207"/>
      <c r="P33" s="207"/>
    </row>
    <row r="34" spans="2:16" x14ac:dyDescent="0.2">
      <c r="B34" s="207"/>
      <c r="C34" s="207"/>
      <c r="D34" s="207"/>
      <c r="E34" s="207"/>
      <c r="F34" s="207"/>
      <c r="G34" s="207"/>
      <c r="H34" s="207"/>
      <c r="I34" s="207"/>
      <c r="J34" s="207"/>
      <c r="K34" s="207"/>
      <c r="L34" s="207"/>
      <c r="M34" s="207"/>
      <c r="N34" s="207"/>
      <c r="O34" s="207"/>
      <c r="P34" s="207"/>
    </row>
    <row r="35" spans="2:16" x14ac:dyDescent="0.2">
      <c r="B35" s="206"/>
      <c r="C35" s="206"/>
      <c r="D35" s="206"/>
      <c r="E35" s="206"/>
      <c r="F35" s="206"/>
      <c r="G35" s="206"/>
      <c r="H35" s="206"/>
      <c r="I35" s="206"/>
      <c r="J35" s="206"/>
      <c r="K35" s="206"/>
      <c r="L35" s="206"/>
      <c r="M35" s="206"/>
      <c r="N35" s="206"/>
      <c r="O35" s="206"/>
      <c r="P35" s="206"/>
    </row>
    <row r="36" spans="2:16" x14ac:dyDescent="0.2">
      <c r="B36" s="206"/>
      <c r="C36" s="206"/>
      <c r="D36" s="206"/>
      <c r="E36" s="206"/>
      <c r="F36" s="206"/>
      <c r="G36" s="206"/>
      <c r="H36" s="206"/>
      <c r="I36" s="206"/>
      <c r="J36" s="206"/>
      <c r="K36" s="206"/>
      <c r="L36" s="206"/>
      <c r="M36" s="206"/>
      <c r="N36" s="206"/>
      <c r="O36" s="206"/>
      <c r="P36" s="206"/>
    </row>
    <row r="37" spans="2:16" x14ac:dyDescent="0.2">
      <c r="B37" s="206"/>
      <c r="C37" s="206"/>
      <c r="D37" s="206"/>
      <c r="E37" s="206"/>
      <c r="F37" s="206"/>
      <c r="G37" s="206"/>
      <c r="H37" s="206"/>
      <c r="I37" s="206"/>
      <c r="J37" s="206"/>
      <c r="K37" s="206"/>
      <c r="L37" s="206"/>
      <c r="M37" s="206"/>
      <c r="N37" s="206"/>
      <c r="O37" s="206"/>
      <c r="P37" s="206"/>
    </row>
    <row r="38" spans="2:16" x14ac:dyDescent="0.2">
      <c r="B38" s="206"/>
      <c r="C38" s="206"/>
      <c r="D38" s="206"/>
      <c r="E38" s="206"/>
      <c r="F38" s="206"/>
      <c r="G38" s="206"/>
      <c r="H38" s="206"/>
      <c r="I38" s="206"/>
      <c r="J38" s="206"/>
      <c r="K38" s="206"/>
      <c r="L38" s="206"/>
      <c r="M38" s="206"/>
      <c r="N38" s="206"/>
      <c r="O38" s="206"/>
      <c r="P38" s="206"/>
    </row>
    <row r="39" spans="2:16" x14ac:dyDescent="0.2">
      <c r="B39" s="206"/>
      <c r="C39" s="206"/>
      <c r="D39" s="206"/>
      <c r="E39" s="206"/>
      <c r="F39" s="206"/>
      <c r="G39" s="206"/>
      <c r="H39" s="206"/>
      <c r="I39" s="206"/>
      <c r="J39" s="206"/>
      <c r="K39" s="206"/>
      <c r="L39" s="206"/>
      <c r="M39" s="206"/>
      <c r="N39" s="206"/>
      <c r="O39" s="206"/>
      <c r="P39" s="206"/>
    </row>
    <row r="40" spans="2:16" x14ac:dyDescent="0.2">
      <c r="B40" s="206"/>
      <c r="C40" s="206"/>
      <c r="D40" s="206"/>
      <c r="E40" s="206"/>
      <c r="F40" s="206"/>
      <c r="G40" s="206"/>
      <c r="H40" s="206"/>
      <c r="I40" s="206"/>
      <c r="J40" s="206"/>
      <c r="K40" s="206"/>
      <c r="L40" s="206"/>
      <c r="M40" s="206"/>
      <c r="N40" s="206"/>
      <c r="O40" s="206"/>
      <c r="P40" s="206"/>
    </row>
    <row r="41" spans="2:16" x14ac:dyDescent="0.2">
      <c r="B41" s="206"/>
      <c r="C41" s="206"/>
      <c r="D41" s="206"/>
      <c r="E41" s="206"/>
      <c r="F41" s="206"/>
      <c r="G41" s="206"/>
      <c r="H41" s="206"/>
      <c r="I41" s="206"/>
      <c r="J41" s="206"/>
      <c r="K41" s="206"/>
      <c r="L41" s="206"/>
      <c r="M41" s="206"/>
      <c r="N41" s="206"/>
      <c r="O41" s="206"/>
      <c r="P41" s="206"/>
    </row>
    <row r="42" spans="2:16" x14ac:dyDescent="0.2">
      <c r="B42" s="206"/>
      <c r="C42" s="206"/>
      <c r="D42" s="206"/>
      <c r="E42" s="206"/>
      <c r="F42" s="206"/>
      <c r="G42" s="206"/>
      <c r="H42" s="206"/>
      <c r="I42" s="206"/>
      <c r="J42" s="206"/>
      <c r="K42" s="206"/>
      <c r="L42" s="206"/>
      <c r="M42" s="206"/>
      <c r="N42" s="206"/>
      <c r="O42" s="206"/>
      <c r="P42" s="206"/>
    </row>
    <row r="43" spans="2:16" x14ac:dyDescent="0.2">
      <c r="B43" s="206"/>
      <c r="C43" s="206"/>
      <c r="D43" s="206"/>
      <c r="E43" s="206"/>
      <c r="F43" s="206"/>
      <c r="G43" s="206"/>
      <c r="H43" s="206"/>
      <c r="I43" s="206"/>
      <c r="J43" s="206"/>
      <c r="K43" s="206"/>
      <c r="L43" s="206"/>
      <c r="M43" s="206"/>
      <c r="N43" s="206"/>
      <c r="O43" s="206"/>
      <c r="P43" s="206"/>
    </row>
    <row r="44" spans="2:16" x14ac:dyDescent="0.2">
      <c r="B44" s="206"/>
      <c r="C44" s="206"/>
      <c r="D44" s="206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</row>
    <row r="45" spans="2:16" x14ac:dyDescent="0.2">
      <c r="B45" s="206"/>
      <c r="C45" s="206"/>
      <c r="D45" s="206"/>
      <c r="E45" s="206"/>
      <c r="F45" s="206"/>
      <c r="G45" s="206"/>
      <c r="H45" s="206"/>
      <c r="I45" s="206"/>
      <c r="J45" s="206"/>
      <c r="K45" s="206"/>
      <c r="L45" s="206"/>
      <c r="M45" s="206"/>
      <c r="N45" s="206"/>
      <c r="O45" s="206"/>
      <c r="P45" s="206"/>
    </row>
    <row r="46" spans="2:16" x14ac:dyDescent="0.2">
      <c r="B46" s="206"/>
      <c r="C46" s="206"/>
      <c r="D46" s="206"/>
      <c r="E46" s="206"/>
      <c r="F46" s="206"/>
      <c r="G46" s="206"/>
      <c r="H46" s="206"/>
      <c r="I46" s="206"/>
      <c r="J46" s="206"/>
      <c r="K46" s="206"/>
      <c r="L46" s="206"/>
      <c r="M46" s="206"/>
      <c r="N46" s="206"/>
      <c r="O46" s="206"/>
      <c r="P46" s="206"/>
    </row>
    <row r="47" spans="2:16" x14ac:dyDescent="0.2">
      <c r="B47" s="206"/>
      <c r="C47" s="206"/>
      <c r="D47" s="206"/>
      <c r="E47" s="206"/>
      <c r="F47" s="206"/>
      <c r="G47" s="206"/>
      <c r="H47" s="206"/>
      <c r="I47" s="206"/>
      <c r="J47" s="206"/>
      <c r="K47" s="206"/>
      <c r="L47" s="206"/>
      <c r="M47" s="206"/>
      <c r="N47" s="206"/>
      <c r="O47" s="206"/>
      <c r="P47" s="206"/>
    </row>
    <row r="48" spans="2:16" x14ac:dyDescent="0.2">
      <c r="B48" s="206"/>
      <c r="C48" s="206"/>
      <c r="D48" s="206"/>
      <c r="E48" s="206"/>
      <c r="F48" s="206"/>
      <c r="G48" s="206"/>
      <c r="H48" s="206"/>
      <c r="I48" s="206"/>
      <c r="J48" s="206"/>
      <c r="K48" s="206"/>
      <c r="L48" s="206"/>
      <c r="M48" s="206"/>
      <c r="N48" s="206"/>
      <c r="O48" s="206"/>
      <c r="P48" s="206"/>
    </row>
    <row r="49" spans="2:16" x14ac:dyDescent="0.2">
      <c r="B49" s="206"/>
      <c r="C49" s="206"/>
      <c r="D49" s="206"/>
      <c r="E49" s="206"/>
      <c r="F49" s="206"/>
      <c r="G49" s="206"/>
      <c r="H49" s="206"/>
      <c r="I49" s="206"/>
      <c r="J49" s="206"/>
      <c r="K49" s="206"/>
      <c r="L49" s="206"/>
      <c r="M49" s="206"/>
      <c r="N49" s="206"/>
      <c r="O49" s="206"/>
      <c r="P49" s="206"/>
    </row>
    <row r="50" spans="2:16" x14ac:dyDescent="0.2">
      <c r="B50" s="206"/>
      <c r="C50" s="206"/>
      <c r="D50" s="206"/>
      <c r="E50" s="206"/>
      <c r="F50" s="206"/>
      <c r="G50" s="206"/>
      <c r="H50" s="206"/>
      <c r="I50" s="206"/>
      <c r="J50" s="206"/>
      <c r="K50" s="206"/>
      <c r="L50" s="206"/>
      <c r="M50" s="206"/>
      <c r="N50" s="206"/>
      <c r="O50" s="206"/>
      <c r="P50" s="206"/>
    </row>
    <row r="51" spans="2:16" x14ac:dyDescent="0.2">
      <c r="B51" s="206"/>
      <c r="C51" s="206"/>
      <c r="D51" s="206"/>
      <c r="E51" s="206"/>
      <c r="F51" s="206"/>
      <c r="G51" s="206"/>
      <c r="H51" s="206"/>
      <c r="I51" s="206"/>
      <c r="J51" s="206"/>
      <c r="K51" s="206"/>
      <c r="L51" s="206"/>
      <c r="M51" s="206"/>
      <c r="N51" s="206"/>
      <c r="O51" s="206"/>
      <c r="P51" s="206"/>
    </row>
    <row r="52" spans="2:16" x14ac:dyDescent="0.2">
      <c r="B52" s="206"/>
      <c r="C52" s="206"/>
      <c r="D52" s="206"/>
      <c r="E52" s="206"/>
      <c r="F52" s="206"/>
      <c r="G52" s="206"/>
      <c r="H52" s="206"/>
      <c r="I52" s="206"/>
      <c r="J52" s="206"/>
      <c r="K52" s="206"/>
      <c r="L52" s="206"/>
      <c r="M52" s="206"/>
      <c r="N52" s="206"/>
      <c r="O52" s="206"/>
      <c r="P52" s="206"/>
    </row>
    <row r="53" spans="2:16" x14ac:dyDescent="0.2">
      <c r="B53" s="206"/>
      <c r="C53" s="206"/>
      <c r="D53" s="206"/>
      <c r="E53" s="206"/>
      <c r="F53" s="206"/>
      <c r="G53" s="206"/>
      <c r="H53" s="206"/>
      <c r="I53" s="206"/>
      <c r="J53" s="206"/>
      <c r="K53" s="206"/>
      <c r="L53" s="206"/>
      <c r="M53" s="206"/>
      <c r="N53" s="206"/>
      <c r="O53" s="206"/>
      <c r="P53" s="206"/>
    </row>
    <row r="54" spans="2:16" x14ac:dyDescent="0.2">
      <c r="B54" s="206"/>
      <c r="C54" s="206"/>
      <c r="D54" s="206"/>
      <c r="E54" s="206"/>
      <c r="F54" s="206"/>
      <c r="G54" s="206"/>
      <c r="H54" s="206"/>
      <c r="I54" s="206"/>
      <c r="J54" s="206"/>
      <c r="K54" s="206"/>
      <c r="L54" s="206"/>
      <c r="M54" s="206"/>
      <c r="N54" s="206"/>
      <c r="O54" s="206"/>
      <c r="P54" s="206"/>
    </row>
    <row r="55" spans="2:16" x14ac:dyDescent="0.2">
      <c r="B55" s="206"/>
      <c r="C55" s="206"/>
      <c r="D55" s="206"/>
      <c r="E55" s="206"/>
      <c r="F55" s="206"/>
      <c r="G55" s="206"/>
      <c r="H55" s="206"/>
      <c r="I55" s="206"/>
      <c r="J55" s="206"/>
      <c r="K55" s="206"/>
      <c r="L55" s="206"/>
      <c r="M55" s="206"/>
      <c r="N55" s="206"/>
      <c r="O55" s="206"/>
      <c r="P55" s="206"/>
    </row>
    <row r="56" spans="2:16" x14ac:dyDescent="0.2">
      <c r="B56" s="206"/>
      <c r="C56" s="206"/>
      <c r="D56" s="206"/>
      <c r="E56" s="206"/>
      <c r="F56" s="206"/>
      <c r="G56" s="206"/>
      <c r="H56" s="206"/>
      <c r="I56" s="206"/>
      <c r="J56" s="206"/>
      <c r="K56" s="206"/>
      <c r="L56" s="206"/>
      <c r="M56" s="206"/>
      <c r="N56" s="206"/>
      <c r="O56" s="206"/>
      <c r="P56" s="206"/>
    </row>
    <row r="57" spans="2:16" x14ac:dyDescent="0.2">
      <c r="B57" s="206"/>
      <c r="C57" s="206"/>
      <c r="D57" s="206"/>
      <c r="E57" s="206"/>
      <c r="F57" s="206"/>
      <c r="G57" s="206"/>
      <c r="H57" s="206"/>
      <c r="I57" s="206"/>
      <c r="J57" s="206"/>
      <c r="K57" s="206"/>
      <c r="L57" s="206"/>
      <c r="M57" s="206"/>
      <c r="N57" s="206"/>
      <c r="O57" s="206"/>
      <c r="P57" s="206"/>
    </row>
    <row r="58" spans="2:16" x14ac:dyDescent="0.2">
      <c r="B58" s="206"/>
      <c r="C58" s="206"/>
      <c r="D58" s="206"/>
      <c r="E58" s="206"/>
      <c r="F58" s="206"/>
      <c r="G58" s="206"/>
      <c r="H58" s="206"/>
      <c r="I58" s="206"/>
      <c r="J58" s="206"/>
      <c r="K58" s="206"/>
      <c r="L58" s="206"/>
      <c r="M58" s="206"/>
      <c r="N58" s="206"/>
      <c r="O58" s="206"/>
      <c r="P58" s="206"/>
    </row>
    <row r="59" spans="2:16" x14ac:dyDescent="0.2">
      <c r="B59" s="206"/>
      <c r="C59" s="206"/>
      <c r="D59" s="206"/>
      <c r="E59" s="206"/>
      <c r="F59" s="206"/>
      <c r="G59" s="206"/>
      <c r="H59" s="206"/>
      <c r="I59" s="206"/>
      <c r="J59" s="206"/>
      <c r="K59" s="206"/>
      <c r="L59" s="206"/>
      <c r="M59" s="206"/>
      <c r="N59" s="206"/>
      <c r="O59" s="206"/>
      <c r="P59" s="206"/>
    </row>
  </sheetData>
  <mergeCells count="12">
    <mergeCell ref="B35:F59"/>
    <mergeCell ref="G35:K59"/>
    <mergeCell ref="L35:P59"/>
    <mergeCell ref="B4:F5"/>
    <mergeCell ref="G4:K5"/>
    <mergeCell ref="L4:P5"/>
    <mergeCell ref="B33:F34"/>
    <mergeCell ref="G33:K34"/>
    <mergeCell ref="L33:P34"/>
    <mergeCell ref="B6:F30"/>
    <mergeCell ref="G6:K30"/>
    <mergeCell ref="L6:P30"/>
  </mergeCells>
  <phoneticPr fontId="3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FFFF00"/>
    <pageSetUpPr fitToPage="1"/>
  </sheetPr>
  <dimension ref="A1:R30"/>
  <sheetViews>
    <sheetView showGridLines="0" zoomScale="70" zoomScaleNormal="70" workbookViewId="0">
      <selection activeCell="G24" sqref="G24"/>
    </sheetView>
  </sheetViews>
  <sheetFormatPr defaultColWidth="8.88671875" defaultRowHeight="13.2" x14ac:dyDescent="0.2"/>
  <cols>
    <col min="1" max="1" width="3.33203125" style="11" customWidth="1"/>
    <col min="2" max="2" width="9" style="11" customWidth="1"/>
    <col min="3" max="6" width="7.44140625" style="11" customWidth="1"/>
    <col min="7" max="7" width="42.88671875" style="11" customWidth="1"/>
    <col min="8" max="8" width="14.6640625" style="11" customWidth="1"/>
    <col min="9" max="9" width="9" style="12" customWidth="1"/>
    <col min="10" max="10" width="14.6640625" style="11" customWidth="1"/>
    <col min="11" max="11" width="9" style="12" customWidth="1"/>
    <col min="12" max="12" width="14.6640625" style="11" customWidth="1"/>
    <col min="13" max="13" width="9" style="12" customWidth="1"/>
    <col min="14" max="14" width="14.6640625" style="11" customWidth="1"/>
    <col min="15" max="15" width="9" style="12" customWidth="1"/>
    <col min="16" max="16" width="14.6640625" style="11" customWidth="1"/>
    <col min="17" max="17" width="9" style="12" customWidth="1"/>
    <col min="18" max="18" width="7.44140625" style="11" customWidth="1"/>
    <col min="19" max="16384" width="8.88671875" style="11"/>
  </cols>
  <sheetData>
    <row r="1" spans="1:18" ht="23.4" x14ac:dyDescent="0.3">
      <c r="B1" s="13" t="s">
        <v>44</v>
      </c>
      <c r="P1" s="70"/>
      <c r="R1" s="11" t="s">
        <v>7644</v>
      </c>
    </row>
    <row r="2" spans="1:18" x14ac:dyDescent="0.2">
      <c r="B2" s="11" t="s">
        <v>38</v>
      </c>
    </row>
    <row r="3" spans="1:18" x14ac:dyDescent="0.2">
      <c r="B3" s="54" t="s">
        <v>13</v>
      </c>
      <c r="C3" s="216" t="s">
        <v>7</v>
      </c>
      <c r="D3" s="216"/>
      <c r="E3" s="217" t="s">
        <v>9</v>
      </c>
      <c r="F3" s="217"/>
      <c r="G3" s="54" t="s">
        <v>10</v>
      </c>
      <c r="H3" s="211" t="s">
        <v>39</v>
      </c>
      <c r="I3" s="212"/>
      <c r="J3" s="213" t="s">
        <v>40</v>
      </c>
      <c r="K3" s="214"/>
      <c r="L3" s="212" t="s">
        <v>41</v>
      </c>
      <c r="M3" s="212"/>
      <c r="N3" s="213" t="s">
        <v>42</v>
      </c>
      <c r="O3" s="214"/>
      <c r="P3" s="213" t="s">
        <v>43</v>
      </c>
      <c r="Q3" s="215"/>
    </row>
    <row r="4" spans="1:18" ht="21.6" customHeight="1" x14ac:dyDescent="0.2">
      <c r="A4" s="11" t="s">
        <v>7124</v>
      </c>
      <c r="B4" s="53">
        <f>申請書!A35</f>
        <v>1</v>
      </c>
      <c r="C4" s="208" t="str">
        <f>申請書!D35</f>
        <v/>
      </c>
      <c r="D4" s="208"/>
      <c r="E4" s="208" t="str">
        <f>申請書!H35</f>
        <v/>
      </c>
      <c r="F4" s="208"/>
      <c r="G4" s="51" t="str">
        <f>申請書!J35</f>
        <v/>
      </c>
      <c r="H4" s="51" t="str">
        <f>申請書!R35</f>
        <v/>
      </c>
      <c r="I4" s="52" t="str">
        <f>IF(集計結果!$E4=申請書!$AC$35,COUNTIF(集計貼りつけ!$E:$E,集計結果!H4),IF(集計結果!$E4=申請書!$AC$36,COUNTIF(集計貼りつけ!$E:$E,"*"&amp;集計結果!H4&amp;"*"),""))</f>
        <v/>
      </c>
      <c r="J4" s="51" t="str">
        <f>申請書!T35</f>
        <v/>
      </c>
      <c r="K4" s="52" t="str">
        <f>IF(集計結果!$E4=申請書!$AC$35,COUNTIF(集計貼りつけ!$E:$E,集計結果!J4),IF(集計結果!$E4=申請書!$AC$36,COUNTIF(集計貼りつけ!$E:$E,"*"&amp;集計結果!J4&amp;"*"),""))</f>
        <v/>
      </c>
      <c r="L4" s="51" t="str">
        <f>申請書!V35</f>
        <v/>
      </c>
      <c r="M4" s="52" t="str">
        <f>IF(集計結果!$E4=申請書!$AC$35,COUNTIF(集計貼りつけ!$E:$E,集計結果!L4),IF(集計結果!$E4=申請書!$AC$36,COUNTIF(集計貼りつけ!$E:$E,"*"&amp;集計結果!L4&amp;"*"),""))</f>
        <v/>
      </c>
      <c r="N4" s="51" t="str">
        <f>申請書!X35</f>
        <v/>
      </c>
      <c r="O4" s="52" t="str">
        <f>IF(集計結果!$E4=申請書!$AC$35,COUNTIF(集計貼りつけ!$E:$E,集計結果!N4),IF(集計結果!$E4=申請書!$AC$36,COUNTIF(集計貼りつけ!$E:$E,"*"&amp;集計結果!N4&amp;"*"),""))</f>
        <v/>
      </c>
      <c r="P4" s="51" t="str">
        <f>申請書!Z35</f>
        <v/>
      </c>
      <c r="Q4" s="52" t="str">
        <f>IF(集計結果!$E4=申請書!$AC$35,COUNTIF(集計貼りつけ!$E:$E,集計結果!P4),IF(集計結果!$E4=申請書!$AC$36,COUNTIF(集計貼りつけ!$E:$E,"*"&amp;集計結果!P4&amp;"*"),""))</f>
        <v/>
      </c>
      <c r="R4" s="85" t="str">
        <f>IF(P4=$R$1,その他集計!B$1,"")</f>
        <v/>
      </c>
    </row>
    <row r="5" spans="1:18" ht="21.6" customHeight="1" x14ac:dyDescent="0.2">
      <c r="A5" s="11" t="s">
        <v>7125</v>
      </c>
      <c r="B5" s="53">
        <f>申請書!A36</f>
        <v>2</v>
      </c>
      <c r="C5" s="208" t="str">
        <f>申請書!D36</f>
        <v/>
      </c>
      <c r="D5" s="208"/>
      <c r="E5" s="208" t="str">
        <f>申請書!H36</f>
        <v/>
      </c>
      <c r="F5" s="208"/>
      <c r="G5" s="51" t="str">
        <f>申請書!J36</f>
        <v/>
      </c>
      <c r="H5" s="51" t="str">
        <f>申請書!R36</f>
        <v/>
      </c>
      <c r="I5" s="52" t="str">
        <f>IF(集計結果!$E5=申請書!$AC$35,COUNTIF(集計貼りつけ!$F:$F,集計結果!H5),IF(集計結果!$E5=申請書!$AC$36,COUNTIF(集計貼りつけ!$F:$F,"*"&amp;集計結果!H5&amp;"*"),""))</f>
        <v/>
      </c>
      <c r="J5" s="51" t="str">
        <f>申請書!T36</f>
        <v/>
      </c>
      <c r="K5" s="52" t="str">
        <f>IF(集計結果!$E5=申請書!$AC$35,COUNTIF(集計貼りつけ!$F:$F,集計結果!J5),IF(集計結果!$E5=申請書!$AC$36,COUNTIF(集計貼りつけ!$F:$F,"*"&amp;集計結果!J5&amp;"*"),""))</f>
        <v/>
      </c>
      <c r="L5" s="51" t="str">
        <f>申請書!V36</f>
        <v/>
      </c>
      <c r="M5" s="52" t="str">
        <f>IF(集計結果!$E5=申請書!$AC$35,COUNTIF(集計貼りつけ!$F:$F,集計結果!L5),IF(集計結果!$E5=申請書!$AC$36,COUNTIF(集計貼りつけ!$F:$F,"*"&amp;集計結果!L5&amp;"*"),""))</f>
        <v/>
      </c>
      <c r="N5" s="51" t="str">
        <f>申請書!X36</f>
        <v/>
      </c>
      <c r="O5" s="52" t="str">
        <f>IF(集計結果!$E5=申請書!$AC$35,COUNTIF(集計貼りつけ!$F:$F,集計結果!N5),IF(集計結果!$E5=申請書!$AC$36,COUNTIF(集計貼りつけ!$F:$F,"*"&amp;集計結果!N5&amp;"*"),""))</f>
        <v/>
      </c>
      <c r="P5" s="51" t="str">
        <f>申請書!Z36</f>
        <v/>
      </c>
      <c r="Q5" s="52" t="str">
        <f>IF(集計結果!$E5=申請書!$AC$35,COUNTIF(集計貼りつけ!$F:$F,集計結果!P5),IF(集計結果!$E5=申請書!$AC$36,COUNTIF(集計貼りつけ!$F:$F,"*"&amp;集計結果!P5&amp;"*"),""))</f>
        <v/>
      </c>
      <c r="R5" s="85" t="str">
        <f>IF(P5=$R$1,その他集計!C$1,"")</f>
        <v/>
      </c>
    </row>
    <row r="6" spans="1:18" ht="21.6" customHeight="1" x14ac:dyDescent="0.2">
      <c r="A6" s="11" t="s">
        <v>7126</v>
      </c>
      <c r="B6" s="53">
        <f>申請書!A37</f>
        <v>3</v>
      </c>
      <c r="C6" s="208" t="str">
        <f>申請書!D37</f>
        <v/>
      </c>
      <c r="D6" s="208"/>
      <c r="E6" s="208" t="str">
        <f>申請書!H37</f>
        <v/>
      </c>
      <c r="F6" s="208"/>
      <c r="G6" s="51" t="str">
        <f>申請書!J37</f>
        <v/>
      </c>
      <c r="H6" s="51" t="str">
        <f>申請書!R37</f>
        <v/>
      </c>
      <c r="I6" s="52" t="str">
        <f>IF(集計結果!$E6=申請書!$AC$35,COUNTIF(集計貼りつけ!$G:$G,集計結果!H6),IF(集計結果!$E6=申請書!$AC$36,COUNTIF(集計貼りつけ!$G:$G,"*"&amp;集計結果!H6&amp;"*"),""))</f>
        <v/>
      </c>
      <c r="J6" s="51" t="str">
        <f>申請書!T37</f>
        <v/>
      </c>
      <c r="K6" s="52" t="str">
        <f>IF(集計結果!$E6=申請書!$AC$35,COUNTIF(集計貼りつけ!$G:$G,集計結果!J6),IF(集計結果!$E6=申請書!$AC$36,COUNTIF(集計貼りつけ!$G:$G,"*"&amp;集計結果!J6&amp;"*"),""))</f>
        <v/>
      </c>
      <c r="L6" s="51" t="str">
        <f>申請書!V37</f>
        <v/>
      </c>
      <c r="M6" s="52" t="str">
        <f>IF(集計結果!$E6=申請書!$AC$35,COUNTIF(集計貼りつけ!$G:$G,集計結果!L6),IF(集計結果!$E6=申請書!$AC$36,COUNTIF(集計貼りつけ!$G:$G,"*"&amp;集計結果!L6&amp;"*"),""))</f>
        <v/>
      </c>
      <c r="N6" s="51" t="str">
        <f>申請書!X37</f>
        <v/>
      </c>
      <c r="O6" s="52" t="str">
        <f>IF(集計結果!$E6=申請書!$AC$35,COUNTIF(集計貼りつけ!$G:$G,集計結果!N6),IF(集計結果!$E6=申請書!$AC$36,COUNTIF(集計貼りつけ!$G:$G,"*"&amp;集計結果!N6&amp;"*"),""))</f>
        <v/>
      </c>
      <c r="P6" s="51" t="str">
        <f>申請書!Z37</f>
        <v/>
      </c>
      <c r="Q6" s="52" t="str">
        <f>IF(集計結果!$E6=申請書!$AC$35,COUNTIF(集計貼りつけ!$G:$G,集計結果!P6),IF(集計結果!$E6=申請書!$AC$36,COUNTIF(集計貼りつけ!$G:$G,"*"&amp;集計結果!P6&amp;"*"),""))</f>
        <v/>
      </c>
      <c r="R6" s="85" t="str">
        <f>IF(P6=$R$1,その他集計!D$1,"")</f>
        <v/>
      </c>
    </row>
    <row r="7" spans="1:18" ht="21.6" customHeight="1" x14ac:dyDescent="0.2">
      <c r="A7" s="11" t="s">
        <v>7127</v>
      </c>
      <c r="B7" s="53">
        <f>申請書!A38</f>
        <v>4</v>
      </c>
      <c r="C7" s="208" t="str">
        <f>申請書!D38</f>
        <v/>
      </c>
      <c r="D7" s="208"/>
      <c r="E7" s="208" t="str">
        <f>申請書!H38</f>
        <v/>
      </c>
      <c r="F7" s="208"/>
      <c r="G7" s="51" t="str">
        <f>申請書!J38</f>
        <v/>
      </c>
      <c r="H7" s="51" t="str">
        <f>申請書!R38</f>
        <v/>
      </c>
      <c r="I7" s="52" t="str">
        <f>IF(集計結果!$E7=申請書!$AC$35,COUNTIF(集計貼りつけ!$H:$H,集計結果!H7),IF(集計結果!$E7=申請書!$AC$36,COUNTIF(集計貼りつけ!$H:$H,"*"&amp;集計結果!H7&amp;"*"),""))</f>
        <v/>
      </c>
      <c r="J7" s="51" t="str">
        <f>申請書!T38</f>
        <v/>
      </c>
      <c r="K7" s="52" t="str">
        <f>IF(集計結果!$E7=申請書!$AC$35,COUNTIF(集計貼りつけ!$H:$H,集計結果!J7),IF(集計結果!$E7=申請書!$AC$36,COUNTIF(集計貼りつけ!$H:$H,"*"&amp;集計結果!J7&amp;"*"),""))</f>
        <v/>
      </c>
      <c r="L7" s="51" t="str">
        <f>申請書!V38</f>
        <v/>
      </c>
      <c r="M7" s="52" t="str">
        <f>IF(集計結果!$E7=申請書!$AC$35,COUNTIF(集計貼りつけ!$H:$H,集計結果!L7),IF(集計結果!$E7=申請書!$AC$36,COUNTIF(集計貼りつけ!$H:$H,"*"&amp;集計結果!L7&amp;"*"),""))</f>
        <v/>
      </c>
      <c r="N7" s="51" t="str">
        <f>申請書!X38</f>
        <v/>
      </c>
      <c r="O7" s="52" t="str">
        <f>IF(集計結果!$E7=申請書!$AC$35,COUNTIF(集計貼りつけ!$H:$H,集計結果!N7),IF(集計結果!$E7=申請書!$AC$36,COUNTIF(集計貼りつけ!$H:$H,"*"&amp;集計結果!N7&amp;"*"),""))</f>
        <v/>
      </c>
      <c r="P7" s="51" t="str">
        <f>申請書!Z38</f>
        <v/>
      </c>
      <c r="Q7" s="77" t="str">
        <f>IF(集計結果!$E7=申請書!$AC$35,COUNTIF(集計貼りつけ!$G:$G,集計結果!P7),IF(集計結果!$E7=申請書!$AC$36,COUNTIF(集計貼りつけ!$G:$G,"*"&amp;集計結果!P7&amp;"*"),""))</f>
        <v/>
      </c>
      <c r="R7" s="85" t="str">
        <f>IF(P7=$R$1,その他集計!E$1,"")</f>
        <v/>
      </c>
    </row>
    <row r="8" spans="1:18" ht="21.6" customHeight="1" x14ac:dyDescent="0.2">
      <c r="A8" s="11" t="s">
        <v>7128</v>
      </c>
      <c r="B8" s="53">
        <f>申請書!A39</f>
        <v>5</v>
      </c>
      <c r="C8" s="208" t="str">
        <f>申請書!D39</f>
        <v/>
      </c>
      <c r="D8" s="208"/>
      <c r="E8" s="208" t="str">
        <f>申請書!H39</f>
        <v/>
      </c>
      <c r="F8" s="208"/>
      <c r="G8" s="51" t="str">
        <f>申請書!J39</f>
        <v/>
      </c>
      <c r="H8" s="51" t="str">
        <f>申請書!R39</f>
        <v/>
      </c>
      <c r="I8" s="52" t="str">
        <f>IF(集計結果!$E8=申請書!$AC$35,COUNTIF(集計貼りつけ!$I:$I,集計結果!H8),IF(集計結果!$E8=申請書!$AC$36,COUNTIF(集計貼りつけ!$I:$I,"*"&amp;集計結果!H8&amp;"*"),""))</f>
        <v/>
      </c>
      <c r="J8" s="51" t="str">
        <f>申請書!T39</f>
        <v/>
      </c>
      <c r="K8" s="52" t="str">
        <f>IF(集計結果!$E8=申請書!$AC$35,COUNTIF(集計貼りつけ!$I:$I,集計結果!J8),IF(集計結果!$E8=申請書!$AC$36,COUNTIF(集計貼りつけ!$I:$I,"*"&amp;集計結果!J8&amp;"*"),""))</f>
        <v/>
      </c>
      <c r="L8" s="51" t="str">
        <f>申請書!V39</f>
        <v/>
      </c>
      <c r="M8" s="52" t="str">
        <f>IF(集計結果!$E8=申請書!$AC$35,COUNTIF(集計貼りつけ!$I:$I,集計結果!L8),IF(集計結果!$E8=申請書!$AC$36,COUNTIF(集計貼りつけ!$I:$I,"*"&amp;集計結果!L8&amp;"*"),""))</f>
        <v/>
      </c>
      <c r="N8" s="51" t="str">
        <f>申請書!X39</f>
        <v/>
      </c>
      <c r="O8" s="52" t="str">
        <f>IF(集計結果!$E8=申請書!$AC$35,COUNTIF(集計貼りつけ!$I:$I,集計結果!N8),IF(集計結果!$E8=申請書!$AC$36,COUNTIF(集計貼りつけ!$I:$I,"*"&amp;集計結果!N8&amp;"*"),""))</f>
        <v/>
      </c>
      <c r="P8" s="51" t="str">
        <f>申請書!Z39</f>
        <v/>
      </c>
      <c r="Q8" s="52" t="str">
        <f>IF(集計結果!$E8=申請書!$AC$35,COUNTIF(集計貼りつけ!$I:$I,集計結果!P8),IF(集計結果!$E8=申請書!$AC$36,COUNTIF(集計貼りつけ!$I:$I,"*"&amp;集計結果!P8&amp;"*"),""))</f>
        <v/>
      </c>
      <c r="R8" s="85" t="str">
        <f>IF(P8=$R$1,その他集計!F$1,"")</f>
        <v/>
      </c>
    </row>
    <row r="9" spans="1:18" ht="21.6" customHeight="1" x14ac:dyDescent="0.2">
      <c r="A9" s="11" t="s">
        <v>7129</v>
      </c>
      <c r="B9" s="53">
        <f>申請書!A40</f>
        <v>6</v>
      </c>
      <c r="C9" s="208" t="str">
        <f>申請書!D40</f>
        <v/>
      </c>
      <c r="D9" s="208"/>
      <c r="E9" s="208" t="str">
        <f>申請書!H40</f>
        <v/>
      </c>
      <c r="F9" s="208"/>
      <c r="G9" s="51" t="str">
        <f>申請書!J40</f>
        <v/>
      </c>
      <c r="H9" s="51" t="str">
        <f>申請書!R40</f>
        <v/>
      </c>
      <c r="I9" s="52" t="str">
        <f>IF(集計結果!$E9=申請書!$AC$35,COUNTIF(集計貼りつけ!$J:$J,集計結果!H9),IF(集計結果!$E9=申請書!$AC$36,COUNTIF(集計貼りつけ!$J:$J,"*"&amp;集計結果!H9&amp;"*"),""))</f>
        <v/>
      </c>
      <c r="J9" s="51" t="str">
        <f>申請書!T40</f>
        <v/>
      </c>
      <c r="K9" s="52" t="str">
        <f>IF(集計結果!$E9=申請書!$AC$35,COUNTIF(集計貼りつけ!$J:$J,集計結果!J9),IF(集計結果!$E9=申請書!$AC$36,COUNTIF(集計貼りつけ!$J:$J,"*"&amp;集計結果!J9&amp;"*"),""))</f>
        <v/>
      </c>
      <c r="L9" s="51" t="str">
        <f>申請書!V40</f>
        <v/>
      </c>
      <c r="M9" s="52" t="str">
        <f>IF(集計結果!$E9=申請書!$AC$35,COUNTIF(集計貼りつけ!$J:$J,集計結果!L9),IF(集計結果!$E9=申請書!$AC$36,COUNTIF(集計貼りつけ!$J:$J,"*"&amp;集計結果!L9&amp;"*"),""))</f>
        <v/>
      </c>
      <c r="N9" s="51" t="str">
        <f>申請書!X40</f>
        <v/>
      </c>
      <c r="O9" s="52" t="str">
        <f>IF(集計結果!$E9=申請書!$AC$35,COUNTIF(集計貼りつけ!$J:$J,集計結果!N9),IF(集計結果!$E9=申請書!$AC$36,COUNTIF(集計貼りつけ!$J:$J,"*"&amp;集計結果!N9&amp;"*"),""))</f>
        <v/>
      </c>
      <c r="P9" s="51" t="str">
        <f>申請書!Z40</f>
        <v/>
      </c>
      <c r="Q9" s="52" t="str">
        <f>IF(集計結果!$E9=申請書!$AC$35,COUNTIF(集計貼りつけ!$J:$J,集計結果!P9),IF(集計結果!$E9=申請書!$AC$36,COUNTIF(集計貼りつけ!$J:$J,"*"&amp;集計結果!P9&amp;"*"),""))</f>
        <v/>
      </c>
      <c r="R9" s="85" t="str">
        <f>IF(P9=$R$1,その他集計!G$1,"")</f>
        <v/>
      </c>
    </row>
    <row r="10" spans="1:18" ht="21.6" customHeight="1" x14ac:dyDescent="0.2">
      <c r="A10" s="11" t="s">
        <v>7130</v>
      </c>
      <c r="B10" s="53">
        <f>申請書!A41</f>
        <v>7</v>
      </c>
      <c r="C10" s="208" t="str">
        <f>申請書!D41</f>
        <v/>
      </c>
      <c r="D10" s="208"/>
      <c r="E10" s="208" t="str">
        <f>申請書!H41</f>
        <v/>
      </c>
      <c r="F10" s="208"/>
      <c r="G10" s="51" t="str">
        <f>申請書!J41</f>
        <v/>
      </c>
      <c r="H10" s="51" t="str">
        <f>申請書!R41</f>
        <v/>
      </c>
      <c r="I10" s="52" t="str">
        <f>IF(集計結果!$E10=申請書!$AC$35,COUNTIF(集計貼りつけ!$K:$K,集計結果!H10),IF(集計結果!$E10=申請書!$AC$36,COUNTIF(集計貼りつけ!$K:$K,"*"&amp;集計結果!H10&amp;"*"),""))</f>
        <v/>
      </c>
      <c r="J10" s="51" t="str">
        <f>申請書!T41</f>
        <v/>
      </c>
      <c r="K10" s="52" t="str">
        <f>IF(集計結果!$E10=申請書!$AC$35,COUNTIF(集計貼りつけ!$K:$K,集計結果!J10),IF(集計結果!$E10=申請書!$AC$36,COUNTIF(集計貼りつけ!$K:$K,"*"&amp;集計結果!J10&amp;"*"),""))</f>
        <v/>
      </c>
      <c r="L10" s="51" t="str">
        <f>申請書!V41</f>
        <v/>
      </c>
      <c r="M10" s="52" t="str">
        <f>IF(集計結果!$E10=申請書!$AC$35,COUNTIF(集計貼りつけ!$K:$K,集計結果!L10),IF(集計結果!$E10=申請書!$AC$36,COUNTIF(集計貼りつけ!$K:$K,"*"&amp;集計結果!L10&amp;"*"),""))</f>
        <v/>
      </c>
      <c r="N10" s="51" t="str">
        <f>申請書!X41</f>
        <v/>
      </c>
      <c r="O10" s="52" t="str">
        <f>IF(集計結果!$E10=申請書!$AC$35,COUNTIF(集計貼りつけ!$K:$K,集計結果!N10),IF(集計結果!$E10=申請書!$AC$36,COUNTIF(集計貼りつけ!$K:$K,"*"&amp;集計結果!N10&amp;"*"),""))</f>
        <v/>
      </c>
      <c r="P10" s="51" t="str">
        <f>申請書!Z41</f>
        <v/>
      </c>
      <c r="Q10" s="77" t="str">
        <f>IF(集計結果!$E10=申請書!$AC$35,COUNTIF(集計貼りつけ!$J:$J,集計結果!P10),IF(集計結果!$E10=申請書!$AC$36,COUNTIF(集計貼りつけ!$J:$J,"*"&amp;集計結果!P10&amp;"*"),""))</f>
        <v/>
      </c>
      <c r="R10" s="85" t="str">
        <f>IF(P10=$R$1,その他集計!H$1,"")</f>
        <v/>
      </c>
    </row>
    <row r="11" spans="1:18" ht="21.6" customHeight="1" x14ac:dyDescent="0.2">
      <c r="A11" s="11" t="s">
        <v>7131</v>
      </c>
      <c r="B11" s="53">
        <f>申請書!A42</f>
        <v>8</v>
      </c>
      <c r="C11" s="208" t="str">
        <f>申請書!D42</f>
        <v/>
      </c>
      <c r="D11" s="208"/>
      <c r="E11" s="208" t="str">
        <f>申請書!H42</f>
        <v/>
      </c>
      <c r="F11" s="208"/>
      <c r="G11" s="51" t="str">
        <f>申請書!J42</f>
        <v/>
      </c>
      <c r="H11" s="51" t="str">
        <f>申請書!R42</f>
        <v/>
      </c>
      <c r="I11" s="52" t="str">
        <f>IF(集計結果!$E11=申請書!$AC$35,COUNTIF(集計貼りつけ!$L:$L,集計結果!H11),IF(集計結果!$E11=申請書!$AC$36,COUNTIF(集計貼りつけ!$L:$L,"*"&amp;集計結果!H11&amp;"*"),""))</f>
        <v/>
      </c>
      <c r="J11" s="51" t="str">
        <f>申請書!T42</f>
        <v/>
      </c>
      <c r="K11" s="52" t="str">
        <f>IF(集計結果!$E11=申請書!$AC$35,COUNTIF(集計貼りつけ!$L:$L,集計結果!J11),IF(集計結果!$E11=申請書!$AC$36,COUNTIF(集計貼りつけ!$L:$L,"*"&amp;集計結果!J11&amp;"*"),""))</f>
        <v/>
      </c>
      <c r="L11" s="51" t="str">
        <f>申請書!V42</f>
        <v/>
      </c>
      <c r="M11" s="52" t="str">
        <f>IF(集計結果!$E11=申請書!$AC$35,COUNTIF(集計貼りつけ!$L:$L,集計結果!L11),IF(集計結果!$E11=申請書!$AC$36,COUNTIF(集計貼りつけ!$L:$L,"*"&amp;集計結果!L11&amp;"*"),""))</f>
        <v/>
      </c>
      <c r="N11" s="51" t="str">
        <f>申請書!X42</f>
        <v/>
      </c>
      <c r="O11" s="52" t="str">
        <f>IF(集計結果!$E11=申請書!$AC$35,COUNTIF(集計貼りつけ!$L:$L,集計結果!N11),IF(集計結果!$E11=申請書!$AC$36,COUNTIF(集計貼りつけ!$L:$L,"*"&amp;集計結果!N11&amp;"*"),""))</f>
        <v/>
      </c>
      <c r="P11" s="51" t="str">
        <f>申請書!Z42</f>
        <v/>
      </c>
      <c r="Q11" s="52" t="str">
        <f>IF(集計結果!$E11=申請書!$AC$35,COUNTIF(集計貼りつけ!$L:$L,集計結果!P11),IF(集計結果!$E11=申請書!$AC$36,COUNTIF(集計貼りつけ!$L:$L,"*"&amp;集計結果!P11&amp;"*"),""))</f>
        <v/>
      </c>
      <c r="R11" s="85" t="str">
        <f>IF(P11=$R$1,その他集計!I$1,"")</f>
        <v/>
      </c>
    </row>
    <row r="12" spans="1:18" ht="21.6" customHeight="1" x14ac:dyDescent="0.2">
      <c r="A12" s="11" t="s">
        <v>7132</v>
      </c>
      <c r="B12" s="53">
        <f>申請書!A43</f>
        <v>9</v>
      </c>
      <c r="C12" s="208" t="str">
        <f>申請書!D43</f>
        <v/>
      </c>
      <c r="D12" s="208"/>
      <c r="E12" s="208" t="str">
        <f>申請書!H43</f>
        <v/>
      </c>
      <c r="F12" s="208"/>
      <c r="G12" s="51" t="str">
        <f>申請書!J43</f>
        <v/>
      </c>
      <c r="H12" s="51" t="str">
        <f>申請書!R43</f>
        <v/>
      </c>
      <c r="I12" s="52" t="str">
        <f>IF(集計結果!$E12=申請書!$AC$35,COUNTIF(集計貼りつけ!$M:$M,集計結果!H12),IF(集計結果!$E12=申請書!$AC$36,COUNTIF(集計貼りつけ!$M:$M,"*"&amp;集計結果!H12&amp;"*"),""))</f>
        <v/>
      </c>
      <c r="J12" s="51" t="str">
        <f>申請書!T43</f>
        <v/>
      </c>
      <c r="K12" s="52" t="str">
        <f>IF(集計結果!$E12=申請書!$AC$35,COUNTIF(集計貼りつけ!$M:$M,集計結果!J12),IF(集計結果!$E12=申請書!$AC$36,COUNTIF(集計貼りつけ!$M:$M,"*"&amp;集計結果!J12&amp;"*"),""))</f>
        <v/>
      </c>
      <c r="L12" s="51" t="str">
        <f>申請書!V43</f>
        <v/>
      </c>
      <c r="M12" s="52" t="str">
        <f>IF(集計結果!$E12=申請書!$AC$35,COUNTIF(集計貼りつけ!$M:$M,集計結果!L12),IF(集計結果!$E12=申請書!$AC$36,COUNTIF(集計貼りつけ!$M:$M,"*"&amp;集計結果!L12&amp;"*"),""))</f>
        <v/>
      </c>
      <c r="N12" s="51" t="str">
        <f>申請書!X43</f>
        <v/>
      </c>
      <c r="O12" s="52" t="str">
        <f>IF(集計結果!$E12=申請書!$AC$35,COUNTIF(集計貼りつけ!$M:$M,集計結果!N12),IF(集計結果!$E12=申請書!$AC$36,COUNTIF(集計貼りつけ!$M:$M,"*"&amp;集計結果!N12&amp;"*"),""))</f>
        <v/>
      </c>
      <c r="P12" s="51" t="str">
        <f>申請書!Z43</f>
        <v/>
      </c>
      <c r="Q12" s="52" t="str">
        <f>IF(集計結果!$E12=申請書!$AC$35,COUNTIF(集計貼りつけ!$M:$M,集計結果!P12),IF(集計結果!$E12=申請書!$AC$36,COUNTIF(集計貼りつけ!$M:$M,"*"&amp;集計結果!P12&amp;"*"),""))</f>
        <v/>
      </c>
      <c r="R12" s="85" t="str">
        <f>IF(P12=$R$1,その他集計!J$1,"")</f>
        <v/>
      </c>
    </row>
    <row r="13" spans="1:18" ht="21.6" customHeight="1" x14ac:dyDescent="0.2">
      <c r="A13" s="11" t="s">
        <v>7133</v>
      </c>
      <c r="B13" s="53">
        <f>申請書!A44</f>
        <v>10</v>
      </c>
      <c r="C13" s="208" t="str">
        <f>申請書!D44</f>
        <v/>
      </c>
      <c r="D13" s="208"/>
      <c r="E13" s="208" t="str">
        <f>申請書!H44</f>
        <v/>
      </c>
      <c r="F13" s="208"/>
      <c r="G13" s="51" t="str">
        <f>申請書!J44</f>
        <v/>
      </c>
      <c r="H13" s="51" t="str">
        <f>申請書!R44</f>
        <v/>
      </c>
      <c r="I13" s="52" t="str">
        <f>IF(集計結果!$E13=申請書!$AC$35,COUNTIF(集計貼りつけ!$N:$N,集計結果!H13),IF(集計結果!$E13=申請書!$AC$36,COUNTIF(集計貼りつけ!$N:$N,"*"&amp;集計結果!H13&amp;"*"),""))</f>
        <v/>
      </c>
      <c r="J13" s="51" t="str">
        <f>申請書!T44</f>
        <v/>
      </c>
      <c r="K13" s="52" t="str">
        <f>IF(集計結果!$E13=申請書!$AC$35,COUNTIF(集計貼りつけ!$N:$N,集計結果!J13),IF(集計結果!$E13=申請書!$AC$36,COUNTIF(集計貼りつけ!$N:$N,"*"&amp;集計結果!J13&amp;"*"),""))</f>
        <v/>
      </c>
      <c r="L13" s="51" t="str">
        <f>申請書!V44</f>
        <v/>
      </c>
      <c r="M13" s="52" t="str">
        <f>IF(集計結果!$E13=申請書!$AC$35,COUNTIF(集計貼りつけ!$N:$N,集計結果!L13),IF(集計結果!$E13=申請書!$AC$36,COUNTIF(集計貼りつけ!$N:$N,"*"&amp;集計結果!L13&amp;"*"),""))</f>
        <v/>
      </c>
      <c r="N13" s="51" t="str">
        <f>申請書!X44</f>
        <v/>
      </c>
      <c r="O13" s="52" t="str">
        <f>IF(集計結果!$E13=申請書!$AC$35,COUNTIF(集計貼りつけ!$N:$N,集計結果!N13),IF(集計結果!$E13=申請書!$AC$36,COUNTIF(集計貼りつけ!$N:$N,"*"&amp;集計結果!N13&amp;"*"),""))</f>
        <v/>
      </c>
      <c r="P13" s="51" t="str">
        <f>申請書!Z44</f>
        <v/>
      </c>
      <c r="Q13" s="52" t="str">
        <f>IF(集計結果!$E13=申請書!$AC$35,COUNTIF(集計貼りつけ!$N:$N,集計結果!P13),IF(集計結果!$E13=申請書!$AC$36,COUNTIF(集計貼りつけ!$N:$N,"*"&amp;集計結果!P13&amp;"*"),""))</f>
        <v/>
      </c>
      <c r="R13" s="85" t="str">
        <f>IF(P13=$R$1,その他集計!K$1,"")</f>
        <v/>
      </c>
    </row>
    <row r="14" spans="1:18" ht="21.6" customHeight="1" x14ac:dyDescent="0.2">
      <c r="A14" s="11" t="s">
        <v>7134</v>
      </c>
      <c r="B14" s="53">
        <f>申請書!A45</f>
        <v>11</v>
      </c>
      <c r="C14" s="208" t="str">
        <f>申請書!D45</f>
        <v/>
      </c>
      <c r="D14" s="208"/>
      <c r="E14" s="208" t="str">
        <f>申請書!H45</f>
        <v/>
      </c>
      <c r="F14" s="208"/>
      <c r="G14" s="51" t="str">
        <f>申請書!J45</f>
        <v/>
      </c>
      <c r="H14" s="51" t="str">
        <f>申請書!R45</f>
        <v/>
      </c>
      <c r="I14" s="52" t="str">
        <f>IF(集計結果!$E14=申請書!$AC$35,COUNTIF(集計貼りつけ!$O:$O,集計結果!H14),IF(集計結果!$E14=申請書!$AC$36,COUNTIF(集計貼りつけ!$O:$O,"*"&amp;集計結果!H14&amp;"*"),""))</f>
        <v/>
      </c>
      <c r="J14" s="51" t="str">
        <f>申請書!T45</f>
        <v/>
      </c>
      <c r="K14" s="52" t="str">
        <f>IF(集計結果!$E14=申請書!$AC$35,COUNTIF(集計貼りつけ!$O:$O,集計結果!J14),IF(集計結果!$E14=申請書!$AC$36,COUNTIF(集計貼りつけ!$O:$O,"*"&amp;集計結果!J14&amp;"*"),""))</f>
        <v/>
      </c>
      <c r="L14" s="51" t="str">
        <f>申請書!V45</f>
        <v/>
      </c>
      <c r="M14" s="52" t="str">
        <f>IF(集計結果!$E14=申請書!$AC$35,COUNTIF(集計貼りつけ!$O:$O,集計結果!L14),IF(集計結果!$E14=申請書!$AC$36,COUNTIF(集計貼りつけ!$O:$O,"*"&amp;集計結果!L14&amp;"*"),""))</f>
        <v/>
      </c>
      <c r="N14" s="51" t="str">
        <f>申請書!X45</f>
        <v/>
      </c>
      <c r="O14" s="52" t="str">
        <f>IF(集計結果!$E14=申請書!$AC$35,COUNTIF(集計貼りつけ!$O:$O,集計結果!N14),IF(集計結果!$E14=申請書!$AC$36,COUNTIF(集計貼りつけ!$O:$O,"*"&amp;集計結果!N14&amp;"*"),""))</f>
        <v/>
      </c>
      <c r="P14" s="51" t="str">
        <f>申請書!Z45</f>
        <v/>
      </c>
      <c r="Q14" s="52" t="str">
        <f>IF(集計結果!$E14=申請書!$AC$35,COUNTIF(集計貼りつけ!$O:$O,集計結果!P14),IF(集計結果!$E14=申請書!$AC$36,COUNTIF(集計貼りつけ!$O:$O,"*"&amp;集計結果!P14&amp;"*"),""))</f>
        <v/>
      </c>
      <c r="R14" s="85" t="str">
        <f>IF(P14=$R$1,その他集計!L$1,"")</f>
        <v/>
      </c>
    </row>
    <row r="15" spans="1:18" ht="21.6" customHeight="1" x14ac:dyDescent="0.2">
      <c r="A15" s="11" t="s">
        <v>7135</v>
      </c>
      <c r="B15" s="53">
        <f>申請書!A46</f>
        <v>12</v>
      </c>
      <c r="C15" s="208" t="str">
        <f>申請書!D46</f>
        <v/>
      </c>
      <c r="D15" s="208"/>
      <c r="E15" s="208" t="str">
        <f>申請書!H46</f>
        <v/>
      </c>
      <c r="F15" s="208"/>
      <c r="G15" s="51" t="str">
        <f>申請書!J46</f>
        <v/>
      </c>
      <c r="H15" s="51" t="str">
        <f>申請書!R46</f>
        <v/>
      </c>
      <c r="I15" s="52" t="str">
        <f>IF(集計結果!$E15=申請書!$AC$35,COUNTIF(集計貼りつけ!$P:$P,集計結果!H15),IF(集計結果!$E15=申請書!$AC$36,COUNTIF(集計貼りつけ!$P:$P,"*"&amp;集計結果!H15&amp;"*"),""))</f>
        <v/>
      </c>
      <c r="J15" s="51" t="str">
        <f>申請書!T46</f>
        <v/>
      </c>
      <c r="K15" s="52" t="str">
        <f>IF(集計結果!$E15=申請書!$AC$35,COUNTIF(集計貼りつけ!$P:$P,集計結果!J15),IF(集計結果!$E15=申請書!$AC$36,COUNTIF(集計貼りつけ!$P:$P,"*"&amp;集計結果!J15&amp;"*"),""))</f>
        <v/>
      </c>
      <c r="L15" s="51" t="str">
        <f>申請書!V46</f>
        <v/>
      </c>
      <c r="M15" s="52" t="str">
        <f>IF(集計結果!$E15=申請書!$AC$35,COUNTIF(集計貼りつけ!$P:$P,集計結果!L15),IF(集計結果!$E15=申請書!$AC$36,COUNTIF(集計貼りつけ!$P:$P,"*"&amp;集計結果!L15&amp;"*"),""))</f>
        <v/>
      </c>
      <c r="N15" s="51" t="str">
        <f>申請書!X46</f>
        <v/>
      </c>
      <c r="O15" s="52" t="str">
        <f>IF(集計結果!$E15=申請書!$AC$35,COUNTIF(集計貼りつけ!$P:$P,集計結果!N15),IF(集計結果!$E15=申請書!$AC$36,COUNTIF(集計貼りつけ!$P:$P,"*"&amp;集計結果!N15&amp;"*"),""))</f>
        <v/>
      </c>
      <c r="P15" s="51" t="str">
        <f>申請書!Z46</f>
        <v/>
      </c>
      <c r="Q15" s="52" t="str">
        <f>IF(集計結果!$E15=申請書!$AC$35,COUNTIF(集計貼りつけ!$P:$P,集計結果!P15),IF(集計結果!$E15=申請書!$AC$36,COUNTIF(集計貼りつけ!$P:$P,"*"&amp;集計結果!P15&amp;"*"),""))</f>
        <v/>
      </c>
      <c r="R15" s="85" t="str">
        <f>IF(P15=$R$1,その他集計!M$1,"")</f>
        <v/>
      </c>
    </row>
    <row r="16" spans="1:18" ht="21.6" customHeight="1" x14ac:dyDescent="0.2">
      <c r="A16" s="11" t="s">
        <v>7136</v>
      </c>
      <c r="B16" s="53">
        <f>申請書!A47</f>
        <v>13</v>
      </c>
      <c r="C16" s="208" t="str">
        <f>申請書!D47</f>
        <v/>
      </c>
      <c r="D16" s="208"/>
      <c r="E16" s="208" t="str">
        <f>申請書!H47</f>
        <v/>
      </c>
      <c r="F16" s="208"/>
      <c r="G16" s="51" t="str">
        <f>申請書!J47</f>
        <v/>
      </c>
      <c r="H16" s="51" t="str">
        <f>申請書!R47</f>
        <v/>
      </c>
      <c r="I16" s="52" t="str">
        <f>IF(集計結果!$E16=申請書!$AC$35,COUNTIF(集計貼りつけ!$Q:$Q,集計結果!H16),IF(集計結果!$E16=申請書!$AC$36,COUNTIF(集計貼りつけ!$Q:$Q,"*"&amp;集計結果!H16&amp;"*"),""))</f>
        <v/>
      </c>
      <c r="J16" s="51" t="str">
        <f>申請書!T47</f>
        <v/>
      </c>
      <c r="K16" s="52" t="str">
        <f>IF(集計結果!$E16=申請書!$AC$35,COUNTIF(集計貼りつけ!$Q:$Q,集計結果!J16),IF(集計結果!$E16=申請書!$AC$36,COUNTIF(集計貼りつけ!$Q:$Q,"*"&amp;集計結果!J16&amp;"*"),""))</f>
        <v/>
      </c>
      <c r="L16" s="51" t="str">
        <f>申請書!V47</f>
        <v/>
      </c>
      <c r="M16" s="52" t="str">
        <f>IF(集計結果!$E16=申請書!$AC$35,COUNTIF(集計貼りつけ!$Q:$Q,集計結果!L16),IF(集計結果!$E16=申請書!$AC$36,COUNTIF(集計貼りつけ!$Q:$Q,"*"&amp;集計結果!L16&amp;"*"),""))</f>
        <v/>
      </c>
      <c r="N16" s="51" t="str">
        <f>申請書!X47</f>
        <v/>
      </c>
      <c r="O16" s="52" t="str">
        <f>IF(集計結果!$E16=申請書!$AC$35,COUNTIF(集計貼りつけ!$Q:$Q,集計結果!N16),IF(集計結果!$E16=申請書!$AC$36,COUNTIF(集計貼りつけ!$Q:$Q,"*"&amp;集計結果!N16&amp;"*"),""))</f>
        <v/>
      </c>
      <c r="P16" s="51" t="str">
        <f>申請書!Z47</f>
        <v/>
      </c>
      <c r="Q16" s="52" t="str">
        <f>IF(集計結果!$E16=申請書!$AC$35,COUNTIF(集計貼りつけ!$Q:$Q,集計結果!P16),IF(集計結果!$E16=申請書!$AC$36,COUNTIF(集計貼りつけ!$Q:$Q,"*"&amp;集計結果!P16&amp;"*"),""))</f>
        <v/>
      </c>
      <c r="R16" s="85" t="str">
        <f>IF(P16=$R$1,その他集計!N$1,"")</f>
        <v/>
      </c>
    </row>
    <row r="17" spans="1:18" ht="21.6" customHeight="1" x14ac:dyDescent="0.2">
      <c r="A17" s="11" t="s">
        <v>7137</v>
      </c>
      <c r="B17" s="53">
        <f>申請書!A48</f>
        <v>14</v>
      </c>
      <c r="C17" s="208" t="str">
        <f>申請書!D48</f>
        <v/>
      </c>
      <c r="D17" s="208"/>
      <c r="E17" s="208" t="str">
        <f>申請書!H48</f>
        <v/>
      </c>
      <c r="F17" s="208"/>
      <c r="G17" s="51" t="str">
        <f>申請書!J48</f>
        <v/>
      </c>
      <c r="H17" s="51" t="str">
        <f>申請書!R48</f>
        <v/>
      </c>
      <c r="I17" s="52" t="str">
        <f>IF(集計結果!$E17=申請書!$AC$35,COUNTIF(集計貼りつけ!$R:$R,集計結果!H17),IF(集計結果!$E17=申請書!$AC$36,COUNTIF(集計貼りつけ!$R:$R,"*"&amp;集計結果!H17&amp;"*"),""))</f>
        <v/>
      </c>
      <c r="J17" s="51" t="str">
        <f>申請書!T48</f>
        <v/>
      </c>
      <c r="K17" s="52" t="str">
        <f>IF(集計結果!$E17=申請書!$AC$35,COUNTIF(集計貼りつけ!$R:$R,集計結果!J17),IF(集計結果!$E17=申請書!$AC$36,COUNTIF(集計貼りつけ!$R:$R,"*"&amp;集計結果!J17&amp;"*"),""))</f>
        <v/>
      </c>
      <c r="L17" s="51" t="str">
        <f>申請書!V48</f>
        <v/>
      </c>
      <c r="M17" s="52" t="str">
        <f>IF(集計結果!$E17=申請書!$AC$35,COUNTIF(集計貼りつけ!$R:$R,集計結果!L17),IF(集計結果!$E17=申請書!$AC$36,COUNTIF(集計貼りつけ!$R:$R,"*"&amp;集計結果!L17&amp;"*"),""))</f>
        <v/>
      </c>
      <c r="N17" s="51" t="str">
        <f>申請書!X48</f>
        <v/>
      </c>
      <c r="O17" s="52" t="str">
        <f>IF(集計結果!$E17=申請書!$AC$35,COUNTIF(集計貼りつけ!$R:$R,集計結果!N17),IF(集計結果!$E17=申請書!$AC$36,COUNTIF(集計貼りつけ!$R:$R,"*"&amp;集計結果!N17&amp;"*"),""))</f>
        <v/>
      </c>
      <c r="P17" s="51" t="str">
        <f>申請書!Z48</f>
        <v/>
      </c>
      <c r="Q17" s="52" t="str">
        <f>IF(集計結果!$E17=申請書!$AC$35,COUNTIF(集計貼りつけ!$R:$R,集計結果!P17),IF(集計結果!$E17=申請書!$AC$36,COUNTIF(集計貼りつけ!$R:$R,"*"&amp;集計結果!P17&amp;"*"),""))</f>
        <v/>
      </c>
      <c r="R17" s="85" t="str">
        <f>IF(P17=$R$1,その他集計!O$1,"")</f>
        <v/>
      </c>
    </row>
    <row r="18" spans="1:18" ht="21.6" customHeight="1" x14ac:dyDescent="0.2">
      <c r="A18" s="11" t="s">
        <v>7138</v>
      </c>
      <c r="B18" s="53">
        <f>申請書!A49</f>
        <v>15</v>
      </c>
      <c r="C18" s="208" t="str">
        <f>申請書!D49</f>
        <v/>
      </c>
      <c r="D18" s="208"/>
      <c r="E18" s="208" t="str">
        <f>申請書!H49</f>
        <v/>
      </c>
      <c r="F18" s="209"/>
      <c r="G18" s="51" t="str">
        <f>申請書!J49</f>
        <v/>
      </c>
      <c r="H18" s="51" t="str">
        <f>申請書!R49</f>
        <v/>
      </c>
      <c r="I18" s="52" t="str">
        <f>IF(集計結果!$E18=申請書!$AC$35,COUNTIF(集計貼りつけ!$S:$S,集計結果!H18),IF(集計結果!$E18=申請書!$AC$36,COUNTIF(集計貼りつけ!$S:$S,"*"&amp;集計結果!H18&amp;"*"),""))</f>
        <v/>
      </c>
      <c r="J18" s="51" t="str">
        <f>申請書!T49</f>
        <v/>
      </c>
      <c r="K18" s="52" t="str">
        <f>IF(集計結果!$E18=申請書!$AC$35,COUNTIF(集計貼りつけ!$S:$S,集計結果!J18),IF(集計結果!$E18=申請書!$AC$36,COUNTIF(集計貼りつけ!$S:$S,"*"&amp;集計結果!J18&amp;"*"),""))</f>
        <v/>
      </c>
      <c r="L18" s="51" t="str">
        <f>申請書!V49</f>
        <v/>
      </c>
      <c r="M18" s="52" t="str">
        <f>IF(集計結果!$E18=申請書!$AC$35,COUNTIF(集計貼りつけ!$S:$S,集計結果!L18),IF(集計結果!$E18=申請書!$AC$36,COUNTIF(集計貼りつけ!$S:$S,"*"&amp;集計結果!L18&amp;"*"),""))</f>
        <v/>
      </c>
      <c r="N18" s="51" t="str">
        <f>申請書!X49</f>
        <v/>
      </c>
      <c r="O18" s="52" t="str">
        <f>IF(集計結果!$E18=申請書!$AC$35,COUNTIF(集計貼りつけ!$S:$S,集計結果!N18),IF(集計結果!$E18=申請書!$AC$36,COUNTIF(集計貼りつけ!$S:$S,"*"&amp;集計結果!N18&amp;"*"),""))</f>
        <v/>
      </c>
      <c r="P18" s="51" t="str">
        <f>申請書!Z49</f>
        <v/>
      </c>
      <c r="Q18" s="52" t="str">
        <f>IF(集計結果!$E18=申請書!$AC$35,COUNTIF(集計貼りつけ!$S:$S,集計結果!P18),IF(集計結果!$E18=申請書!$AC$36,COUNTIF(集計貼りつけ!$S:$S,"*"&amp;集計結果!P18&amp;"*"),""))</f>
        <v/>
      </c>
      <c r="R18" s="85" t="str">
        <f>IF(P18=$R$1,その他集計!P$1,"")</f>
        <v/>
      </c>
    </row>
    <row r="19" spans="1:18" ht="21.6" customHeight="1" x14ac:dyDescent="0.2">
      <c r="A19" s="11" t="s">
        <v>7651</v>
      </c>
      <c r="B19" s="53">
        <f>申請書!A50</f>
        <v>16</v>
      </c>
      <c r="C19" s="208" t="str">
        <f>申請書!D50</f>
        <v/>
      </c>
      <c r="D19" s="208"/>
      <c r="E19" s="208" t="str">
        <f>申請書!H50</f>
        <v/>
      </c>
      <c r="F19" s="209"/>
      <c r="G19" s="51" t="str">
        <f>申請書!J50</f>
        <v/>
      </c>
      <c r="H19" s="51" t="str">
        <f>申請書!R50</f>
        <v/>
      </c>
      <c r="I19" s="86" t="str">
        <f>IF(集計結果!$E19=申請書!$AC$35,COUNTIF(集計貼りつけ!$T:$T,集計結果!H19),IF(集計結果!$E19=申請書!$AC$36,COUNTIF(集計貼りつけ!$T:$T,"*"&amp;集計結果!H19&amp;"*"),""))</f>
        <v/>
      </c>
      <c r="J19" s="51" t="str">
        <f>申請書!T50</f>
        <v/>
      </c>
      <c r="K19" s="87" t="str">
        <f>IF(集計結果!$E19=申請書!$AC$35,COUNTIF(集計貼りつけ!$T:$T,集計結果!J19),IF(集計結果!$E19=申請書!$AC$36,COUNTIF(集計貼りつけ!$T:$T,"*"&amp;集計結果!J19&amp;"*"),""))</f>
        <v/>
      </c>
      <c r="L19" s="51" t="str">
        <f>申請書!V50</f>
        <v/>
      </c>
      <c r="M19" s="87" t="str">
        <f>IF(集計結果!$E19=申請書!$AC$35,COUNTIF(集計貼りつけ!$T:$T,集計結果!L19),IF(集計結果!$E19=申請書!$AC$36,COUNTIF(集計貼りつけ!$T:$T,"*"&amp;集計結果!L19&amp;"*"),""))</f>
        <v/>
      </c>
      <c r="N19" s="51" t="str">
        <f>申請書!X50</f>
        <v/>
      </c>
      <c r="O19" s="87" t="str">
        <f>IF(集計結果!$E19=申請書!$AC$35,COUNTIF(集計貼りつけ!$T:$T,集計結果!N19),IF(集計結果!$E19=申請書!$AC$36,COUNTIF(集計貼りつけ!$T:$T,"*"&amp;集計結果!N19&amp;"*"),""))</f>
        <v/>
      </c>
      <c r="P19" s="51" t="str">
        <f>申請書!Z50</f>
        <v/>
      </c>
      <c r="Q19" s="87" t="str">
        <f>IF(集計結果!$E19=申請書!$AC$35,COUNTIF(集計貼りつけ!$T:$T,集計結果!P19),IF(集計結果!$E19=申請書!$AC$36,COUNTIF(集計貼りつけ!$T:$T,"*"&amp;集計結果!P19&amp;"*"),""))</f>
        <v/>
      </c>
      <c r="R19" s="85"/>
    </row>
    <row r="20" spans="1:18" ht="21.6" customHeight="1" x14ac:dyDescent="0.2">
      <c r="A20" s="11" t="s">
        <v>7652</v>
      </c>
      <c r="B20" s="53">
        <f>申請書!A51</f>
        <v>17</v>
      </c>
      <c r="C20" s="208" t="str">
        <f>申請書!D51</f>
        <v/>
      </c>
      <c r="D20" s="208"/>
      <c r="E20" s="208" t="str">
        <f>申請書!H51</f>
        <v/>
      </c>
      <c r="F20" s="209"/>
      <c r="G20" s="51" t="str">
        <f>申請書!J51</f>
        <v/>
      </c>
      <c r="H20" s="51" t="str">
        <f>申請書!R51</f>
        <v/>
      </c>
      <c r="I20" s="86" t="str">
        <f>IF(集計結果!$E20=申請書!$AC$35,COUNTIF(集計貼りつけ!$U:$U,集計結果!H20),IF(集計結果!$E20=申請書!$AC$36,COUNTIF(集計貼りつけ!$U:$U,"*"&amp;集計結果!H20&amp;"*"),""))</f>
        <v/>
      </c>
      <c r="J20" s="51" t="str">
        <f>申請書!T51</f>
        <v/>
      </c>
      <c r="K20" s="87" t="str">
        <f>IF(集計結果!$E20=申請書!$AC$35,COUNTIF(集計貼りつけ!$U:$U,集計結果!J20),IF(集計結果!$E20=申請書!$AC$36,COUNTIF(集計貼りつけ!$U:$U,"*"&amp;集計結果!J20&amp;"*"),""))</f>
        <v/>
      </c>
      <c r="L20" s="51" t="str">
        <f>申請書!V51</f>
        <v/>
      </c>
      <c r="M20" s="87" t="str">
        <f>IF(集計結果!$E20=申請書!$AC$35,COUNTIF(集計貼りつけ!$U:$U,集計結果!L20),IF(集計結果!$E20=申請書!$AC$36,COUNTIF(集計貼りつけ!$U:$U,"*"&amp;集計結果!L20&amp;"*"),""))</f>
        <v/>
      </c>
      <c r="N20" s="51" t="str">
        <f>申請書!X51</f>
        <v/>
      </c>
      <c r="O20" s="87" t="str">
        <f>IF(集計結果!$E20=申請書!$AC$35,COUNTIF(集計貼りつけ!$U:$U,集計結果!N20),IF(集計結果!$E20=申請書!$AC$36,COUNTIF(集計貼りつけ!$U:$U,"*"&amp;集計結果!N20&amp;"*"),""))</f>
        <v/>
      </c>
      <c r="P20" s="51" t="str">
        <f>申請書!Z51</f>
        <v/>
      </c>
      <c r="Q20" s="87" t="str">
        <f>IF(集計結果!$E20=申請書!$AC$35,COUNTIF(集計貼りつけ!$U:$U,集計結果!P20),IF(集計結果!$E20=申請書!$AC$36,COUNTIF(集計貼りつけ!$U:$U,"*"&amp;集計結果!P20&amp;"*"),""))</f>
        <v/>
      </c>
      <c r="R20" s="85"/>
    </row>
    <row r="21" spans="1:18" ht="21.6" customHeight="1" x14ac:dyDescent="0.2">
      <c r="A21" s="11" t="s">
        <v>7653</v>
      </c>
      <c r="B21" s="53">
        <f>申請書!A52</f>
        <v>18</v>
      </c>
      <c r="C21" s="208" t="str">
        <f>申請書!D52</f>
        <v/>
      </c>
      <c r="D21" s="208"/>
      <c r="E21" s="208" t="str">
        <f>申請書!H52</f>
        <v/>
      </c>
      <c r="F21" s="209"/>
      <c r="G21" s="51" t="str">
        <f>申請書!J52</f>
        <v/>
      </c>
      <c r="H21" s="51" t="str">
        <f>申請書!R52</f>
        <v/>
      </c>
      <c r="I21" s="86" t="str">
        <f>IF(集計結果!$E21=申請書!$AC$35,COUNTIF(集計貼りつけ!$V:$V,集計結果!H21),IF(集計結果!$E21=申請書!$AC$36,COUNTIF(集計貼りつけ!$V:$V,"*"&amp;集計結果!H21&amp;"*"),""))</f>
        <v/>
      </c>
      <c r="J21" s="51" t="str">
        <f>申請書!T52</f>
        <v/>
      </c>
      <c r="K21" s="87" t="str">
        <f>IF(集計結果!$E21=申請書!$AC$35,COUNTIF(集計貼りつけ!$V:$V,集計結果!J21),IF(集計結果!$E21=申請書!$AC$36,COUNTIF(集計貼りつけ!$V:$V,"*"&amp;集計結果!J21&amp;"*"),""))</f>
        <v/>
      </c>
      <c r="L21" s="51" t="str">
        <f>申請書!V52</f>
        <v/>
      </c>
      <c r="M21" s="87" t="str">
        <f>IF(集計結果!$E21=申請書!$AC$35,COUNTIF(集計貼りつけ!$V:$V,集計結果!L21),IF(集計結果!$E21=申請書!$AC$36,COUNTIF(集計貼りつけ!$V:$V,"*"&amp;集計結果!L21&amp;"*"),""))</f>
        <v/>
      </c>
      <c r="N21" s="51" t="str">
        <f>申請書!X52</f>
        <v/>
      </c>
      <c r="O21" s="87" t="str">
        <f>IF(集計結果!$E21=申請書!$AC$35,COUNTIF(集計貼りつけ!$V:$V,集計結果!N21),IF(集計結果!$E21=申請書!$AC$36,COUNTIF(集計貼りつけ!$V:$V,"*"&amp;集計結果!N21&amp;"*"),""))</f>
        <v/>
      </c>
      <c r="P21" s="51" t="str">
        <f>申請書!Z52</f>
        <v/>
      </c>
      <c r="Q21" s="87" t="str">
        <f>IF(集計結果!$E21=申請書!$AC$35,COUNTIF(集計貼りつけ!$V:$V,集計結果!P21),IF(集計結果!$E21=申請書!$AC$36,COUNTIF(集計貼りつけ!$V:$V,"*"&amp;集計結果!P21&amp;"*"),""))</f>
        <v/>
      </c>
      <c r="R21" s="85"/>
    </row>
    <row r="22" spans="1:18" ht="21.6" customHeight="1" x14ac:dyDescent="0.2">
      <c r="A22" s="11" t="s">
        <v>7654</v>
      </c>
      <c r="B22" s="53">
        <f>申請書!A53</f>
        <v>19</v>
      </c>
      <c r="C22" s="208" t="str">
        <f>申請書!D53</f>
        <v/>
      </c>
      <c r="D22" s="208"/>
      <c r="E22" s="208" t="str">
        <f>申請書!H53</f>
        <v/>
      </c>
      <c r="F22" s="209"/>
      <c r="G22" s="51" t="str">
        <f>申請書!J53</f>
        <v/>
      </c>
      <c r="H22" s="51" t="str">
        <f>申請書!R53</f>
        <v/>
      </c>
      <c r="I22" s="86" t="str">
        <f>IF(集計結果!$E22=申請書!$AC$35,COUNTIF(集計貼りつけ!$S:$S,集計結果!H22),IF(集計結果!$E22=申請書!$AC$36,COUNTIF(集計貼りつけ!$S:$S,"*"&amp;集計結果!H22&amp;"*"),""))</f>
        <v/>
      </c>
      <c r="J22" s="51" t="str">
        <f>申請書!T53</f>
        <v/>
      </c>
      <c r="K22" s="86" t="str">
        <f>IF(集計結果!$E22=申請書!$AC$35,COUNTIF(集計貼りつけ!$S:$S,集計結果!J22),IF(集計結果!$E22=申請書!$AC$36,COUNTIF(集計貼りつけ!$S:$S,"*"&amp;集計結果!J22&amp;"*"),""))</f>
        <v/>
      </c>
      <c r="L22" s="51" t="str">
        <f>申請書!V53</f>
        <v/>
      </c>
      <c r="M22" s="86" t="str">
        <f>IF(集計結果!$E22=申請書!$AC$35,COUNTIF(集計貼りつけ!$S:$S,集計結果!L22),IF(集計結果!$E22=申請書!$AC$36,COUNTIF(集計貼りつけ!$S:$S,"*"&amp;集計結果!L22&amp;"*"),""))</f>
        <v/>
      </c>
      <c r="N22" s="51" t="str">
        <f>申請書!X53</f>
        <v/>
      </c>
      <c r="O22" s="86" t="str">
        <f>IF(集計結果!$E22=申請書!$AC$35,COUNTIF(集計貼りつけ!$S:$S,集計結果!N22),IF(集計結果!$E22=申請書!$AC$36,COUNTIF(集計貼りつけ!$S:$S,"*"&amp;集計結果!N22&amp;"*"),""))</f>
        <v/>
      </c>
      <c r="P22" s="51" t="str">
        <f>申請書!Z53</f>
        <v/>
      </c>
      <c r="Q22" s="86" t="str">
        <f>IF(集計結果!$E22=申請書!$AC$35,COUNTIF(集計貼りつけ!$S:$S,集計結果!P22),IF(集計結果!$E22=申請書!$AC$36,COUNTIF(集計貼りつけ!$S:$S,"*"&amp;集計結果!P22&amp;"*"),""))</f>
        <v/>
      </c>
      <c r="R22" s="85"/>
    </row>
    <row r="23" spans="1:18" ht="21.6" customHeight="1" x14ac:dyDescent="0.2">
      <c r="A23" s="11" t="s">
        <v>7655</v>
      </c>
      <c r="B23" s="53">
        <f>申請書!A54</f>
        <v>20</v>
      </c>
      <c r="C23" s="208" t="str">
        <f>申請書!D54</f>
        <v/>
      </c>
      <c r="D23" s="208"/>
      <c r="E23" s="208" t="str">
        <f>申請書!H54</f>
        <v/>
      </c>
      <c r="F23" s="209"/>
      <c r="G23" s="51" t="str">
        <f>申請書!J54</f>
        <v/>
      </c>
      <c r="H23" s="51" t="str">
        <f>申請書!R54</f>
        <v/>
      </c>
      <c r="I23" s="86" t="str">
        <f>IF(集計結果!$E23=申請書!$AC$35,COUNTIF(集計貼りつけ!$S:$S,集計結果!H23),IF(集計結果!$E23=申請書!$AC$36,COUNTIF(集計貼りつけ!$S:$S,"*"&amp;集計結果!H23&amp;"*"),""))</f>
        <v/>
      </c>
      <c r="J23" s="51" t="str">
        <f>申請書!T54</f>
        <v/>
      </c>
      <c r="K23" s="86" t="str">
        <f>IF(集計結果!$E23=申請書!$AC$35,COUNTIF(集計貼りつけ!$S:$S,集計結果!J23),IF(集計結果!$E23=申請書!$AC$36,COUNTIF(集計貼りつけ!$S:$S,"*"&amp;集計結果!J23&amp;"*"),""))</f>
        <v/>
      </c>
      <c r="L23" s="51" t="str">
        <f>申請書!V54</f>
        <v/>
      </c>
      <c r="M23" s="86" t="str">
        <f>IF(集計結果!$E23=申請書!$AC$35,COUNTIF(集計貼りつけ!$S:$S,集計結果!L23),IF(集計結果!$E23=申請書!$AC$36,COUNTIF(集計貼りつけ!$S:$S,"*"&amp;集計結果!L23&amp;"*"),""))</f>
        <v/>
      </c>
      <c r="N23" s="51" t="str">
        <f>申請書!X54</f>
        <v/>
      </c>
      <c r="O23" s="86" t="str">
        <f>IF(集計結果!$E23=申請書!$AC$35,COUNTIF(集計貼りつけ!$S:$S,集計結果!N23),IF(集計結果!$E23=申請書!$AC$36,COUNTIF(集計貼りつけ!$S:$S,"*"&amp;集計結果!N23&amp;"*"),""))</f>
        <v/>
      </c>
      <c r="P23" s="51" t="str">
        <f>申請書!Z54</f>
        <v/>
      </c>
      <c r="Q23" s="86" t="str">
        <f>IF(集計結果!$E23=申請書!$AC$35,COUNTIF(集計貼りつけ!$S:$S,集計結果!P23),IF(集計結果!$E23=申請書!$AC$36,COUNTIF(集計貼りつけ!$S:$S,"*"&amp;集計結果!P23&amp;"*"),""))</f>
        <v/>
      </c>
      <c r="R23" s="85"/>
    </row>
    <row r="24" spans="1:18" ht="34.200000000000003" customHeight="1" x14ac:dyDescent="0.2">
      <c r="B24" s="60" t="s">
        <v>7139</v>
      </c>
      <c r="C24" s="208" t="s">
        <v>138</v>
      </c>
      <c r="D24" s="208"/>
      <c r="E24" s="208" t="s">
        <v>15</v>
      </c>
      <c r="F24" s="209"/>
      <c r="G24" s="61" t="s">
        <v>139</v>
      </c>
      <c r="H24" s="210"/>
      <c r="I24" s="210"/>
      <c r="J24" s="210"/>
      <c r="K24" s="210"/>
      <c r="L24" s="210"/>
      <c r="M24" s="210"/>
      <c r="N24" s="210"/>
      <c r="O24" s="210"/>
      <c r="P24" s="210"/>
      <c r="Q24" s="210"/>
      <c r="R24" s="11" t="str">
        <f>IF(P24=$R$1,その他集計!B$1,"")</f>
        <v/>
      </c>
    </row>
    <row r="30" spans="1:18" x14ac:dyDescent="0.2">
      <c r="H30" s="12"/>
    </row>
  </sheetData>
  <mergeCells count="50">
    <mergeCell ref="C24:D24"/>
    <mergeCell ref="E24:F24"/>
    <mergeCell ref="H24:Q24"/>
    <mergeCell ref="H3:I3"/>
    <mergeCell ref="J3:K3"/>
    <mergeCell ref="L3:M3"/>
    <mergeCell ref="N3:O3"/>
    <mergeCell ref="P3:Q3"/>
    <mergeCell ref="C3:D3"/>
    <mergeCell ref="E3:F3"/>
    <mergeCell ref="C11:D11"/>
    <mergeCell ref="E11:F11"/>
    <mergeCell ref="C10:D10"/>
    <mergeCell ref="E10:F10"/>
    <mergeCell ref="C8:D8"/>
    <mergeCell ref="E8:F8"/>
    <mergeCell ref="C18:D18"/>
    <mergeCell ref="E18:F18"/>
    <mergeCell ref="C12:D12"/>
    <mergeCell ref="E12:F12"/>
    <mergeCell ref="C13:D13"/>
    <mergeCell ref="C14:D14"/>
    <mergeCell ref="C15:D15"/>
    <mergeCell ref="C16:D16"/>
    <mergeCell ref="E13:F13"/>
    <mergeCell ref="E14:F14"/>
    <mergeCell ref="E15:F15"/>
    <mergeCell ref="C17:D17"/>
    <mergeCell ref="E16:F16"/>
    <mergeCell ref="E17:F17"/>
    <mergeCell ref="C4:D4"/>
    <mergeCell ref="E4:F4"/>
    <mergeCell ref="C5:D5"/>
    <mergeCell ref="E5:F5"/>
    <mergeCell ref="C9:D9"/>
    <mergeCell ref="E9:F9"/>
    <mergeCell ref="C6:D6"/>
    <mergeCell ref="E6:F6"/>
    <mergeCell ref="C7:D7"/>
    <mergeCell ref="E7:F7"/>
    <mergeCell ref="C19:D19"/>
    <mergeCell ref="C20:D20"/>
    <mergeCell ref="C21:D21"/>
    <mergeCell ref="C22:D22"/>
    <mergeCell ref="C23:D23"/>
    <mergeCell ref="E19:F19"/>
    <mergeCell ref="E20:F20"/>
    <mergeCell ref="E21:F21"/>
    <mergeCell ref="E22:F22"/>
    <mergeCell ref="E23:F23"/>
  </mergeCells>
  <phoneticPr fontId="3"/>
  <pageMargins left="0.25" right="0.25" top="0.75" bottom="0.75" header="0.3" footer="0.3"/>
  <pageSetup paperSize="9" scale="52" fitToHeight="0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C518"/>
  <sheetViews>
    <sheetView topLeftCell="B1" zoomScale="115" zoomScaleNormal="115" workbookViewId="0">
      <selection activeCell="D29" sqref="D29"/>
    </sheetView>
  </sheetViews>
  <sheetFormatPr defaultColWidth="8.88671875" defaultRowHeight="13.2" x14ac:dyDescent="0.2"/>
  <cols>
    <col min="1" max="1" width="15.44140625" style="14" hidden="1" customWidth="1"/>
    <col min="2" max="2" width="41.6640625" style="58" customWidth="1"/>
    <col min="3" max="3" width="40.21875" style="58" customWidth="1"/>
    <col min="4" max="4" width="19.5546875" style="14" customWidth="1"/>
    <col min="5" max="15" width="9.77734375" style="14" customWidth="1"/>
    <col min="16" max="16" width="19.77734375" style="14" customWidth="1"/>
    <col min="17" max="17" width="9.77734375" style="14" customWidth="1"/>
    <col min="18" max="19" width="24.109375" style="14" customWidth="1"/>
    <col min="20" max="20" width="17.33203125" style="14" customWidth="1"/>
    <col min="21" max="21" width="22.33203125" style="14" customWidth="1"/>
    <col min="22" max="22" width="11.88671875" style="14" customWidth="1"/>
    <col min="23" max="23" width="27.88671875" style="14" customWidth="1"/>
    <col min="24" max="24" width="37.21875" style="14" customWidth="1"/>
    <col min="25" max="16384" width="8.88671875" style="14"/>
  </cols>
  <sheetData>
    <row r="1" spans="1:29" x14ac:dyDescent="0.2">
      <c r="B1" s="58" t="e">
        <f>MATCH(B2,D4:ZZ4,0)+2</f>
        <v>#N/A</v>
      </c>
      <c r="C1" s="58" t="e">
        <f>MATCH(C2,D4:ZZ4,0)+1</f>
        <v>#N/A</v>
      </c>
      <c r="D1" s="55" t="s">
        <v>7140</v>
      </c>
    </row>
    <row r="2" spans="1:29" ht="28.2" customHeight="1" x14ac:dyDescent="0.2">
      <c r="B2" s="58" t="s">
        <v>7144</v>
      </c>
      <c r="C2" s="58" t="s">
        <v>7123</v>
      </c>
      <c r="D2" s="69">
        <v>2</v>
      </c>
      <c r="E2" s="69">
        <v>3</v>
      </c>
      <c r="F2" s="69">
        <v>4</v>
      </c>
      <c r="G2" s="69">
        <v>5</v>
      </c>
      <c r="H2" s="69">
        <v>6</v>
      </c>
      <c r="I2" s="69">
        <v>7</v>
      </c>
      <c r="J2" s="69">
        <v>8</v>
      </c>
      <c r="K2" s="69">
        <v>9</v>
      </c>
      <c r="L2" s="69">
        <v>10</v>
      </c>
      <c r="M2" s="69">
        <v>11</v>
      </c>
      <c r="N2" s="69">
        <v>12</v>
      </c>
      <c r="O2" s="69">
        <v>13</v>
      </c>
      <c r="P2" s="69">
        <v>14</v>
      </c>
      <c r="Q2" s="69">
        <v>15</v>
      </c>
      <c r="R2" s="69">
        <v>16</v>
      </c>
      <c r="S2" s="69">
        <v>17</v>
      </c>
      <c r="T2" s="69">
        <v>18</v>
      </c>
      <c r="U2" s="69">
        <v>19</v>
      </c>
    </row>
    <row r="3" spans="1:29" ht="28.2" customHeight="1" x14ac:dyDescent="0.2">
      <c r="C3" s="58">
        <v>2</v>
      </c>
      <c r="D3" s="68">
        <v>3</v>
      </c>
      <c r="E3" s="68">
        <v>4</v>
      </c>
      <c r="F3" s="68">
        <v>5</v>
      </c>
      <c r="G3" s="68">
        <v>6</v>
      </c>
      <c r="H3" s="68">
        <v>7</v>
      </c>
      <c r="I3" s="68">
        <v>8</v>
      </c>
      <c r="J3" s="68">
        <v>9</v>
      </c>
      <c r="K3" s="68">
        <v>10</v>
      </c>
      <c r="L3" s="68">
        <v>11</v>
      </c>
      <c r="M3" s="68">
        <v>12</v>
      </c>
      <c r="N3" s="68">
        <v>13</v>
      </c>
      <c r="O3" s="68">
        <v>14</v>
      </c>
      <c r="P3" s="68">
        <v>15</v>
      </c>
      <c r="Q3" s="68">
        <v>16</v>
      </c>
      <c r="R3" s="68">
        <v>17</v>
      </c>
      <c r="S3" s="68">
        <v>18</v>
      </c>
      <c r="T3" s="68">
        <v>19</v>
      </c>
      <c r="U3" s="68">
        <v>20</v>
      </c>
    </row>
    <row r="4" spans="1:29" x14ac:dyDescent="0.2">
      <c r="M4" s="88"/>
      <c r="AB4" s="58"/>
      <c r="AC4" s="58"/>
    </row>
    <row r="5" spans="1:29" x14ac:dyDescent="0.2">
      <c r="A5" s="14">
        <v>1</v>
      </c>
      <c r="B5" s="58" t="str">
        <f>$B$2&amp;A5</f>
        <v>食堂に対してご意見をお聞かせください1</v>
      </c>
      <c r="C5" s="58" t="str">
        <f>$C$2&amp;A5</f>
        <v>当店を同僚やご友人に勧めたいと思われますか　（そう思わない　0　～　10　そう思う）1</v>
      </c>
    </row>
    <row r="6" spans="1:29" x14ac:dyDescent="0.2">
      <c r="A6" s="14">
        <v>2</v>
      </c>
      <c r="B6" s="58" t="str">
        <f t="shared" ref="B6:B69" si="0">$B$2&amp;A6</f>
        <v>食堂に対してご意見をお聞かせください2</v>
      </c>
      <c r="C6" s="58" t="str">
        <f t="shared" ref="C6:C69" si="1">$C$2&amp;A6</f>
        <v>当店を同僚やご友人に勧めたいと思われますか　（そう思わない　0　～　10　そう思う）2</v>
      </c>
    </row>
    <row r="7" spans="1:29" x14ac:dyDescent="0.2">
      <c r="A7" s="14">
        <v>3</v>
      </c>
      <c r="B7" s="58" t="str">
        <f t="shared" si="0"/>
        <v>食堂に対してご意見をお聞かせください3</v>
      </c>
      <c r="C7" s="58" t="str">
        <f t="shared" si="1"/>
        <v>当店を同僚やご友人に勧めたいと思われますか　（そう思わない　0　～　10　そう思う）3</v>
      </c>
    </row>
    <row r="8" spans="1:29" x14ac:dyDescent="0.2">
      <c r="A8" s="14">
        <v>4</v>
      </c>
      <c r="B8" s="58" t="str">
        <f t="shared" si="0"/>
        <v>食堂に対してご意見をお聞かせください4</v>
      </c>
      <c r="C8" s="58" t="str">
        <f t="shared" si="1"/>
        <v>当店を同僚やご友人に勧めたいと思われますか　（そう思わない　0　～　10　そう思う）4</v>
      </c>
    </row>
    <row r="9" spans="1:29" x14ac:dyDescent="0.2">
      <c r="A9" s="14">
        <v>5</v>
      </c>
      <c r="B9" s="58" t="str">
        <f t="shared" si="0"/>
        <v>食堂に対してご意見をお聞かせください5</v>
      </c>
      <c r="C9" s="58" t="str">
        <f t="shared" si="1"/>
        <v>当店を同僚やご友人に勧めたいと思われますか　（そう思わない　0　～　10　そう思う）5</v>
      </c>
    </row>
    <row r="10" spans="1:29" x14ac:dyDescent="0.2">
      <c r="A10" s="14">
        <v>6</v>
      </c>
      <c r="B10" s="58" t="str">
        <f t="shared" si="0"/>
        <v>食堂に対してご意見をお聞かせください6</v>
      </c>
      <c r="C10" s="58" t="str">
        <f t="shared" si="1"/>
        <v>当店を同僚やご友人に勧めたいと思われますか　（そう思わない　0　～　10　そう思う）6</v>
      </c>
    </row>
    <row r="11" spans="1:29" x14ac:dyDescent="0.2">
      <c r="A11" s="14">
        <v>7</v>
      </c>
      <c r="B11" s="58" t="str">
        <f t="shared" si="0"/>
        <v>食堂に対してご意見をお聞かせください7</v>
      </c>
      <c r="C11" s="58" t="str">
        <f t="shared" si="1"/>
        <v>当店を同僚やご友人に勧めたいと思われますか　（そう思わない　0　～　10　そう思う）7</v>
      </c>
      <c r="X11" s="88"/>
    </row>
    <row r="12" spans="1:29" x14ac:dyDescent="0.2">
      <c r="A12" s="14">
        <v>8</v>
      </c>
      <c r="B12" s="58" t="str">
        <f t="shared" si="0"/>
        <v>食堂に対してご意見をお聞かせください8</v>
      </c>
      <c r="C12" s="58" t="str">
        <f t="shared" si="1"/>
        <v>当店を同僚やご友人に勧めたいと思われますか　（そう思わない　0　～　10　そう思う）8</v>
      </c>
      <c r="W12" s="88"/>
    </row>
    <row r="13" spans="1:29" x14ac:dyDescent="0.2">
      <c r="A13" s="14">
        <v>9</v>
      </c>
      <c r="B13" s="58" t="str">
        <f t="shared" si="0"/>
        <v>食堂に対してご意見をお聞かせください9</v>
      </c>
      <c r="C13" s="58" t="str">
        <f t="shared" si="1"/>
        <v>当店を同僚やご友人に勧めたいと思われますか　（そう思わない　0　～　10　そう思う）9</v>
      </c>
    </row>
    <row r="14" spans="1:29" x14ac:dyDescent="0.2">
      <c r="A14" s="14">
        <v>10</v>
      </c>
      <c r="B14" s="58" t="str">
        <f t="shared" si="0"/>
        <v>食堂に対してご意見をお聞かせください10</v>
      </c>
      <c r="C14" s="58" t="str">
        <f t="shared" si="1"/>
        <v>当店を同僚やご友人に勧めたいと思われますか　（そう思わない　0　～　10　そう思う）10</v>
      </c>
    </row>
    <row r="15" spans="1:29" x14ac:dyDescent="0.2">
      <c r="A15" s="14">
        <v>11</v>
      </c>
      <c r="B15" s="58" t="str">
        <f t="shared" si="0"/>
        <v>食堂に対してご意見をお聞かせください11</v>
      </c>
      <c r="C15" s="58" t="str">
        <f t="shared" si="1"/>
        <v>当店を同僚やご友人に勧めたいと思われますか　（そう思わない　0　～　10　そう思う）11</v>
      </c>
    </row>
    <row r="16" spans="1:29" x14ac:dyDescent="0.2">
      <c r="A16" s="14">
        <v>12</v>
      </c>
      <c r="B16" s="58" t="str">
        <f t="shared" si="0"/>
        <v>食堂に対してご意見をお聞かせください12</v>
      </c>
      <c r="C16" s="58" t="str">
        <f t="shared" si="1"/>
        <v>当店を同僚やご友人に勧めたいと思われますか　（そう思わない　0　～　10　そう思う）12</v>
      </c>
    </row>
    <row r="17" spans="1:24" x14ac:dyDescent="0.2">
      <c r="A17" s="14">
        <v>13</v>
      </c>
      <c r="B17" s="58" t="str">
        <f t="shared" si="0"/>
        <v>食堂に対してご意見をお聞かせください13</v>
      </c>
      <c r="C17" s="58" t="str">
        <f t="shared" si="1"/>
        <v>当店を同僚やご友人に勧めたいと思われますか　（そう思わない　0　～　10　そう思う）13</v>
      </c>
    </row>
    <row r="18" spans="1:24" x14ac:dyDescent="0.2">
      <c r="A18" s="14">
        <v>14</v>
      </c>
      <c r="B18" s="58" t="str">
        <f t="shared" si="0"/>
        <v>食堂に対してご意見をお聞かせください14</v>
      </c>
      <c r="C18" s="58" t="str">
        <f t="shared" si="1"/>
        <v>当店を同僚やご友人に勧めたいと思われますか　（そう思わない　0　～　10　そう思う）14</v>
      </c>
    </row>
    <row r="19" spans="1:24" x14ac:dyDescent="0.2">
      <c r="A19" s="14">
        <v>15</v>
      </c>
      <c r="B19" s="58" t="str">
        <f t="shared" si="0"/>
        <v>食堂に対してご意見をお聞かせください15</v>
      </c>
      <c r="C19" s="58" t="str">
        <f t="shared" si="1"/>
        <v>当店を同僚やご友人に勧めたいと思われますか　（そう思わない　0　～　10　そう思う）15</v>
      </c>
    </row>
    <row r="20" spans="1:24" x14ac:dyDescent="0.2">
      <c r="A20" s="14">
        <v>16</v>
      </c>
      <c r="B20" s="58" t="str">
        <f t="shared" si="0"/>
        <v>食堂に対してご意見をお聞かせください16</v>
      </c>
      <c r="C20" s="58" t="str">
        <f t="shared" si="1"/>
        <v>当店を同僚やご友人に勧めたいと思われますか　（そう思わない　0　～　10　そう思う）16</v>
      </c>
    </row>
    <row r="21" spans="1:24" x14ac:dyDescent="0.2">
      <c r="A21" s="14">
        <v>17</v>
      </c>
      <c r="B21" s="58" t="str">
        <f t="shared" si="0"/>
        <v>食堂に対してご意見をお聞かせください17</v>
      </c>
      <c r="C21" s="58" t="str">
        <f t="shared" si="1"/>
        <v>当店を同僚やご友人に勧めたいと思われますか　（そう思わない　0　～　10　そう思う）17</v>
      </c>
    </row>
    <row r="22" spans="1:24" x14ac:dyDescent="0.2">
      <c r="A22" s="14">
        <v>18</v>
      </c>
      <c r="B22" s="58" t="str">
        <f t="shared" si="0"/>
        <v>食堂に対してご意見をお聞かせください18</v>
      </c>
      <c r="C22" s="58" t="str">
        <f t="shared" si="1"/>
        <v>当店を同僚やご友人に勧めたいと思われますか　（そう思わない　0　～　10　そう思う）18</v>
      </c>
    </row>
    <row r="23" spans="1:24" x14ac:dyDescent="0.2">
      <c r="A23" s="14">
        <v>19</v>
      </c>
      <c r="B23" s="58" t="str">
        <f t="shared" si="0"/>
        <v>食堂に対してご意見をお聞かせください19</v>
      </c>
      <c r="C23" s="58" t="str">
        <f t="shared" si="1"/>
        <v>当店を同僚やご友人に勧めたいと思われますか　（そう思わない　0　～　10　そう思う）19</v>
      </c>
    </row>
    <row r="24" spans="1:24" x14ac:dyDescent="0.2">
      <c r="A24" s="14">
        <v>20</v>
      </c>
      <c r="B24" s="58" t="str">
        <f t="shared" si="0"/>
        <v>食堂に対してご意見をお聞かせください20</v>
      </c>
      <c r="C24" s="58" t="str">
        <f t="shared" si="1"/>
        <v>当店を同僚やご友人に勧めたいと思われますか　（そう思わない　0　～　10　そう思う）20</v>
      </c>
    </row>
    <row r="25" spans="1:24" x14ac:dyDescent="0.2">
      <c r="A25" s="14">
        <v>21</v>
      </c>
      <c r="B25" s="58" t="str">
        <f t="shared" si="0"/>
        <v>食堂に対してご意見をお聞かせください21</v>
      </c>
      <c r="C25" s="58" t="str">
        <f t="shared" si="1"/>
        <v>当店を同僚やご友人に勧めたいと思われますか　（そう思わない　0　～　10　そう思う）21</v>
      </c>
    </row>
    <row r="26" spans="1:24" x14ac:dyDescent="0.2">
      <c r="A26" s="14">
        <v>22</v>
      </c>
      <c r="B26" s="58" t="str">
        <f t="shared" si="0"/>
        <v>食堂に対してご意見をお聞かせください22</v>
      </c>
      <c r="C26" s="58" t="str">
        <f t="shared" si="1"/>
        <v>当店を同僚やご友人に勧めたいと思われますか　（そう思わない　0　～　10　そう思う）22</v>
      </c>
    </row>
    <row r="27" spans="1:24" x14ac:dyDescent="0.2">
      <c r="A27" s="14">
        <v>23</v>
      </c>
      <c r="B27" s="58" t="str">
        <f t="shared" si="0"/>
        <v>食堂に対してご意見をお聞かせください23</v>
      </c>
      <c r="C27" s="58" t="str">
        <f t="shared" si="1"/>
        <v>当店を同僚やご友人に勧めたいと思われますか　（そう思わない　0　～　10　そう思う）23</v>
      </c>
    </row>
    <row r="28" spans="1:24" x14ac:dyDescent="0.2">
      <c r="A28" s="14">
        <v>24</v>
      </c>
      <c r="B28" s="58" t="str">
        <f t="shared" si="0"/>
        <v>食堂に対してご意見をお聞かせください24</v>
      </c>
      <c r="C28" s="58" t="str">
        <f t="shared" si="1"/>
        <v>当店を同僚やご友人に勧めたいと思われますか　（そう思わない　0　～　10　そう思う）24</v>
      </c>
    </row>
    <row r="29" spans="1:24" x14ac:dyDescent="0.2">
      <c r="A29" s="14">
        <v>25</v>
      </c>
      <c r="B29" s="58" t="str">
        <f t="shared" si="0"/>
        <v>食堂に対してご意見をお聞かせください25</v>
      </c>
      <c r="C29" s="58" t="str">
        <f t="shared" si="1"/>
        <v>当店を同僚やご友人に勧めたいと思われますか　（そう思わない　0　～　10　そう思う）25</v>
      </c>
      <c r="X29" s="88"/>
    </row>
    <row r="30" spans="1:24" x14ac:dyDescent="0.2">
      <c r="A30" s="14">
        <v>26</v>
      </c>
      <c r="B30" s="58" t="str">
        <f t="shared" si="0"/>
        <v>食堂に対してご意見をお聞かせください26</v>
      </c>
      <c r="C30" s="58" t="str">
        <f t="shared" si="1"/>
        <v>当店を同僚やご友人に勧めたいと思われますか　（そう思わない　0　～　10　そう思う）26</v>
      </c>
      <c r="W30" s="88"/>
      <c r="X30" s="88"/>
    </row>
    <row r="31" spans="1:24" x14ac:dyDescent="0.2">
      <c r="A31" s="14">
        <v>27</v>
      </c>
      <c r="B31" s="58" t="str">
        <f t="shared" si="0"/>
        <v>食堂に対してご意見をお聞かせください27</v>
      </c>
      <c r="C31" s="58" t="str">
        <f t="shared" si="1"/>
        <v>当店を同僚やご友人に勧めたいと思われますか　（そう思わない　0　～　10　そう思う）27</v>
      </c>
    </row>
    <row r="32" spans="1:24" x14ac:dyDescent="0.2">
      <c r="A32" s="14">
        <v>28</v>
      </c>
      <c r="B32" s="58" t="str">
        <f t="shared" si="0"/>
        <v>食堂に対してご意見をお聞かせください28</v>
      </c>
      <c r="C32" s="58" t="str">
        <f t="shared" si="1"/>
        <v>当店を同僚やご友人に勧めたいと思われますか　（そう思わない　0　～　10　そう思う）28</v>
      </c>
    </row>
    <row r="33" spans="1:3" x14ac:dyDescent="0.2">
      <c r="A33" s="14">
        <v>29</v>
      </c>
      <c r="B33" s="58" t="str">
        <f t="shared" si="0"/>
        <v>食堂に対してご意見をお聞かせください29</v>
      </c>
      <c r="C33" s="58" t="str">
        <f t="shared" si="1"/>
        <v>当店を同僚やご友人に勧めたいと思われますか　（そう思わない　0　～　10　そう思う）29</v>
      </c>
    </row>
    <row r="34" spans="1:3" x14ac:dyDescent="0.2">
      <c r="A34" s="14">
        <v>30</v>
      </c>
      <c r="B34" s="58" t="str">
        <f t="shared" si="0"/>
        <v>食堂に対してご意見をお聞かせください30</v>
      </c>
      <c r="C34" s="58" t="str">
        <f t="shared" si="1"/>
        <v>当店を同僚やご友人に勧めたいと思われますか　（そう思わない　0　～　10　そう思う）30</v>
      </c>
    </row>
    <row r="35" spans="1:3" x14ac:dyDescent="0.2">
      <c r="A35" s="14">
        <v>31</v>
      </c>
      <c r="B35" s="58" t="str">
        <f t="shared" si="0"/>
        <v>食堂に対してご意見をお聞かせください31</v>
      </c>
      <c r="C35" s="58" t="str">
        <f t="shared" si="1"/>
        <v>当店を同僚やご友人に勧めたいと思われますか　（そう思わない　0　～　10　そう思う）31</v>
      </c>
    </row>
    <row r="36" spans="1:3" x14ac:dyDescent="0.2">
      <c r="A36" s="14">
        <v>32</v>
      </c>
      <c r="B36" s="58" t="str">
        <f t="shared" si="0"/>
        <v>食堂に対してご意見をお聞かせください32</v>
      </c>
      <c r="C36" s="58" t="str">
        <f t="shared" si="1"/>
        <v>当店を同僚やご友人に勧めたいと思われますか　（そう思わない　0　～　10　そう思う）32</v>
      </c>
    </row>
    <row r="37" spans="1:3" x14ac:dyDescent="0.2">
      <c r="A37" s="14">
        <v>33</v>
      </c>
      <c r="B37" s="58" t="str">
        <f t="shared" si="0"/>
        <v>食堂に対してご意見をお聞かせください33</v>
      </c>
      <c r="C37" s="58" t="str">
        <f t="shared" si="1"/>
        <v>当店を同僚やご友人に勧めたいと思われますか　（そう思わない　0　～　10　そう思う）33</v>
      </c>
    </row>
    <row r="38" spans="1:3" x14ac:dyDescent="0.2">
      <c r="A38" s="14">
        <v>34</v>
      </c>
      <c r="B38" s="58" t="str">
        <f t="shared" si="0"/>
        <v>食堂に対してご意見をお聞かせください34</v>
      </c>
      <c r="C38" s="58" t="str">
        <f t="shared" si="1"/>
        <v>当店を同僚やご友人に勧めたいと思われますか　（そう思わない　0　～　10　そう思う）34</v>
      </c>
    </row>
    <row r="39" spans="1:3" x14ac:dyDescent="0.2">
      <c r="A39" s="14">
        <v>35</v>
      </c>
      <c r="B39" s="58" t="str">
        <f t="shared" si="0"/>
        <v>食堂に対してご意見をお聞かせください35</v>
      </c>
      <c r="C39" s="58" t="str">
        <f t="shared" si="1"/>
        <v>当店を同僚やご友人に勧めたいと思われますか　（そう思わない　0　～　10　そう思う）35</v>
      </c>
    </row>
    <row r="40" spans="1:3" x14ac:dyDescent="0.2">
      <c r="A40" s="14">
        <v>36</v>
      </c>
      <c r="B40" s="58" t="str">
        <f t="shared" si="0"/>
        <v>食堂に対してご意見をお聞かせください36</v>
      </c>
      <c r="C40" s="58" t="str">
        <f t="shared" si="1"/>
        <v>当店を同僚やご友人に勧めたいと思われますか　（そう思わない　0　～　10　そう思う）36</v>
      </c>
    </row>
    <row r="41" spans="1:3" x14ac:dyDescent="0.2">
      <c r="A41" s="14">
        <v>37</v>
      </c>
      <c r="B41" s="58" t="str">
        <f t="shared" si="0"/>
        <v>食堂に対してご意見をお聞かせください37</v>
      </c>
      <c r="C41" s="58" t="str">
        <f t="shared" si="1"/>
        <v>当店を同僚やご友人に勧めたいと思われますか　（そう思わない　0　～　10　そう思う）37</v>
      </c>
    </row>
    <row r="42" spans="1:3" x14ac:dyDescent="0.2">
      <c r="A42" s="14">
        <v>38</v>
      </c>
      <c r="B42" s="58" t="str">
        <f t="shared" si="0"/>
        <v>食堂に対してご意見をお聞かせください38</v>
      </c>
      <c r="C42" s="58" t="str">
        <f t="shared" si="1"/>
        <v>当店を同僚やご友人に勧めたいと思われますか　（そう思わない　0　～　10　そう思う）38</v>
      </c>
    </row>
    <row r="43" spans="1:3" x14ac:dyDescent="0.2">
      <c r="A43" s="14">
        <v>39</v>
      </c>
      <c r="B43" s="58" t="str">
        <f t="shared" si="0"/>
        <v>食堂に対してご意見をお聞かせください39</v>
      </c>
      <c r="C43" s="58" t="str">
        <f t="shared" si="1"/>
        <v>当店を同僚やご友人に勧めたいと思われますか　（そう思わない　0　～　10　そう思う）39</v>
      </c>
    </row>
    <row r="44" spans="1:3" x14ac:dyDescent="0.2">
      <c r="A44" s="14">
        <v>40</v>
      </c>
      <c r="B44" s="58" t="str">
        <f t="shared" si="0"/>
        <v>食堂に対してご意見をお聞かせください40</v>
      </c>
      <c r="C44" s="58" t="str">
        <f t="shared" si="1"/>
        <v>当店を同僚やご友人に勧めたいと思われますか　（そう思わない　0　～　10　そう思う）40</v>
      </c>
    </row>
    <row r="45" spans="1:3" x14ac:dyDescent="0.2">
      <c r="A45" s="14">
        <v>41</v>
      </c>
      <c r="B45" s="58" t="str">
        <f t="shared" si="0"/>
        <v>食堂に対してご意見をお聞かせください41</v>
      </c>
      <c r="C45" s="58" t="str">
        <f t="shared" si="1"/>
        <v>当店を同僚やご友人に勧めたいと思われますか　（そう思わない　0　～　10　そう思う）41</v>
      </c>
    </row>
    <row r="46" spans="1:3" x14ac:dyDescent="0.2">
      <c r="A46" s="14">
        <v>42</v>
      </c>
      <c r="B46" s="58" t="str">
        <f t="shared" si="0"/>
        <v>食堂に対してご意見をお聞かせください42</v>
      </c>
      <c r="C46" s="58" t="str">
        <f t="shared" si="1"/>
        <v>当店を同僚やご友人に勧めたいと思われますか　（そう思わない　0　～　10　そう思う）42</v>
      </c>
    </row>
    <row r="47" spans="1:3" x14ac:dyDescent="0.2">
      <c r="A47" s="14">
        <v>43</v>
      </c>
      <c r="B47" s="58" t="str">
        <f t="shared" si="0"/>
        <v>食堂に対してご意見をお聞かせください43</v>
      </c>
      <c r="C47" s="58" t="str">
        <f t="shared" si="1"/>
        <v>当店を同僚やご友人に勧めたいと思われますか　（そう思わない　0　～　10　そう思う）43</v>
      </c>
    </row>
    <row r="48" spans="1:3" x14ac:dyDescent="0.2">
      <c r="A48" s="14">
        <v>44</v>
      </c>
      <c r="B48" s="58" t="str">
        <f t="shared" si="0"/>
        <v>食堂に対してご意見をお聞かせください44</v>
      </c>
      <c r="C48" s="58" t="str">
        <f t="shared" si="1"/>
        <v>当店を同僚やご友人に勧めたいと思われますか　（そう思わない　0　～　10　そう思う）44</v>
      </c>
    </row>
    <row r="49" spans="1:3" x14ac:dyDescent="0.2">
      <c r="A49" s="14">
        <v>45</v>
      </c>
      <c r="B49" s="58" t="str">
        <f t="shared" si="0"/>
        <v>食堂に対してご意見をお聞かせください45</v>
      </c>
      <c r="C49" s="58" t="str">
        <f t="shared" si="1"/>
        <v>当店を同僚やご友人に勧めたいと思われますか　（そう思わない　0　～　10　そう思う）45</v>
      </c>
    </row>
    <row r="50" spans="1:3" x14ac:dyDescent="0.2">
      <c r="A50" s="14">
        <v>46</v>
      </c>
      <c r="B50" s="58" t="str">
        <f t="shared" si="0"/>
        <v>食堂に対してご意見をお聞かせください46</v>
      </c>
      <c r="C50" s="58" t="str">
        <f t="shared" si="1"/>
        <v>当店を同僚やご友人に勧めたいと思われますか　（そう思わない　0　～　10　そう思う）46</v>
      </c>
    </row>
    <row r="51" spans="1:3" x14ac:dyDescent="0.2">
      <c r="A51" s="14">
        <v>47</v>
      </c>
      <c r="B51" s="58" t="str">
        <f t="shared" si="0"/>
        <v>食堂に対してご意見をお聞かせください47</v>
      </c>
      <c r="C51" s="58" t="str">
        <f t="shared" si="1"/>
        <v>当店を同僚やご友人に勧めたいと思われますか　（そう思わない　0　～　10　そう思う）47</v>
      </c>
    </row>
    <row r="52" spans="1:3" x14ac:dyDescent="0.2">
      <c r="A52" s="14">
        <v>48</v>
      </c>
      <c r="B52" s="58" t="str">
        <f t="shared" si="0"/>
        <v>食堂に対してご意見をお聞かせください48</v>
      </c>
      <c r="C52" s="58" t="str">
        <f t="shared" si="1"/>
        <v>当店を同僚やご友人に勧めたいと思われますか　（そう思わない　0　～　10　そう思う）48</v>
      </c>
    </row>
    <row r="53" spans="1:3" x14ac:dyDescent="0.2">
      <c r="A53" s="14">
        <v>49</v>
      </c>
      <c r="B53" s="58" t="str">
        <f t="shared" si="0"/>
        <v>食堂に対してご意見をお聞かせください49</v>
      </c>
      <c r="C53" s="58" t="str">
        <f t="shared" si="1"/>
        <v>当店を同僚やご友人に勧めたいと思われますか　（そう思わない　0　～　10　そう思う）49</v>
      </c>
    </row>
    <row r="54" spans="1:3" x14ac:dyDescent="0.2">
      <c r="A54" s="14">
        <v>50</v>
      </c>
      <c r="B54" s="58" t="str">
        <f t="shared" si="0"/>
        <v>食堂に対してご意見をお聞かせください50</v>
      </c>
      <c r="C54" s="58" t="str">
        <f t="shared" si="1"/>
        <v>当店を同僚やご友人に勧めたいと思われますか　（そう思わない　0　～　10　そう思う）50</v>
      </c>
    </row>
    <row r="55" spans="1:3" x14ac:dyDescent="0.2">
      <c r="A55" s="14">
        <v>51</v>
      </c>
      <c r="B55" s="58" t="str">
        <f t="shared" si="0"/>
        <v>食堂に対してご意見をお聞かせください51</v>
      </c>
      <c r="C55" s="58" t="str">
        <f t="shared" si="1"/>
        <v>当店を同僚やご友人に勧めたいと思われますか　（そう思わない　0　～　10　そう思う）51</v>
      </c>
    </row>
    <row r="56" spans="1:3" x14ac:dyDescent="0.2">
      <c r="A56" s="14">
        <v>52</v>
      </c>
      <c r="B56" s="58" t="str">
        <f t="shared" si="0"/>
        <v>食堂に対してご意見をお聞かせください52</v>
      </c>
      <c r="C56" s="58" t="str">
        <f t="shared" si="1"/>
        <v>当店を同僚やご友人に勧めたいと思われますか　（そう思わない　0　～　10　そう思う）52</v>
      </c>
    </row>
    <row r="57" spans="1:3" x14ac:dyDescent="0.2">
      <c r="A57" s="14">
        <v>53</v>
      </c>
      <c r="B57" s="58" t="str">
        <f t="shared" si="0"/>
        <v>食堂に対してご意見をお聞かせください53</v>
      </c>
      <c r="C57" s="58" t="str">
        <f t="shared" si="1"/>
        <v>当店を同僚やご友人に勧めたいと思われますか　（そう思わない　0　～　10　そう思う）53</v>
      </c>
    </row>
    <row r="58" spans="1:3" x14ac:dyDescent="0.2">
      <c r="A58" s="14">
        <v>54</v>
      </c>
      <c r="B58" s="58" t="str">
        <f t="shared" si="0"/>
        <v>食堂に対してご意見をお聞かせください54</v>
      </c>
      <c r="C58" s="58" t="str">
        <f t="shared" si="1"/>
        <v>当店を同僚やご友人に勧めたいと思われますか　（そう思わない　0　～　10　そう思う）54</v>
      </c>
    </row>
    <row r="59" spans="1:3" x14ac:dyDescent="0.2">
      <c r="A59" s="14">
        <v>55</v>
      </c>
      <c r="B59" s="58" t="str">
        <f t="shared" si="0"/>
        <v>食堂に対してご意見をお聞かせください55</v>
      </c>
      <c r="C59" s="58" t="str">
        <f t="shared" si="1"/>
        <v>当店を同僚やご友人に勧めたいと思われますか　（そう思わない　0　～　10　そう思う）55</v>
      </c>
    </row>
    <row r="60" spans="1:3" x14ac:dyDescent="0.2">
      <c r="A60" s="14">
        <v>56</v>
      </c>
      <c r="B60" s="58" t="str">
        <f t="shared" si="0"/>
        <v>食堂に対してご意見をお聞かせください56</v>
      </c>
      <c r="C60" s="58" t="str">
        <f t="shared" si="1"/>
        <v>当店を同僚やご友人に勧めたいと思われますか　（そう思わない　0　～　10　そう思う）56</v>
      </c>
    </row>
    <row r="61" spans="1:3" x14ac:dyDescent="0.2">
      <c r="A61" s="14">
        <v>57</v>
      </c>
      <c r="B61" s="58" t="str">
        <f t="shared" si="0"/>
        <v>食堂に対してご意見をお聞かせください57</v>
      </c>
      <c r="C61" s="58" t="str">
        <f t="shared" si="1"/>
        <v>当店を同僚やご友人に勧めたいと思われますか　（そう思わない　0　～　10　そう思う）57</v>
      </c>
    </row>
    <row r="62" spans="1:3" x14ac:dyDescent="0.2">
      <c r="A62" s="14">
        <v>58</v>
      </c>
      <c r="B62" s="58" t="str">
        <f t="shared" si="0"/>
        <v>食堂に対してご意見をお聞かせください58</v>
      </c>
      <c r="C62" s="58" t="str">
        <f t="shared" si="1"/>
        <v>当店を同僚やご友人に勧めたいと思われますか　（そう思わない　0　～　10　そう思う）58</v>
      </c>
    </row>
    <row r="63" spans="1:3" x14ac:dyDescent="0.2">
      <c r="A63" s="14">
        <v>59</v>
      </c>
      <c r="B63" s="58" t="str">
        <f t="shared" si="0"/>
        <v>食堂に対してご意見をお聞かせください59</v>
      </c>
      <c r="C63" s="58" t="str">
        <f t="shared" si="1"/>
        <v>当店を同僚やご友人に勧めたいと思われますか　（そう思わない　0　～　10　そう思う）59</v>
      </c>
    </row>
    <row r="64" spans="1:3" x14ac:dyDescent="0.2">
      <c r="A64" s="14">
        <v>60</v>
      </c>
      <c r="B64" s="58" t="str">
        <f t="shared" si="0"/>
        <v>食堂に対してご意見をお聞かせください60</v>
      </c>
      <c r="C64" s="58" t="str">
        <f t="shared" si="1"/>
        <v>当店を同僚やご友人に勧めたいと思われますか　（そう思わない　0　～　10　そう思う）60</v>
      </c>
    </row>
    <row r="65" spans="1:3" x14ac:dyDescent="0.2">
      <c r="A65" s="14">
        <v>61</v>
      </c>
      <c r="B65" s="58" t="str">
        <f t="shared" si="0"/>
        <v>食堂に対してご意見をお聞かせください61</v>
      </c>
      <c r="C65" s="58" t="str">
        <f t="shared" si="1"/>
        <v>当店を同僚やご友人に勧めたいと思われますか　（そう思わない　0　～　10　そう思う）61</v>
      </c>
    </row>
    <row r="66" spans="1:3" x14ac:dyDescent="0.2">
      <c r="A66" s="14">
        <v>62</v>
      </c>
      <c r="B66" s="58" t="str">
        <f t="shared" si="0"/>
        <v>食堂に対してご意見をお聞かせください62</v>
      </c>
      <c r="C66" s="58" t="str">
        <f t="shared" si="1"/>
        <v>当店を同僚やご友人に勧めたいと思われますか　（そう思わない　0　～　10　そう思う）62</v>
      </c>
    </row>
    <row r="67" spans="1:3" x14ac:dyDescent="0.2">
      <c r="A67" s="14">
        <v>63</v>
      </c>
      <c r="B67" s="58" t="str">
        <f t="shared" si="0"/>
        <v>食堂に対してご意見をお聞かせください63</v>
      </c>
      <c r="C67" s="58" t="str">
        <f t="shared" si="1"/>
        <v>当店を同僚やご友人に勧めたいと思われますか　（そう思わない　0　～　10　そう思う）63</v>
      </c>
    </row>
    <row r="68" spans="1:3" x14ac:dyDescent="0.2">
      <c r="A68" s="14">
        <v>64</v>
      </c>
      <c r="B68" s="58" t="str">
        <f t="shared" si="0"/>
        <v>食堂に対してご意見をお聞かせください64</v>
      </c>
      <c r="C68" s="58" t="str">
        <f t="shared" si="1"/>
        <v>当店を同僚やご友人に勧めたいと思われますか　（そう思わない　0　～　10　そう思う）64</v>
      </c>
    </row>
    <row r="69" spans="1:3" x14ac:dyDescent="0.2">
      <c r="A69" s="14">
        <v>65</v>
      </c>
      <c r="B69" s="58" t="str">
        <f t="shared" si="0"/>
        <v>食堂に対してご意見をお聞かせください65</v>
      </c>
      <c r="C69" s="58" t="str">
        <f t="shared" si="1"/>
        <v>当店を同僚やご友人に勧めたいと思われますか　（そう思わない　0　～　10　そう思う）65</v>
      </c>
    </row>
    <row r="70" spans="1:3" x14ac:dyDescent="0.2">
      <c r="A70" s="14">
        <v>66</v>
      </c>
      <c r="B70" s="58" t="str">
        <f t="shared" ref="B70:B133" si="2">$B$2&amp;A70</f>
        <v>食堂に対してご意見をお聞かせください66</v>
      </c>
      <c r="C70" s="58" t="str">
        <f t="shared" ref="C70:C133" si="3">$C$2&amp;A70</f>
        <v>当店を同僚やご友人に勧めたいと思われますか　（そう思わない　0　～　10　そう思う）66</v>
      </c>
    </row>
    <row r="71" spans="1:3" x14ac:dyDescent="0.2">
      <c r="A71" s="14">
        <v>67</v>
      </c>
      <c r="B71" s="58" t="str">
        <f t="shared" si="2"/>
        <v>食堂に対してご意見をお聞かせください67</v>
      </c>
      <c r="C71" s="58" t="str">
        <f t="shared" si="3"/>
        <v>当店を同僚やご友人に勧めたいと思われますか　（そう思わない　0　～　10　そう思う）67</v>
      </c>
    </row>
    <row r="72" spans="1:3" x14ac:dyDescent="0.2">
      <c r="A72" s="14">
        <v>68</v>
      </c>
      <c r="B72" s="58" t="str">
        <f t="shared" si="2"/>
        <v>食堂に対してご意見をお聞かせください68</v>
      </c>
      <c r="C72" s="58" t="str">
        <f t="shared" si="3"/>
        <v>当店を同僚やご友人に勧めたいと思われますか　（そう思わない　0　～　10　そう思う）68</v>
      </c>
    </row>
    <row r="73" spans="1:3" x14ac:dyDescent="0.2">
      <c r="A73" s="14">
        <v>69</v>
      </c>
      <c r="B73" s="58" t="str">
        <f t="shared" si="2"/>
        <v>食堂に対してご意見をお聞かせください69</v>
      </c>
      <c r="C73" s="58" t="str">
        <f t="shared" si="3"/>
        <v>当店を同僚やご友人に勧めたいと思われますか　（そう思わない　0　～　10　そう思う）69</v>
      </c>
    </row>
    <row r="74" spans="1:3" x14ac:dyDescent="0.2">
      <c r="A74" s="14">
        <v>70</v>
      </c>
      <c r="B74" s="58" t="str">
        <f t="shared" si="2"/>
        <v>食堂に対してご意見をお聞かせください70</v>
      </c>
      <c r="C74" s="58" t="str">
        <f t="shared" si="3"/>
        <v>当店を同僚やご友人に勧めたいと思われますか　（そう思わない　0　～　10　そう思う）70</v>
      </c>
    </row>
    <row r="75" spans="1:3" x14ac:dyDescent="0.2">
      <c r="A75" s="14">
        <v>71</v>
      </c>
      <c r="B75" s="58" t="str">
        <f t="shared" si="2"/>
        <v>食堂に対してご意見をお聞かせください71</v>
      </c>
      <c r="C75" s="58" t="str">
        <f t="shared" si="3"/>
        <v>当店を同僚やご友人に勧めたいと思われますか　（そう思わない　0　～　10　そう思う）71</v>
      </c>
    </row>
    <row r="76" spans="1:3" x14ac:dyDescent="0.2">
      <c r="A76" s="14">
        <v>72</v>
      </c>
      <c r="B76" s="58" t="str">
        <f t="shared" si="2"/>
        <v>食堂に対してご意見をお聞かせください72</v>
      </c>
      <c r="C76" s="58" t="str">
        <f t="shared" si="3"/>
        <v>当店を同僚やご友人に勧めたいと思われますか　（そう思わない　0　～　10　そう思う）72</v>
      </c>
    </row>
    <row r="77" spans="1:3" x14ac:dyDescent="0.2">
      <c r="A77" s="14">
        <v>73</v>
      </c>
      <c r="B77" s="58" t="str">
        <f t="shared" si="2"/>
        <v>食堂に対してご意見をお聞かせください73</v>
      </c>
      <c r="C77" s="58" t="str">
        <f t="shared" si="3"/>
        <v>当店を同僚やご友人に勧めたいと思われますか　（そう思わない　0　～　10　そう思う）73</v>
      </c>
    </row>
    <row r="78" spans="1:3" x14ac:dyDescent="0.2">
      <c r="A78" s="14">
        <v>74</v>
      </c>
      <c r="B78" s="58" t="str">
        <f t="shared" si="2"/>
        <v>食堂に対してご意見をお聞かせください74</v>
      </c>
      <c r="C78" s="58" t="str">
        <f t="shared" si="3"/>
        <v>当店を同僚やご友人に勧めたいと思われますか　（そう思わない　0　～　10　そう思う）74</v>
      </c>
    </row>
    <row r="79" spans="1:3" x14ac:dyDescent="0.2">
      <c r="A79" s="14">
        <v>75</v>
      </c>
      <c r="B79" s="58" t="str">
        <f t="shared" si="2"/>
        <v>食堂に対してご意見をお聞かせください75</v>
      </c>
      <c r="C79" s="58" t="str">
        <f t="shared" si="3"/>
        <v>当店を同僚やご友人に勧めたいと思われますか　（そう思わない　0　～　10　そう思う）75</v>
      </c>
    </row>
    <row r="80" spans="1:3" x14ac:dyDescent="0.2">
      <c r="A80" s="14">
        <v>76</v>
      </c>
      <c r="B80" s="58" t="str">
        <f t="shared" si="2"/>
        <v>食堂に対してご意見をお聞かせください76</v>
      </c>
      <c r="C80" s="58" t="str">
        <f t="shared" si="3"/>
        <v>当店を同僚やご友人に勧めたいと思われますか　（そう思わない　0　～　10　そう思う）76</v>
      </c>
    </row>
    <row r="81" spans="1:3" x14ac:dyDescent="0.2">
      <c r="A81" s="14">
        <v>77</v>
      </c>
      <c r="B81" s="58" t="str">
        <f t="shared" si="2"/>
        <v>食堂に対してご意見をお聞かせください77</v>
      </c>
      <c r="C81" s="58" t="str">
        <f t="shared" si="3"/>
        <v>当店を同僚やご友人に勧めたいと思われますか　（そう思わない　0　～　10　そう思う）77</v>
      </c>
    </row>
    <row r="82" spans="1:3" x14ac:dyDescent="0.2">
      <c r="A82" s="14">
        <v>78</v>
      </c>
      <c r="B82" s="58" t="str">
        <f t="shared" si="2"/>
        <v>食堂に対してご意見をお聞かせください78</v>
      </c>
      <c r="C82" s="58" t="str">
        <f t="shared" si="3"/>
        <v>当店を同僚やご友人に勧めたいと思われますか　（そう思わない　0　～　10　そう思う）78</v>
      </c>
    </row>
    <row r="83" spans="1:3" x14ac:dyDescent="0.2">
      <c r="A83" s="14">
        <v>79</v>
      </c>
      <c r="B83" s="58" t="str">
        <f t="shared" si="2"/>
        <v>食堂に対してご意見をお聞かせください79</v>
      </c>
      <c r="C83" s="58" t="str">
        <f t="shared" si="3"/>
        <v>当店を同僚やご友人に勧めたいと思われますか　（そう思わない　0　～　10　そう思う）79</v>
      </c>
    </row>
    <row r="84" spans="1:3" x14ac:dyDescent="0.2">
      <c r="A84" s="14">
        <v>80</v>
      </c>
      <c r="B84" s="58" t="str">
        <f t="shared" si="2"/>
        <v>食堂に対してご意見をお聞かせください80</v>
      </c>
      <c r="C84" s="58" t="str">
        <f t="shared" si="3"/>
        <v>当店を同僚やご友人に勧めたいと思われますか　（そう思わない　0　～　10　そう思う）80</v>
      </c>
    </row>
    <row r="85" spans="1:3" x14ac:dyDescent="0.2">
      <c r="A85" s="14">
        <v>81</v>
      </c>
      <c r="B85" s="58" t="str">
        <f t="shared" si="2"/>
        <v>食堂に対してご意見をお聞かせください81</v>
      </c>
      <c r="C85" s="58" t="str">
        <f t="shared" si="3"/>
        <v>当店を同僚やご友人に勧めたいと思われますか　（そう思わない　0　～　10　そう思う）81</v>
      </c>
    </row>
    <row r="86" spans="1:3" x14ac:dyDescent="0.2">
      <c r="A86" s="14">
        <v>82</v>
      </c>
      <c r="B86" s="58" t="str">
        <f t="shared" si="2"/>
        <v>食堂に対してご意見をお聞かせください82</v>
      </c>
      <c r="C86" s="58" t="str">
        <f t="shared" si="3"/>
        <v>当店を同僚やご友人に勧めたいと思われますか　（そう思わない　0　～　10　そう思う）82</v>
      </c>
    </row>
    <row r="87" spans="1:3" x14ac:dyDescent="0.2">
      <c r="A87" s="14">
        <v>83</v>
      </c>
      <c r="B87" s="58" t="str">
        <f t="shared" si="2"/>
        <v>食堂に対してご意見をお聞かせください83</v>
      </c>
      <c r="C87" s="58" t="str">
        <f t="shared" si="3"/>
        <v>当店を同僚やご友人に勧めたいと思われますか　（そう思わない　0　～　10　そう思う）83</v>
      </c>
    </row>
    <row r="88" spans="1:3" x14ac:dyDescent="0.2">
      <c r="A88" s="14">
        <v>84</v>
      </c>
      <c r="B88" s="58" t="str">
        <f t="shared" si="2"/>
        <v>食堂に対してご意見をお聞かせください84</v>
      </c>
      <c r="C88" s="58" t="str">
        <f t="shared" si="3"/>
        <v>当店を同僚やご友人に勧めたいと思われますか　（そう思わない　0　～　10　そう思う）84</v>
      </c>
    </row>
    <row r="89" spans="1:3" x14ac:dyDescent="0.2">
      <c r="A89" s="14">
        <v>85</v>
      </c>
      <c r="B89" s="58" t="str">
        <f t="shared" si="2"/>
        <v>食堂に対してご意見をお聞かせください85</v>
      </c>
      <c r="C89" s="58" t="str">
        <f t="shared" si="3"/>
        <v>当店を同僚やご友人に勧めたいと思われますか　（そう思わない　0　～　10　そう思う）85</v>
      </c>
    </row>
    <row r="90" spans="1:3" x14ac:dyDescent="0.2">
      <c r="A90" s="14">
        <v>86</v>
      </c>
      <c r="B90" s="58" t="str">
        <f t="shared" si="2"/>
        <v>食堂に対してご意見をお聞かせください86</v>
      </c>
      <c r="C90" s="58" t="str">
        <f t="shared" si="3"/>
        <v>当店を同僚やご友人に勧めたいと思われますか　（そう思わない　0　～　10　そう思う）86</v>
      </c>
    </row>
    <row r="91" spans="1:3" x14ac:dyDescent="0.2">
      <c r="A91" s="14">
        <v>87</v>
      </c>
      <c r="B91" s="58" t="str">
        <f t="shared" si="2"/>
        <v>食堂に対してご意見をお聞かせください87</v>
      </c>
      <c r="C91" s="58" t="str">
        <f t="shared" si="3"/>
        <v>当店を同僚やご友人に勧めたいと思われますか　（そう思わない　0　～　10　そう思う）87</v>
      </c>
    </row>
    <row r="92" spans="1:3" x14ac:dyDescent="0.2">
      <c r="A92" s="14">
        <v>88</v>
      </c>
      <c r="B92" s="58" t="str">
        <f t="shared" si="2"/>
        <v>食堂に対してご意見をお聞かせください88</v>
      </c>
      <c r="C92" s="58" t="str">
        <f t="shared" si="3"/>
        <v>当店を同僚やご友人に勧めたいと思われますか　（そう思わない　0　～　10　そう思う）88</v>
      </c>
    </row>
    <row r="93" spans="1:3" x14ac:dyDescent="0.2">
      <c r="A93" s="14">
        <v>89</v>
      </c>
      <c r="B93" s="58" t="str">
        <f t="shared" si="2"/>
        <v>食堂に対してご意見をお聞かせください89</v>
      </c>
      <c r="C93" s="58" t="str">
        <f t="shared" si="3"/>
        <v>当店を同僚やご友人に勧めたいと思われますか　（そう思わない　0　～　10　そう思う）89</v>
      </c>
    </row>
    <row r="94" spans="1:3" x14ac:dyDescent="0.2">
      <c r="A94" s="14">
        <v>90</v>
      </c>
      <c r="B94" s="58" t="str">
        <f t="shared" si="2"/>
        <v>食堂に対してご意見をお聞かせください90</v>
      </c>
      <c r="C94" s="58" t="str">
        <f t="shared" si="3"/>
        <v>当店を同僚やご友人に勧めたいと思われますか　（そう思わない　0　～　10　そう思う）90</v>
      </c>
    </row>
    <row r="95" spans="1:3" x14ac:dyDescent="0.2">
      <c r="A95" s="14">
        <v>91</v>
      </c>
      <c r="B95" s="58" t="str">
        <f t="shared" si="2"/>
        <v>食堂に対してご意見をお聞かせください91</v>
      </c>
      <c r="C95" s="58" t="str">
        <f t="shared" si="3"/>
        <v>当店を同僚やご友人に勧めたいと思われますか　（そう思わない　0　～　10　そう思う）91</v>
      </c>
    </row>
    <row r="96" spans="1:3" x14ac:dyDescent="0.2">
      <c r="A96" s="14">
        <v>92</v>
      </c>
      <c r="B96" s="58" t="str">
        <f t="shared" si="2"/>
        <v>食堂に対してご意見をお聞かせください92</v>
      </c>
      <c r="C96" s="58" t="str">
        <f t="shared" si="3"/>
        <v>当店を同僚やご友人に勧めたいと思われますか　（そう思わない　0　～　10　そう思う）92</v>
      </c>
    </row>
    <row r="97" spans="1:3" x14ac:dyDescent="0.2">
      <c r="A97" s="14">
        <v>93</v>
      </c>
      <c r="B97" s="58" t="str">
        <f t="shared" si="2"/>
        <v>食堂に対してご意見をお聞かせください93</v>
      </c>
      <c r="C97" s="58" t="str">
        <f t="shared" si="3"/>
        <v>当店を同僚やご友人に勧めたいと思われますか　（そう思わない　0　～　10　そう思う）93</v>
      </c>
    </row>
    <row r="98" spans="1:3" x14ac:dyDescent="0.2">
      <c r="A98" s="14">
        <v>94</v>
      </c>
      <c r="B98" s="58" t="str">
        <f t="shared" si="2"/>
        <v>食堂に対してご意見をお聞かせください94</v>
      </c>
      <c r="C98" s="58" t="str">
        <f t="shared" si="3"/>
        <v>当店を同僚やご友人に勧めたいと思われますか　（そう思わない　0　～　10　そう思う）94</v>
      </c>
    </row>
    <row r="99" spans="1:3" x14ac:dyDescent="0.2">
      <c r="A99" s="14">
        <v>95</v>
      </c>
      <c r="B99" s="58" t="str">
        <f t="shared" si="2"/>
        <v>食堂に対してご意見をお聞かせください95</v>
      </c>
      <c r="C99" s="58" t="str">
        <f t="shared" si="3"/>
        <v>当店を同僚やご友人に勧めたいと思われますか　（そう思わない　0　～　10　そう思う）95</v>
      </c>
    </row>
    <row r="100" spans="1:3" x14ac:dyDescent="0.2">
      <c r="A100" s="14">
        <v>96</v>
      </c>
      <c r="B100" s="58" t="str">
        <f t="shared" si="2"/>
        <v>食堂に対してご意見をお聞かせください96</v>
      </c>
      <c r="C100" s="58" t="str">
        <f t="shared" si="3"/>
        <v>当店を同僚やご友人に勧めたいと思われますか　（そう思わない　0　～　10　そう思う）96</v>
      </c>
    </row>
    <row r="101" spans="1:3" x14ac:dyDescent="0.2">
      <c r="A101" s="14">
        <v>97</v>
      </c>
      <c r="B101" s="58" t="str">
        <f t="shared" si="2"/>
        <v>食堂に対してご意見をお聞かせください97</v>
      </c>
      <c r="C101" s="58" t="str">
        <f t="shared" si="3"/>
        <v>当店を同僚やご友人に勧めたいと思われますか　（そう思わない　0　～　10　そう思う）97</v>
      </c>
    </row>
    <row r="102" spans="1:3" x14ac:dyDescent="0.2">
      <c r="A102" s="14">
        <v>98</v>
      </c>
      <c r="B102" s="58" t="str">
        <f t="shared" si="2"/>
        <v>食堂に対してご意見をお聞かせください98</v>
      </c>
      <c r="C102" s="58" t="str">
        <f t="shared" si="3"/>
        <v>当店を同僚やご友人に勧めたいと思われますか　（そう思わない　0　～　10　そう思う）98</v>
      </c>
    </row>
    <row r="103" spans="1:3" x14ac:dyDescent="0.2">
      <c r="A103" s="14">
        <v>99</v>
      </c>
      <c r="B103" s="58" t="str">
        <f t="shared" si="2"/>
        <v>食堂に対してご意見をお聞かせください99</v>
      </c>
      <c r="C103" s="58" t="str">
        <f t="shared" si="3"/>
        <v>当店を同僚やご友人に勧めたいと思われますか　（そう思わない　0　～　10　そう思う）99</v>
      </c>
    </row>
    <row r="104" spans="1:3" x14ac:dyDescent="0.2">
      <c r="A104" s="14">
        <v>100</v>
      </c>
      <c r="B104" s="58" t="str">
        <f t="shared" si="2"/>
        <v>食堂に対してご意見をお聞かせください100</v>
      </c>
      <c r="C104" s="58" t="str">
        <f t="shared" si="3"/>
        <v>当店を同僚やご友人に勧めたいと思われますか　（そう思わない　0　～　10　そう思う）100</v>
      </c>
    </row>
    <row r="105" spans="1:3" x14ac:dyDescent="0.2">
      <c r="A105" s="14">
        <v>101</v>
      </c>
      <c r="B105" s="58" t="str">
        <f t="shared" si="2"/>
        <v>食堂に対してご意見をお聞かせください101</v>
      </c>
      <c r="C105" s="58" t="str">
        <f t="shared" si="3"/>
        <v>当店を同僚やご友人に勧めたいと思われますか　（そう思わない　0　～　10　そう思う）101</v>
      </c>
    </row>
    <row r="106" spans="1:3" x14ac:dyDescent="0.2">
      <c r="A106" s="14">
        <v>102</v>
      </c>
      <c r="B106" s="58" t="str">
        <f t="shared" si="2"/>
        <v>食堂に対してご意見をお聞かせください102</v>
      </c>
      <c r="C106" s="58" t="str">
        <f t="shared" si="3"/>
        <v>当店を同僚やご友人に勧めたいと思われますか　（そう思わない　0　～　10　そう思う）102</v>
      </c>
    </row>
    <row r="107" spans="1:3" x14ac:dyDescent="0.2">
      <c r="A107" s="14">
        <v>103</v>
      </c>
      <c r="B107" s="58" t="str">
        <f t="shared" si="2"/>
        <v>食堂に対してご意見をお聞かせください103</v>
      </c>
      <c r="C107" s="58" t="str">
        <f t="shared" si="3"/>
        <v>当店を同僚やご友人に勧めたいと思われますか　（そう思わない　0　～　10　そう思う）103</v>
      </c>
    </row>
    <row r="108" spans="1:3" x14ac:dyDescent="0.2">
      <c r="A108" s="14">
        <v>104</v>
      </c>
      <c r="B108" s="58" t="str">
        <f t="shared" si="2"/>
        <v>食堂に対してご意見をお聞かせください104</v>
      </c>
      <c r="C108" s="58" t="str">
        <f t="shared" si="3"/>
        <v>当店を同僚やご友人に勧めたいと思われますか　（そう思わない　0　～　10　そう思う）104</v>
      </c>
    </row>
    <row r="109" spans="1:3" x14ac:dyDescent="0.2">
      <c r="A109" s="14">
        <v>105</v>
      </c>
      <c r="B109" s="58" t="str">
        <f t="shared" si="2"/>
        <v>食堂に対してご意見をお聞かせください105</v>
      </c>
      <c r="C109" s="58" t="str">
        <f t="shared" si="3"/>
        <v>当店を同僚やご友人に勧めたいと思われますか　（そう思わない　0　～　10　そう思う）105</v>
      </c>
    </row>
    <row r="110" spans="1:3" x14ac:dyDescent="0.2">
      <c r="A110" s="14">
        <v>106</v>
      </c>
      <c r="B110" s="58" t="str">
        <f t="shared" si="2"/>
        <v>食堂に対してご意見をお聞かせください106</v>
      </c>
      <c r="C110" s="58" t="str">
        <f t="shared" si="3"/>
        <v>当店を同僚やご友人に勧めたいと思われますか　（そう思わない　0　～　10　そう思う）106</v>
      </c>
    </row>
    <row r="111" spans="1:3" x14ac:dyDescent="0.2">
      <c r="A111" s="14">
        <v>107</v>
      </c>
      <c r="B111" s="58" t="str">
        <f t="shared" si="2"/>
        <v>食堂に対してご意見をお聞かせください107</v>
      </c>
      <c r="C111" s="58" t="str">
        <f t="shared" si="3"/>
        <v>当店を同僚やご友人に勧めたいと思われますか　（そう思わない　0　～　10　そう思う）107</v>
      </c>
    </row>
    <row r="112" spans="1:3" x14ac:dyDescent="0.2">
      <c r="A112" s="14">
        <v>108</v>
      </c>
      <c r="B112" s="58" t="str">
        <f t="shared" si="2"/>
        <v>食堂に対してご意見をお聞かせください108</v>
      </c>
      <c r="C112" s="58" t="str">
        <f t="shared" si="3"/>
        <v>当店を同僚やご友人に勧めたいと思われますか　（そう思わない　0　～　10　そう思う）108</v>
      </c>
    </row>
    <row r="113" spans="1:3" x14ac:dyDescent="0.2">
      <c r="A113" s="14">
        <v>109</v>
      </c>
      <c r="B113" s="58" t="str">
        <f t="shared" si="2"/>
        <v>食堂に対してご意見をお聞かせください109</v>
      </c>
      <c r="C113" s="58" t="str">
        <f t="shared" si="3"/>
        <v>当店を同僚やご友人に勧めたいと思われますか　（そう思わない　0　～　10　そう思う）109</v>
      </c>
    </row>
    <row r="114" spans="1:3" x14ac:dyDescent="0.2">
      <c r="A114" s="14">
        <v>110</v>
      </c>
      <c r="B114" s="58" t="str">
        <f t="shared" si="2"/>
        <v>食堂に対してご意見をお聞かせください110</v>
      </c>
      <c r="C114" s="58" t="str">
        <f t="shared" si="3"/>
        <v>当店を同僚やご友人に勧めたいと思われますか　（そう思わない　0　～　10　そう思う）110</v>
      </c>
    </row>
    <row r="115" spans="1:3" x14ac:dyDescent="0.2">
      <c r="A115" s="14">
        <v>111</v>
      </c>
      <c r="B115" s="58" t="str">
        <f t="shared" si="2"/>
        <v>食堂に対してご意見をお聞かせください111</v>
      </c>
      <c r="C115" s="58" t="str">
        <f t="shared" si="3"/>
        <v>当店を同僚やご友人に勧めたいと思われますか　（そう思わない　0　～　10　そう思う）111</v>
      </c>
    </row>
    <row r="116" spans="1:3" x14ac:dyDescent="0.2">
      <c r="A116" s="14">
        <v>112</v>
      </c>
      <c r="B116" s="58" t="str">
        <f t="shared" si="2"/>
        <v>食堂に対してご意見をお聞かせください112</v>
      </c>
      <c r="C116" s="58" t="str">
        <f t="shared" si="3"/>
        <v>当店を同僚やご友人に勧めたいと思われますか　（そう思わない　0　～　10　そう思う）112</v>
      </c>
    </row>
    <row r="117" spans="1:3" x14ac:dyDescent="0.2">
      <c r="A117" s="14">
        <v>113</v>
      </c>
      <c r="B117" s="58" t="str">
        <f t="shared" si="2"/>
        <v>食堂に対してご意見をお聞かせください113</v>
      </c>
      <c r="C117" s="58" t="str">
        <f t="shared" si="3"/>
        <v>当店を同僚やご友人に勧めたいと思われますか　（そう思わない　0　～　10　そう思う）113</v>
      </c>
    </row>
    <row r="118" spans="1:3" x14ac:dyDescent="0.2">
      <c r="A118" s="14">
        <v>114</v>
      </c>
      <c r="B118" s="58" t="str">
        <f t="shared" si="2"/>
        <v>食堂に対してご意見をお聞かせください114</v>
      </c>
      <c r="C118" s="58" t="str">
        <f t="shared" si="3"/>
        <v>当店を同僚やご友人に勧めたいと思われますか　（そう思わない　0　～　10　そう思う）114</v>
      </c>
    </row>
    <row r="119" spans="1:3" x14ac:dyDescent="0.2">
      <c r="A119" s="14">
        <v>115</v>
      </c>
      <c r="B119" s="58" t="str">
        <f t="shared" si="2"/>
        <v>食堂に対してご意見をお聞かせください115</v>
      </c>
      <c r="C119" s="58" t="str">
        <f t="shared" si="3"/>
        <v>当店を同僚やご友人に勧めたいと思われますか　（そう思わない　0　～　10　そう思う）115</v>
      </c>
    </row>
    <row r="120" spans="1:3" x14ac:dyDescent="0.2">
      <c r="A120" s="14">
        <v>116</v>
      </c>
      <c r="B120" s="58" t="str">
        <f t="shared" si="2"/>
        <v>食堂に対してご意見をお聞かせください116</v>
      </c>
      <c r="C120" s="58" t="str">
        <f t="shared" si="3"/>
        <v>当店を同僚やご友人に勧めたいと思われますか　（そう思わない　0　～　10　そう思う）116</v>
      </c>
    </row>
    <row r="121" spans="1:3" x14ac:dyDescent="0.2">
      <c r="A121" s="14">
        <v>117</v>
      </c>
      <c r="B121" s="58" t="str">
        <f t="shared" si="2"/>
        <v>食堂に対してご意見をお聞かせください117</v>
      </c>
      <c r="C121" s="58" t="str">
        <f t="shared" si="3"/>
        <v>当店を同僚やご友人に勧めたいと思われますか　（そう思わない　0　～　10　そう思う）117</v>
      </c>
    </row>
    <row r="122" spans="1:3" x14ac:dyDescent="0.2">
      <c r="A122" s="14">
        <v>118</v>
      </c>
      <c r="B122" s="58" t="str">
        <f t="shared" si="2"/>
        <v>食堂に対してご意見をお聞かせください118</v>
      </c>
      <c r="C122" s="58" t="str">
        <f t="shared" si="3"/>
        <v>当店を同僚やご友人に勧めたいと思われますか　（そう思わない　0　～　10　そう思う）118</v>
      </c>
    </row>
    <row r="123" spans="1:3" x14ac:dyDescent="0.2">
      <c r="A123" s="14">
        <v>119</v>
      </c>
      <c r="B123" s="58" t="str">
        <f t="shared" si="2"/>
        <v>食堂に対してご意見をお聞かせください119</v>
      </c>
      <c r="C123" s="58" t="str">
        <f t="shared" si="3"/>
        <v>当店を同僚やご友人に勧めたいと思われますか　（そう思わない　0　～　10　そう思う）119</v>
      </c>
    </row>
    <row r="124" spans="1:3" x14ac:dyDescent="0.2">
      <c r="A124" s="14">
        <v>120</v>
      </c>
      <c r="B124" s="58" t="str">
        <f t="shared" si="2"/>
        <v>食堂に対してご意見をお聞かせください120</v>
      </c>
      <c r="C124" s="58" t="str">
        <f t="shared" si="3"/>
        <v>当店を同僚やご友人に勧めたいと思われますか　（そう思わない　0　～　10　そう思う）120</v>
      </c>
    </row>
    <row r="125" spans="1:3" x14ac:dyDescent="0.2">
      <c r="A125" s="14">
        <v>121</v>
      </c>
      <c r="B125" s="58" t="str">
        <f t="shared" si="2"/>
        <v>食堂に対してご意見をお聞かせください121</v>
      </c>
      <c r="C125" s="58" t="str">
        <f t="shared" si="3"/>
        <v>当店を同僚やご友人に勧めたいと思われますか　（そう思わない　0　～　10　そう思う）121</v>
      </c>
    </row>
    <row r="126" spans="1:3" x14ac:dyDescent="0.2">
      <c r="A126" s="14">
        <v>122</v>
      </c>
      <c r="B126" s="58" t="str">
        <f t="shared" si="2"/>
        <v>食堂に対してご意見をお聞かせください122</v>
      </c>
      <c r="C126" s="58" t="str">
        <f t="shared" si="3"/>
        <v>当店を同僚やご友人に勧めたいと思われますか　（そう思わない　0　～　10　そう思う）122</v>
      </c>
    </row>
    <row r="127" spans="1:3" x14ac:dyDescent="0.2">
      <c r="A127" s="14">
        <v>123</v>
      </c>
      <c r="B127" s="58" t="str">
        <f t="shared" si="2"/>
        <v>食堂に対してご意見をお聞かせください123</v>
      </c>
      <c r="C127" s="58" t="str">
        <f t="shared" si="3"/>
        <v>当店を同僚やご友人に勧めたいと思われますか　（そう思わない　0　～　10　そう思う）123</v>
      </c>
    </row>
    <row r="128" spans="1:3" x14ac:dyDescent="0.2">
      <c r="A128" s="14">
        <v>124</v>
      </c>
      <c r="B128" s="58" t="str">
        <f t="shared" si="2"/>
        <v>食堂に対してご意見をお聞かせください124</v>
      </c>
      <c r="C128" s="58" t="str">
        <f t="shared" si="3"/>
        <v>当店を同僚やご友人に勧めたいと思われますか　（そう思わない　0　～　10　そう思う）124</v>
      </c>
    </row>
    <row r="129" spans="1:3" x14ac:dyDescent="0.2">
      <c r="A129" s="14">
        <v>125</v>
      </c>
      <c r="B129" s="58" t="str">
        <f t="shared" si="2"/>
        <v>食堂に対してご意見をお聞かせください125</v>
      </c>
      <c r="C129" s="58" t="str">
        <f t="shared" si="3"/>
        <v>当店を同僚やご友人に勧めたいと思われますか　（そう思わない　0　～　10　そう思う）125</v>
      </c>
    </row>
    <row r="130" spans="1:3" x14ac:dyDescent="0.2">
      <c r="A130" s="14">
        <v>126</v>
      </c>
      <c r="B130" s="58" t="str">
        <f t="shared" si="2"/>
        <v>食堂に対してご意見をお聞かせください126</v>
      </c>
      <c r="C130" s="58" t="str">
        <f t="shared" si="3"/>
        <v>当店を同僚やご友人に勧めたいと思われますか　（そう思わない　0　～　10　そう思う）126</v>
      </c>
    </row>
    <row r="131" spans="1:3" x14ac:dyDescent="0.2">
      <c r="A131" s="14">
        <v>127</v>
      </c>
      <c r="B131" s="58" t="str">
        <f t="shared" si="2"/>
        <v>食堂に対してご意見をお聞かせください127</v>
      </c>
      <c r="C131" s="58" t="str">
        <f t="shared" si="3"/>
        <v>当店を同僚やご友人に勧めたいと思われますか　（そう思わない　0　～　10　そう思う）127</v>
      </c>
    </row>
    <row r="132" spans="1:3" x14ac:dyDescent="0.2">
      <c r="A132" s="14">
        <v>128</v>
      </c>
      <c r="B132" s="58" t="str">
        <f t="shared" si="2"/>
        <v>食堂に対してご意見をお聞かせください128</v>
      </c>
      <c r="C132" s="58" t="str">
        <f t="shared" si="3"/>
        <v>当店を同僚やご友人に勧めたいと思われますか　（そう思わない　0　～　10　そう思う）128</v>
      </c>
    </row>
    <row r="133" spans="1:3" x14ac:dyDescent="0.2">
      <c r="A133" s="14">
        <v>129</v>
      </c>
      <c r="B133" s="58" t="str">
        <f t="shared" si="2"/>
        <v>食堂に対してご意見をお聞かせください129</v>
      </c>
      <c r="C133" s="58" t="str">
        <f t="shared" si="3"/>
        <v>当店を同僚やご友人に勧めたいと思われますか　（そう思わない　0　～　10　そう思う）129</v>
      </c>
    </row>
    <row r="134" spans="1:3" x14ac:dyDescent="0.2">
      <c r="A134" s="14">
        <v>130</v>
      </c>
      <c r="B134" s="58" t="str">
        <f t="shared" ref="B134:B197" si="4">$B$2&amp;A134</f>
        <v>食堂に対してご意見をお聞かせください130</v>
      </c>
      <c r="C134" s="58" t="str">
        <f t="shared" ref="C134:C197" si="5">$C$2&amp;A134</f>
        <v>当店を同僚やご友人に勧めたいと思われますか　（そう思わない　0　～　10　そう思う）130</v>
      </c>
    </row>
    <row r="135" spans="1:3" x14ac:dyDescent="0.2">
      <c r="A135" s="14">
        <v>131</v>
      </c>
      <c r="B135" s="58" t="str">
        <f t="shared" si="4"/>
        <v>食堂に対してご意見をお聞かせください131</v>
      </c>
      <c r="C135" s="58" t="str">
        <f t="shared" si="5"/>
        <v>当店を同僚やご友人に勧めたいと思われますか　（そう思わない　0　～　10　そう思う）131</v>
      </c>
    </row>
    <row r="136" spans="1:3" x14ac:dyDescent="0.2">
      <c r="A136" s="14">
        <v>132</v>
      </c>
      <c r="B136" s="58" t="str">
        <f t="shared" si="4"/>
        <v>食堂に対してご意見をお聞かせください132</v>
      </c>
      <c r="C136" s="58" t="str">
        <f t="shared" si="5"/>
        <v>当店を同僚やご友人に勧めたいと思われますか　（そう思わない　0　～　10　そう思う）132</v>
      </c>
    </row>
    <row r="137" spans="1:3" x14ac:dyDescent="0.2">
      <c r="A137" s="14">
        <v>133</v>
      </c>
      <c r="B137" s="58" t="str">
        <f t="shared" si="4"/>
        <v>食堂に対してご意見をお聞かせください133</v>
      </c>
      <c r="C137" s="58" t="str">
        <f t="shared" si="5"/>
        <v>当店を同僚やご友人に勧めたいと思われますか　（そう思わない　0　～　10　そう思う）133</v>
      </c>
    </row>
    <row r="138" spans="1:3" x14ac:dyDescent="0.2">
      <c r="A138" s="14">
        <v>134</v>
      </c>
      <c r="B138" s="58" t="str">
        <f t="shared" si="4"/>
        <v>食堂に対してご意見をお聞かせください134</v>
      </c>
      <c r="C138" s="58" t="str">
        <f t="shared" si="5"/>
        <v>当店を同僚やご友人に勧めたいと思われますか　（そう思わない　0　～　10　そう思う）134</v>
      </c>
    </row>
    <row r="139" spans="1:3" x14ac:dyDescent="0.2">
      <c r="A139" s="14">
        <v>135</v>
      </c>
      <c r="B139" s="58" t="str">
        <f t="shared" si="4"/>
        <v>食堂に対してご意見をお聞かせください135</v>
      </c>
      <c r="C139" s="58" t="str">
        <f t="shared" si="5"/>
        <v>当店を同僚やご友人に勧めたいと思われますか　（そう思わない　0　～　10　そう思う）135</v>
      </c>
    </row>
    <row r="140" spans="1:3" x14ac:dyDescent="0.2">
      <c r="A140" s="14">
        <v>136</v>
      </c>
      <c r="B140" s="58" t="str">
        <f t="shared" si="4"/>
        <v>食堂に対してご意見をお聞かせください136</v>
      </c>
      <c r="C140" s="58" t="str">
        <f t="shared" si="5"/>
        <v>当店を同僚やご友人に勧めたいと思われますか　（そう思わない　0　～　10　そう思う）136</v>
      </c>
    </row>
    <row r="141" spans="1:3" x14ac:dyDescent="0.2">
      <c r="A141" s="14">
        <v>137</v>
      </c>
      <c r="B141" s="58" t="str">
        <f t="shared" si="4"/>
        <v>食堂に対してご意見をお聞かせください137</v>
      </c>
      <c r="C141" s="58" t="str">
        <f t="shared" si="5"/>
        <v>当店を同僚やご友人に勧めたいと思われますか　（そう思わない　0　～　10　そう思う）137</v>
      </c>
    </row>
    <row r="142" spans="1:3" x14ac:dyDescent="0.2">
      <c r="A142" s="14">
        <v>138</v>
      </c>
      <c r="B142" s="58" t="str">
        <f t="shared" si="4"/>
        <v>食堂に対してご意見をお聞かせください138</v>
      </c>
      <c r="C142" s="58" t="str">
        <f t="shared" si="5"/>
        <v>当店を同僚やご友人に勧めたいと思われますか　（そう思わない　0　～　10　そう思う）138</v>
      </c>
    </row>
    <row r="143" spans="1:3" x14ac:dyDescent="0.2">
      <c r="A143" s="14">
        <v>139</v>
      </c>
      <c r="B143" s="58" t="str">
        <f t="shared" si="4"/>
        <v>食堂に対してご意見をお聞かせください139</v>
      </c>
      <c r="C143" s="58" t="str">
        <f t="shared" si="5"/>
        <v>当店を同僚やご友人に勧めたいと思われますか　（そう思わない　0　～　10　そう思う）139</v>
      </c>
    </row>
    <row r="144" spans="1:3" x14ac:dyDescent="0.2">
      <c r="A144" s="14">
        <v>140</v>
      </c>
      <c r="B144" s="58" t="str">
        <f t="shared" si="4"/>
        <v>食堂に対してご意見をお聞かせください140</v>
      </c>
      <c r="C144" s="58" t="str">
        <f t="shared" si="5"/>
        <v>当店を同僚やご友人に勧めたいと思われますか　（そう思わない　0　～　10　そう思う）140</v>
      </c>
    </row>
    <row r="145" spans="1:3" x14ac:dyDescent="0.2">
      <c r="A145" s="14">
        <v>141</v>
      </c>
      <c r="B145" s="58" t="str">
        <f t="shared" si="4"/>
        <v>食堂に対してご意見をお聞かせください141</v>
      </c>
      <c r="C145" s="58" t="str">
        <f t="shared" si="5"/>
        <v>当店を同僚やご友人に勧めたいと思われますか　（そう思わない　0　～　10　そう思う）141</v>
      </c>
    </row>
    <row r="146" spans="1:3" x14ac:dyDescent="0.2">
      <c r="A146" s="14">
        <v>142</v>
      </c>
      <c r="B146" s="58" t="str">
        <f t="shared" si="4"/>
        <v>食堂に対してご意見をお聞かせください142</v>
      </c>
      <c r="C146" s="58" t="str">
        <f t="shared" si="5"/>
        <v>当店を同僚やご友人に勧めたいと思われますか　（そう思わない　0　～　10　そう思う）142</v>
      </c>
    </row>
    <row r="147" spans="1:3" x14ac:dyDescent="0.2">
      <c r="A147" s="14">
        <v>143</v>
      </c>
      <c r="B147" s="58" t="str">
        <f t="shared" si="4"/>
        <v>食堂に対してご意見をお聞かせください143</v>
      </c>
      <c r="C147" s="58" t="str">
        <f t="shared" si="5"/>
        <v>当店を同僚やご友人に勧めたいと思われますか　（そう思わない　0　～　10　そう思う）143</v>
      </c>
    </row>
    <row r="148" spans="1:3" x14ac:dyDescent="0.2">
      <c r="A148" s="14">
        <v>144</v>
      </c>
      <c r="B148" s="58" t="str">
        <f t="shared" si="4"/>
        <v>食堂に対してご意見をお聞かせください144</v>
      </c>
      <c r="C148" s="58" t="str">
        <f t="shared" si="5"/>
        <v>当店を同僚やご友人に勧めたいと思われますか　（そう思わない　0　～　10　そう思う）144</v>
      </c>
    </row>
    <row r="149" spans="1:3" x14ac:dyDescent="0.2">
      <c r="A149" s="14">
        <v>145</v>
      </c>
      <c r="B149" s="58" t="str">
        <f t="shared" si="4"/>
        <v>食堂に対してご意見をお聞かせください145</v>
      </c>
      <c r="C149" s="58" t="str">
        <f t="shared" si="5"/>
        <v>当店を同僚やご友人に勧めたいと思われますか　（そう思わない　0　～　10　そう思う）145</v>
      </c>
    </row>
    <row r="150" spans="1:3" x14ac:dyDescent="0.2">
      <c r="A150" s="14">
        <v>146</v>
      </c>
      <c r="B150" s="58" t="str">
        <f t="shared" si="4"/>
        <v>食堂に対してご意見をお聞かせください146</v>
      </c>
      <c r="C150" s="58" t="str">
        <f t="shared" si="5"/>
        <v>当店を同僚やご友人に勧めたいと思われますか　（そう思わない　0　～　10　そう思う）146</v>
      </c>
    </row>
    <row r="151" spans="1:3" x14ac:dyDescent="0.2">
      <c r="A151" s="14">
        <v>147</v>
      </c>
      <c r="B151" s="58" t="str">
        <f t="shared" si="4"/>
        <v>食堂に対してご意見をお聞かせください147</v>
      </c>
      <c r="C151" s="58" t="str">
        <f t="shared" si="5"/>
        <v>当店を同僚やご友人に勧めたいと思われますか　（そう思わない　0　～　10　そう思う）147</v>
      </c>
    </row>
    <row r="152" spans="1:3" x14ac:dyDescent="0.2">
      <c r="A152" s="14">
        <v>148</v>
      </c>
      <c r="B152" s="58" t="str">
        <f t="shared" si="4"/>
        <v>食堂に対してご意見をお聞かせください148</v>
      </c>
      <c r="C152" s="58" t="str">
        <f t="shared" si="5"/>
        <v>当店を同僚やご友人に勧めたいと思われますか　（そう思わない　0　～　10　そう思う）148</v>
      </c>
    </row>
    <row r="153" spans="1:3" x14ac:dyDescent="0.2">
      <c r="A153" s="14">
        <v>149</v>
      </c>
      <c r="B153" s="58" t="str">
        <f t="shared" si="4"/>
        <v>食堂に対してご意見をお聞かせください149</v>
      </c>
      <c r="C153" s="58" t="str">
        <f t="shared" si="5"/>
        <v>当店を同僚やご友人に勧めたいと思われますか　（そう思わない　0　～　10　そう思う）149</v>
      </c>
    </row>
    <row r="154" spans="1:3" x14ac:dyDescent="0.2">
      <c r="A154" s="14">
        <v>150</v>
      </c>
      <c r="B154" s="58" t="str">
        <f t="shared" si="4"/>
        <v>食堂に対してご意見をお聞かせください150</v>
      </c>
      <c r="C154" s="58" t="str">
        <f t="shared" si="5"/>
        <v>当店を同僚やご友人に勧めたいと思われますか　（そう思わない　0　～　10　そう思う）150</v>
      </c>
    </row>
    <row r="155" spans="1:3" x14ac:dyDescent="0.2">
      <c r="A155" s="14">
        <v>151</v>
      </c>
      <c r="B155" s="58" t="str">
        <f t="shared" si="4"/>
        <v>食堂に対してご意見をお聞かせください151</v>
      </c>
      <c r="C155" s="58" t="str">
        <f t="shared" si="5"/>
        <v>当店を同僚やご友人に勧めたいと思われますか　（そう思わない　0　～　10　そう思う）151</v>
      </c>
    </row>
    <row r="156" spans="1:3" x14ac:dyDescent="0.2">
      <c r="A156" s="14">
        <v>152</v>
      </c>
      <c r="B156" s="58" t="str">
        <f t="shared" si="4"/>
        <v>食堂に対してご意見をお聞かせください152</v>
      </c>
      <c r="C156" s="58" t="str">
        <f t="shared" si="5"/>
        <v>当店を同僚やご友人に勧めたいと思われますか　（そう思わない　0　～　10　そう思う）152</v>
      </c>
    </row>
    <row r="157" spans="1:3" x14ac:dyDescent="0.2">
      <c r="A157" s="14">
        <v>153</v>
      </c>
      <c r="B157" s="58" t="str">
        <f t="shared" si="4"/>
        <v>食堂に対してご意見をお聞かせください153</v>
      </c>
      <c r="C157" s="58" t="str">
        <f t="shared" si="5"/>
        <v>当店を同僚やご友人に勧めたいと思われますか　（そう思わない　0　～　10　そう思う）153</v>
      </c>
    </row>
    <row r="158" spans="1:3" x14ac:dyDescent="0.2">
      <c r="A158" s="14">
        <v>154</v>
      </c>
      <c r="B158" s="58" t="str">
        <f t="shared" si="4"/>
        <v>食堂に対してご意見をお聞かせください154</v>
      </c>
      <c r="C158" s="58" t="str">
        <f t="shared" si="5"/>
        <v>当店を同僚やご友人に勧めたいと思われますか　（そう思わない　0　～　10　そう思う）154</v>
      </c>
    </row>
    <row r="159" spans="1:3" x14ac:dyDescent="0.2">
      <c r="A159" s="14">
        <v>155</v>
      </c>
      <c r="B159" s="58" t="str">
        <f t="shared" si="4"/>
        <v>食堂に対してご意見をお聞かせください155</v>
      </c>
      <c r="C159" s="58" t="str">
        <f t="shared" si="5"/>
        <v>当店を同僚やご友人に勧めたいと思われますか　（そう思わない　0　～　10　そう思う）155</v>
      </c>
    </row>
    <row r="160" spans="1:3" x14ac:dyDescent="0.2">
      <c r="A160" s="14">
        <v>156</v>
      </c>
      <c r="B160" s="58" t="str">
        <f t="shared" si="4"/>
        <v>食堂に対してご意見をお聞かせください156</v>
      </c>
      <c r="C160" s="58" t="str">
        <f t="shared" si="5"/>
        <v>当店を同僚やご友人に勧めたいと思われますか　（そう思わない　0　～　10　そう思う）156</v>
      </c>
    </row>
    <row r="161" spans="1:3" x14ac:dyDescent="0.2">
      <c r="A161" s="14">
        <v>157</v>
      </c>
      <c r="B161" s="58" t="str">
        <f t="shared" si="4"/>
        <v>食堂に対してご意見をお聞かせください157</v>
      </c>
      <c r="C161" s="58" t="str">
        <f t="shared" si="5"/>
        <v>当店を同僚やご友人に勧めたいと思われますか　（そう思わない　0　～　10　そう思う）157</v>
      </c>
    </row>
    <row r="162" spans="1:3" x14ac:dyDescent="0.2">
      <c r="A162" s="14">
        <v>158</v>
      </c>
      <c r="B162" s="58" t="str">
        <f t="shared" si="4"/>
        <v>食堂に対してご意見をお聞かせください158</v>
      </c>
      <c r="C162" s="58" t="str">
        <f t="shared" si="5"/>
        <v>当店を同僚やご友人に勧めたいと思われますか　（そう思わない　0　～　10　そう思う）158</v>
      </c>
    </row>
    <row r="163" spans="1:3" x14ac:dyDescent="0.2">
      <c r="A163" s="14">
        <v>159</v>
      </c>
      <c r="B163" s="58" t="str">
        <f t="shared" si="4"/>
        <v>食堂に対してご意見をお聞かせください159</v>
      </c>
      <c r="C163" s="58" t="str">
        <f t="shared" si="5"/>
        <v>当店を同僚やご友人に勧めたいと思われますか　（そう思わない　0　～　10　そう思う）159</v>
      </c>
    </row>
    <row r="164" spans="1:3" x14ac:dyDescent="0.2">
      <c r="A164" s="14">
        <v>160</v>
      </c>
      <c r="B164" s="58" t="str">
        <f t="shared" si="4"/>
        <v>食堂に対してご意見をお聞かせください160</v>
      </c>
      <c r="C164" s="58" t="str">
        <f t="shared" si="5"/>
        <v>当店を同僚やご友人に勧めたいと思われますか　（そう思わない　0　～　10　そう思う）160</v>
      </c>
    </row>
    <row r="165" spans="1:3" x14ac:dyDescent="0.2">
      <c r="A165" s="14">
        <v>161</v>
      </c>
      <c r="B165" s="58" t="str">
        <f t="shared" si="4"/>
        <v>食堂に対してご意見をお聞かせください161</v>
      </c>
      <c r="C165" s="58" t="str">
        <f t="shared" si="5"/>
        <v>当店を同僚やご友人に勧めたいと思われますか　（そう思わない　0　～　10　そう思う）161</v>
      </c>
    </row>
    <row r="166" spans="1:3" x14ac:dyDescent="0.2">
      <c r="A166" s="14">
        <v>162</v>
      </c>
      <c r="B166" s="58" t="str">
        <f t="shared" si="4"/>
        <v>食堂に対してご意見をお聞かせください162</v>
      </c>
      <c r="C166" s="58" t="str">
        <f t="shared" si="5"/>
        <v>当店を同僚やご友人に勧めたいと思われますか　（そう思わない　0　～　10　そう思う）162</v>
      </c>
    </row>
    <row r="167" spans="1:3" x14ac:dyDescent="0.2">
      <c r="A167" s="14">
        <v>163</v>
      </c>
      <c r="B167" s="58" t="str">
        <f t="shared" si="4"/>
        <v>食堂に対してご意見をお聞かせください163</v>
      </c>
      <c r="C167" s="58" t="str">
        <f t="shared" si="5"/>
        <v>当店を同僚やご友人に勧めたいと思われますか　（そう思わない　0　～　10　そう思う）163</v>
      </c>
    </row>
    <row r="168" spans="1:3" x14ac:dyDescent="0.2">
      <c r="A168" s="14">
        <v>164</v>
      </c>
      <c r="B168" s="58" t="str">
        <f t="shared" si="4"/>
        <v>食堂に対してご意見をお聞かせください164</v>
      </c>
      <c r="C168" s="58" t="str">
        <f t="shared" si="5"/>
        <v>当店を同僚やご友人に勧めたいと思われますか　（そう思わない　0　～　10　そう思う）164</v>
      </c>
    </row>
    <row r="169" spans="1:3" x14ac:dyDescent="0.2">
      <c r="A169" s="14">
        <v>165</v>
      </c>
      <c r="B169" s="58" t="str">
        <f t="shared" si="4"/>
        <v>食堂に対してご意見をお聞かせください165</v>
      </c>
      <c r="C169" s="58" t="str">
        <f t="shared" si="5"/>
        <v>当店を同僚やご友人に勧めたいと思われますか　（そう思わない　0　～　10　そう思う）165</v>
      </c>
    </row>
    <row r="170" spans="1:3" x14ac:dyDescent="0.2">
      <c r="A170" s="14">
        <v>166</v>
      </c>
      <c r="B170" s="58" t="str">
        <f t="shared" si="4"/>
        <v>食堂に対してご意見をお聞かせください166</v>
      </c>
      <c r="C170" s="58" t="str">
        <f t="shared" si="5"/>
        <v>当店を同僚やご友人に勧めたいと思われますか　（そう思わない　0　～　10　そう思う）166</v>
      </c>
    </row>
    <row r="171" spans="1:3" x14ac:dyDescent="0.2">
      <c r="A171" s="14">
        <v>167</v>
      </c>
      <c r="B171" s="58" t="str">
        <f t="shared" si="4"/>
        <v>食堂に対してご意見をお聞かせください167</v>
      </c>
      <c r="C171" s="58" t="str">
        <f t="shared" si="5"/>
        <v>当店を同僚やご友人に勧めたいと思われますか　（そう思わない　0　～　10　そう思う）167</v>
      </c>
    </row>
    <row r="172" spans="1:3" x14ac:dyDescent="0.2">
      <c r="A172" s="14">
        <v>168</v>
      </c>
      <c r="B172" s="58" t="str">
        <f t="shared" si="4"/>
        <v>食堂に対してご意見をお聞かせください168</v>
      </c>
      <c r="C172" s="58" t="str">
        <f t="shared" si="5"/>
        <v>当店を同僚やご友人に勧めたいと思われますか　（そう思わない　0　～　10　そう思う）168</v>
      </c>
    </row>
    <row r="173" spans="1:3" x14ac:dyDescent="0.2">
      <c r="A173" s="14">
        <v>169</v>
      </c>
      <c r="B173" s="58" t="str">
        <f t="shared" si="4"/>
        <v>食堂に対してご意見をお聞かせください169</v>
      </c>
      <c r="C173" s="58" t="str">
        <f t="shared" si="5"/>
        <v>当店を同僚やご友人に勧めたいと思われますか　（そう思わない　0　～　10　そう思う）169</v>
      </c>
    </row>
    <row r="174" spans="1:3" x14ac:dyDescent="0.2">
      <c r="A174" s="14">
        <v>170</v>
      </c>
      <c r="B174" s="58" t="str">
        <f t="shared" si="4"/>
        <v>食堂に対してご意見をお聞かせください170</v>
      </c>
      <c r="C174" s="58" t="str">
        <f t="shared" si="5"/>
        <v>当店を同僚やご友人に勧めたいと思われますか　（そう思わない　0　～　10　そう思う）170</v>
      </c>
    </row>
    <row r="175" spans="1:3" x14ac:dyDescent="0.2">
      <c r="A175" s="14">
        <v>171</v>
      </c>
      <c r="B175" s="58" t="str">
        <f t="shared" si="4"/>
        <v>食堂に対してご意見をお聞かせください171</v>
      </c>
      <c r="C175" s="58" t="str">
        <f t="shared" si="5"/>
        <v>当店を同僚やご友人に勧めたいと思われますか　（そう思わない　0　～　10　そう思う）171</v>
      </c>
    </row>
    <row r="176" spans="1:3" x14ac:dyDescent="0.2">
      <c r="A176" s="14">
        <v>172</v>
      </c>
      <c r="B176" s="58" t="str">
        <f t="shared" si="4"/>
        <v>食堂に対してご意見をお聞かせください172</v>
      </c>
      <c r="C176" s="58" t="str">
        <f t="shared" si="5"/>
        <v>当店を同僚やご友人に勧めたいと思われますか　（そう思わない　0　～　10　そう思う）172</v>
      </c>
    </row>
    <row r="177" spans="1:3" x14ac:dyDescent="0.2">
      <c r="A177" s="14">
        <v>173</v>
      </c>
      <c r="B177" s="58" t="str">
        <f t="shared" si="4"/>
        <v>食堂に対してご意見をお聞かせください173</v>
      </c>
      <c r="C177" s="58" t="str">
        <f t="shared" si="5"/>
        <v>当店を同僚やご友人に勧めたいと思われますか　（そう思わない　0　～　10　そう思う）173</v>
      </c>
    </row>
    <row r="178" spans="1:3" x14ac:dyDescent="0.2">
      <c r="A178" s="14">
        <v>174</v>
      </c>
      <c r="B178" s="58" t="str">
        <f t="shared" si="4"/>
        <v>食堂に対してご意見をお聞かせください174</v>
      </c>
      <c r="C178" s="58" t="str">
        <f t="shared" si="5"/>
        <v>当店を同僚やご友人に勧めたいと思われますか　（そう思わない　0　～　10　そう思う）174</v>
      </c>
    </row>
    <row r="179" spans="1:3" x14ac:dyDescent="0.2">
      <c r="A179" s="14">
        <v>175</v>
      </c>
      <c r="B179" s="58" t="str">
        <f t="shared" si="4"/>
        <v>食堂に対してご意見をお聞かせください175</v>
      </c>
      <c r="C179" s="58" t="str">
        <f t="shared" si="5"/>
        <v>当店を同僚やご友人に勧めたいと思われますか　（そう思わない　0　～　10　そう思う）175</v>
      </c>
    </row>
    <row r="180" spans="1:3" x14ac:dyDescent="0.2">
      <c r="A180" s="14">
        <v>176</v>
      </c>
      <c r="B180" s="58" t="str">
        <f t="shared" si="4"/>
        <v>食堂に対してご意見をお聞かせください176</v>
      </c>
      <c r="C180" s="58" t="str">
        <f t="shared" si="5"/>
        <v>当店を同僚やご友人に勧めたいと思われますか　（そう思わない　0　～　10　そう思う）176</v>
      </c>
    </row>
    <row r="181" spans="1:3" x14ac:dyDescent="0.2">
      <c r="A181" s="14">
        <v>177</v>
      </c>
      <c r="B181" s="58" t="str">
        <f t="shared" si="4"/>
        <v>食堂に対してご意見をお聞かせください177</v>
      </c>
      <c r="C181" s="58" t="str">
        <f t="shared" si="5"/>
        <v>当店を同僚やご友人に勧めたいと思われますか　（そう思わない　0　～　10　そう思う）177</v>
      </c>
    </row>
    <row r="182" spans="1:3" x14ac:dyDescent="0.2">
      <c r="A182" s="14">
        <v>178</v>
      </c>
      <c r="B182" s="58" t="str">
        <f t="shared" si="4"/>
        <v>食堂に対してご意見をお聞かせください178</v>
      </c>
      <c r="C182" s="58" t="str">
        <f t="shared" si="5"/>
        <v>当店を同僚やご友人に勧めたいと思われますか　（そう思わない　0　～　10　そう思う）178</v>
      </c>
    </row>
    <row r="183" spans="1:3" x14ac:dyDescent="0.2">
      <c r="A183" s="14">
        <v>179</v>
      </c>
      <c r="B183" s="58" t="str">
        <f t="shared" si="4"/>
        <v>食堂に対してご意見をお聞かせください179</v>
      </c>
      <c r="C183" s="58" t="str">
        <f t="shared" si="5"/>
        <v>当店を同僚やご友人に勧めたいと思われますか　（そう思わない　0　～　10　そう思う）179</v>
      </c>
    </row>
    <row r="184" spans="1:3" x14ac:dyDescent="0.2">
      <c r="A184" s="14">
        <v>180</v>
      </c>
      <c r="B184" s="58" t="str">
        <f t="shared" si="4"/>
        <v>食堂に対してご意見をお聞かせください180</v>
      </c>
      <c r="C184" s="58" t="str">
        <f t="shared" si="5"/>
        <v>当店を同僚やご友人に勧めたいと思われますか　（そう思わない　0　～　10　そう思う）180</v>
      </c>
    </row>
    <row r="185" spans="1:3" x14ac:dyDescent="0.2">
      <c r="A185" s="14">
        <v>181</v>
      </c>
      <c r="B185" s="58" t="str">
        <f t="shared" si="4"/>
        <v>食堂に対してご意見をお聞かせください181</v>
      </c>
      <c r="C185" s="58" t="str">
        <f t="shared" si="5"/>
        <v>当店を同僚やご友人に勧めたいと思われますか　（そう思わない　0　～　10　そう思う）181</v>
      </c>
    </row>
    <row r="186" spans="1:3" x14ac:dyDescent="0.2">
      <c r="A186" s="14">
        <v>182</v>
      </c>
      <c r="B186" s="58" t="str">
        <f t="shared" si="4"/>
        <v>食堂に対してご意見をお聞かせください182</v>
      </c>
      <c r="C186" s="58" t="str">
        <f t="shared" si="5"/>
        <v>当店を同僚やご友人に勧めたいと思われますか　（そう思わない　0　～　10　そう思う）182</v>
      </c>
    </row>
    <row r="187" spans="1:3" x14ac:dyDescent="0.2">
      <c r="A187" s="14">
        <v>183</v>
      </c>
      <c r="B187" s="58" t="str">
        <f t="shared" si="4"/>
        <v>食堂に対してご意見をお聞かせください183</v>
      </c>
      <c r="C187" s="58" t="str">
        <f t="shared" si="5"/>
        <v>当店を同僚やご友人に勧めたいと思われますか　（そう思わない　0　～　10　そう思う）183</v>
      </c>
    </row>
    <row r="188" spans="1:3" x14ac:dyDescent="0.2">
      <c r="A188" s="14">
        <v>184</v>
      </c>
      <c r="B188" s="58" t="str">
        <f t="shared" si="4"/>
        <v>食堂に対してご意見をお聞かせください184</v>
      </c>
      <c r="C188" s="58" t="str">
        <f t="shared" si="5"/>
        <v>当店を同僚やご友人に勧めたいと思われますか　（そう思わない　0　～　10　そう思う）184</v>
      </c>
    </row>
    <row r="189" spans="1:3" x14ac:dyDescent="0.2">
      <c r="A189" s="14">
        <v>185</v>
      </c>
      <c r="B189" s="58" t="str">
        <f t="shared" si="4"/>
        <v>食堂に対してご意見をお聞かせください185</v>
      </c>
      <c r="C189" s="58" t="str">
        <f t="shared" si="5"/>
        <v>当店を同僚やご友人に勧めたいと思われますか　（そう思わない　0　～　10　そう思う）185</v>
      </c>
    </row>
    <row r="190" spans="1:3" x14ac:dyDescent="0.2">
      <c r="A190" s="14">
        <v>186</v>
      </c>
      <c r="B190" s="58" t="str">
        <f t="shared" si="4"/>
        <v>食堂に対してご意見をお聞かせください186</v>
      </c>
      <c r="C190" s="58" t="str">
        <f t="shared" si="5"/>
        <v>当店を同僚やご友人に勧めたいと思われますか　（そう思わない　0　～　10　そう思う）186</v>
      </c>
    </row>
    <row r="191" spans="1:3" x14ac:dyDescent="0.2">
      <c r="A191" s="14">
        <v>187</v>
      </c>
      <c r="B191" s="58" t="str">
        <f t="shared" si="4"/>
        <v>食堂に対してご意見をお聞かせください187</v>
      </c>
      <c r="C191" s="58" t="str">
        <f t="shared" si="5"/>
        <v>当店を同僚やご友人に勧めたいと思われますか　（そう思わない　0　～　10　そう思う）187</v>
      </c>
    </row>
    <row r="192" spans="1:3" x14ac:dyDescent="0.2">
      <c r="A192" s="14">
        <v>188</v>
      </c>
      <c r="B192" s="58" t="str">
        <f t="shared" si="4"/>
        <v>食堂に対してご意見をお聞かせください188</v>
      </c>
      <c r="C192" s="58" t="str">
        <f t="shared" si="5"/>
        <v>当店を同僚やご友人に勧めたいと思われますか　（そう思わない　0　～　10　そう思う）188</v>
      </c>
    </row>
    <row r="193" spans="1:3" x14ac:dyDescent="0.2">
      <c r="A193" s="14">
        <v>189</v>
      </c>
      <c r="B193" s="58" t="str">
        <f t="shared" si="4"/>
        <v>食堂に対してご意見をお聞かせください189</v>
      </c>
      <c r="C193" s="58" t="str">
        <f t="shared" si="5"/>
        <v>当店を同僚やご友人に勧めたいと思われますか　（そう思わない　0　～　10　そう思う）189</v>
      </c>
    </row>
    <row r="194" spans="1:3" x14ac:dyDescent="0.2">
      <c r="A194" s="14">
        <v>190</v>
      </c>
      <c r="B194" s="58" t="str">
        <f t="shared" si="4"/>
        <v>食堂に対してご意見をお聞かせください190</v>
      </c>
      <c r="C194" s="58" t="str">
        <f t="shared" si="5"/>
        <v>当店を同僚やご友人に勧めたいと思われますか　（そう思わない　0　～　10　そう思う）190</v>
      </c>
    </row>
    <row r="195" spans="1:3" x14ac:dyDescent="0.2">
      <c r="A195" s="14">
        <v>191</v>
      </c>
      <c r="B195" s="58" t="str">
        <f t="shared" si="4"/>
        <v>食堂に対してご意見をお聞かせください191</v>
      </c>
      <c r="C195" s="58" t="str">
        <f t="shared" si="5"/>
        <v>当店を同僚やご友人に勧めたいと思われますか　（そう思わない　0　～　10　そう思う）191</v>
      </c>
    </row>
    <row r="196" spans="1:3" x14ac:dyDescent="0.2">
      <c r="A196" s="14">
        <v>192</v>
      </c>
      <c r="B196" s="58" t="str">
        <f t="shared" si="4"/>
        <v>食堂に対してご意見をお聞かせください192</v>
      </c>
      <c r="C196" s="58" t="str">
        <f t="shared" si="5"/>
        <v>当店を同僚やご友人に勧めたいと思われますか　（そう思わない　0　～　10　そう思う）192</v>
      </c>
    </row>
    <row r="197" spans="1:3" x14ac:dyDescent="0.2">
      <c r="A197" s="14">
        <v>193</v>
      </c>
      <c r="B197" s="58" t="str">
        <f t="shared" si="4"/>
        <v>食堂に対してご意見をお聞かせください193</v>
      </c>
      <c r="C197" s="58" t="str">
        <f t="shared" si="5"/>
        <v>当店を同僚やご友人に勧めたいと思われますか　（そう思わない　0　～　10　そう思う）193</v>
      </c>
    </row>
    <row r="198" spans="1:3" x14ac:dyDescent="0.2">
      <c r="A198" s="14">
        <v>194</v>
      </c>
      <c r="B198" s="58" t="str">
        <f t="shared" ref="B198:B261" si="6">$B$2&amp;A198</f>
        <v>食堂に対してご意見をお聞かせください194</v>
      </c>
      <c r="C198" s="58" t="str">
        <f t="shared" ref="C198:C261" si="7">$C$2&amp;A198</f>
        <v>当店を同僚やご友人に勧めたいと思われますか　（そう思わない　0　～　10　そう思う）194</v>
      </c>
    </row>
    <row r="199" spans="1:3" x14ac:dyDescent="0.2">
      <c r="A199" s="14">
        <v>195</v>
      </c>
      <c r="B199" s="58" t="str">
        <f t="shared" si="6"/>
        <v>食堂に対してご意見をお聞かせください195</v>
      </c>
      <c r="C199" s="58" t="str">
        <f t="shared" si="7"/>
        <v>当店を同僚やご友人に勧めたいと思われますか　（そう思わない　0　～　10　そう思う）195</v>
      </c>
    </row>
    <row r="200" spans="1:3" x14ac:dyDescent="0.2">
      <c r="A200" s="14">
        <v>196</v>
      </c>
      <c r="B200" s="58" t="str">
        <f t="shared" si="6"/>
        <v>食堂に対してご意見をお聞かせください196</v>
      </c>
      <c r="C200" s="58" t="str">
        <f t="shared" si="7"/>
        <v>当店を同僚やご友人に勧めたいと思われますか　（そう思わない　0　～　10　そう思う）196</v>
      </c>
    </row>
    <row r="201" spans="1:3" x14ac:dyDescent="0.2">
      <c r="A201" s="14">
        <v>197</v>
      </c>
      <c r="B201" s="58" t="str">
        <f t="shared" si="6"/>
        <v>食堂に対してご意見をお聞かせください197</v>
      </c>
      <c r="C201" s="58" t="str">
        <f t="shared" si="7"/>
        <v>当店を同僚やご友人に勧めたいと思われますか　（そう思わない　0　～　10　そう思う）197</v>
      </c>
    </row>
    <row r="202" spans="1:3" x14ac:dyDescent="0.2">
      <c r="A202" s="14">
        <v>198</v>
      </c>
      <c r="B202" s="58" t="str">
        <f t="shared" si="6"/>
        <v>食堂に対してご意見をお聞かせください198</v>
      </c>
      <c r="C202" s="58" t="str">
        <f t="shared" si="7"/>
        <v>当店を同僚やご友人に勧めたいと思われますか　（そう思わない　0　～　10　そう思う）198</v>
      </c>
    </row>
    <row r="203" spans="1:3" x14ac:dyDescent="0.2">
      <c r="A203" s="14">
        <v>199</v>
      </c>
      <c r="B203" s="58" t="str">
        <f t="shared" si="6"/>
        <v>食堂に対してご意見をお聞かせください199</v>
      </c>
      <c r="C203" s="58" t="str">
        <f t="shared" si="7"/>
        <v>当店を同僚やご友人に勧めたいと思われますか　（そう思わない　0　～　10　そう思う）199</v>
      </c>
    </row>
    <row r="204" spans="1:3" x14ac:dyDescent="0.2">
      <c r="A204" s="14">
        <v>200</v>
      </c>
      <c r="B204" s="58" t="str">
        <f t="shared" si="6"/>
        <v>食堂に対してご意見をお聞かせください200</v>
      </c>
      <c r="C204" s="58" t="str">
        <f t="shared" si="7"/>
        <v>当店を同僚やご友人に勧めたいと思われますか　（そう思わない　0　～　10　そう思う）200</v>
      </c>
    </row>
    <row r="205" spans="1:3" x14ac:dyDescent="0.2">
      <c r="A205" s="14">
        <v>201</v>
      </c>
      <c r="B205" s="58" t="str">
        <f t="shared" si="6"/>
        <v>食堂に対してご意見をお聞かせください201</v>
      </c>
      <c r="C205" s="58" t="str">
        <f t="shared" si="7"/>
        <v>当店を同僚やご友人に勧めたいと思われますか　（そう思わない　0　～　10　そう思う）201</v>
      </c>
    </row>
    <row r="206" spans="1:3" x14ac:dyDescent="0.2">
      <c r="A206" s="14">
        <v>202</v>
      </c>
      <c r="B206" s="58" t="str">
        <f t="shared" si="6"/>
        <v>食堂に対してご意見をお聞かせください202</v>
      </c>
      <c r="C206" s="58" t="str">
        <f t="shared" si="7"/>
        <v>当店を同僚やご友人に勧めたいと思われますか　（そう思わない　0　～　10　そう思う）202</v>
      </c>
    </row>
    <row r="207" spans="1:3" x14ac:dyDescent="0.2">
      <c r="A207" s="14">
        <v>203</v>
      </c>
      <c r="B207" s="58" t="str">
        <f t="shared" si="6"/>
        <v>食堂に対してご意見をお聞かせください203</v>
      </c>
      <c r="C207" s="58" t="str">
        <f t="shared" si="7"/>
        <v>当店を同僚やご友人に勧めたいと思われますか　（そう思わない　0　～　10　そう思う）203</v>
      </c>
    </row>
    <row r="208" spans="1:3" x14ac:dyDescent="0.2">
      <c r="A208" s="14">
        <v>204</v>
      </c>
      <c r="B208" s="58" t="str">
        <f t="shared" si="6"/>
        <v>食堂に対してご意見をお聞かせください204</v>
      </c>
      <c r="C208" s="58" t="str">
        <f t="shared" si="7"/>
        <v>当店を同僚やご友人に勧めたいと思われますか　（そう思わない　0　～　10　そう思う）204</v>
      </c>
    </row>
    <row r="209" spans="1:3" x14ac:dyDescent="0.2">
      <c r="A209" s="14">
        <v>205</v>
      </c>
      <c r="B209" s="58" t="str">
        <f t="shared" si="6"/>
        <v>食堂に対してご意見をお聞かせください205</v>
      </c>
      <c r="C209" s="58" t="str">
        <f t="shared" si="7"/>
        <v>当店を同僚やご友人に勧めたいと思われますか　（そう思わない　0　～　10　そう思う）205</v>
      </c>
    </row>
    <row r="210" spans="1:3" x14ac:dyDescent="0.2">
      <c r="A210" s="14">
        <v>206</v>
      </c>
      <c r="B210" s="58" t="str">
        <f t="shared" si="6"/>
        <v>食堂に対してご意見をお聞かせください206</v>
      </c>
      <c r="C210" s="58" t="str">
        <f t="shared" si="7"/>
        <v>当店を同僚やご友人に勧めたいと思われますか　（そう思わない　0　～　10　そう思う）206</v>
      </c>
    </row>
    <row r="211" spans="1:3" x14ac:dyDescent="0.2">
      <c r="A211" s="14">
        <v>207</v>
      </c>
      <c r="B211" s="58" t="str">
        <f t="shared" si="6"/>
        <v>食堂に対してご意見をお聞かせください207</v>
      </c>
      <c r="C211" s="58" t="str">
        <f t="shared" si="7"/>
        <v>当店を同僚やご友人に勧めたいと思われますか　（そう思わない　0　～　10　そう思う）207</v>
      </c>
    </row>
    <row r="212" spans="1:3" x14ac:dyDescent="0.2">
      <c r="A212" s="14">
        <v>208</v>
      </c>
      <c r="B212" s="58" t="str">
        <f t="shared" si="6"/>
        <v>食堂に対してご意見をお聞かせください208</v>
      </c>
      <c r="C212" s="58" t="str">
        <f t="shared" si="7"/>
        <v>当店を同僚やご友人に勧めたいと思われますか　（そう思わない　0　～　10　そう思う）208</v>
      </c>
    </row>
    <row r="213" spans="1:3" x14ac:dyDescent="0.2">
      <c r="A213" s="14">
        <v>209</v>
      </c>
      <c r="B213" s="58" t="str">
        <f t="shared" si="6"/>
        <v>食堂に対してご意見をお聞かせください209</v>
      </c>
      <c r="C213" s="58" t="str">
        <f t="shared" si="7"/>
        <v>当店を同僚やご友人に勧めたいと思われますか　（そう思わない　0　～　10　そう思う）209</v>
      </c>
    </row>
    <row r="214" spans="1:3" x14ac:dyDescent="0.2">
      <c r="A214" s="14">
        <v>210</v>
      </c>
      <c r="B214" s="58" t="str">
        <f t="shared" si="6"/>
        <v>食堂に対してご意見をお聞かせください210</v>
      </c>
      <c r="C214" s="58" t="str">
        <f t="shared" si="7"/>
        <v>当店を同僚やご友人に勧めたいと思われますか　（そう思わない　0　～　10　そう思う）210</v>
      </c>
    </row>
    <row r="215" spans="1:3" x14ac:dyDescent="0.2">
      <c r="A215" s="14">
        <v>211</v>
      </c>
      <c r="B215" s="58" t="str">
        <f t="shared" si="6"/>
        <v>食堂に対してご意見をお聞かせください211</v>
      </c>
      <c r="C215" s="58" t="str">
        <f t="shared" si="7"/>
        <v>当店を同僚やご友人に勧めたいと思われますか　（そう思わない　0　～　10　そう思う）211</v>
      </c>
    </row>
    <row r="216" spans="1:3" x14ac:dyDescent="0.2">
      <c r="A216" s="14">
        <v>212</v>
      </c>
      <c r="B216" s="58" t="str">
        <f t="shared" si="6"/>
        <v>食堂に対してご意見をお聞かせください212</v>
      </c>
      <c r="C216" s="58" t="str">
        <f t="shared" si="7"/>
        <v>当店を同僚やご友人に勧めたいと思われますか　（そう思わない　0　～　10　そう思う）212</v>
      </c>
    </row>
    <row r="217" spans="1:3" x14ac:dyDescent="0.2">
      <c r="A217" s="14">
        <v>213</v>
      </c>
      <c r="B217" s="58" t="str">
        <f t="shared" si="6"/>
        <v>食堂に対してご意見をお聞かせください213</v>
      </c>
      <c r="C217" s="58" t="str">
        <f t="shared" si="7"/>
        <v>当店を同僚やご友人に勧めたいと思われますか　（そう思わない　0　～　10　そう思う）213</v>
      </c>
    </row>
    <row r="218" spans="1:3" x14ac:dyDescent="0.2">
      <c r="A218" s="14">
        <v>214</v>
      </c>
      <c r="B218" s="58" t="str">
        <f t="shared" si="6"/>
        <v>食堂に対してご意見をお聞かせください214</v>
      </c>
      <c r="C218" s="58" t="str">
        <f t="shared" si="7"/>
        <v>当店を同僚やご友人に勧めたいと思われますか　（そう思わない　0　～　10　そう思う）214</v>
      </c>
    </row>
    <row r="219" spans="1:3" x14ac:dyDescent="0.2">
      <c r="A219" s="14">
        <v>215</v>
      </c>
      <c r="B219" s="58" t="str">
        <f t="shared" si="6"/>
        <v>食堂に対してご意見をお聞かせください215</v>
      </c>
      <c r="C219" s="58" t="str">
        <f t="shared" si="7"/>
        <v>当店を同僚やご友人に勧めたいと思われますか　（そう思わない　0　～　10　そう思う）215</v>
      </c>
    </row>
    <row r="220" spans="1:3" x14ac:dyDescent="0.2">
      <c r="A220" s="14">
        <v>216</v>
      </c>
      <c r="B220" s="58" t="str">
        <f t="shared" si="6"/>
        <v>食堂に対してご意見をお聞かせください216</v>
      </c>
      <c r="C220" s="58" t="str">
        <f t="shared" si="7"/>
        <v>当店を同僚やご友人に勧めたいと思われますか　（そう思わない　0　～　10　そう思う）216</v>
      </c>
    </row>
    <row r="221" spans="1:3" x14ac:dyDescent="0.2">
      <c r="A221" s="14">
        <v>217</v>
      </c>
      <c r="B221" s="58" t="str">
        <f t="shared" si="6"/>
        <v>食堂に対してご意見をお聞かせください217</v>
      </c>
      <c r="C221" s="58" t="str">
        <f t="shared" si="7"/>
        <v>当店を同僚やご友人に勧めたいと思われますか　（そう思わない　0　～　10　そう思う）217</v>
      </c>
    </row>
    <row r="222" spans="1:3" x14ac:dyDescent="0.2">
      <c r="A222" s="14">
        <v>218</v>
      </c>
      <c r="B222" s="58" t="str">
        <f t="shared" si="6"/>
        <v>食堂に対してご意見をお聞かせください218</v>
      </c>
      <c r="C222" s="58" t="str">
        <f t="shared" si="7"/>
        <v>当店を同僚やご友人に勧めたいと思われますか　（そう思わない　0　～　10　そう思う）218</v>
      </c>
    </row>
    <row r="223" spans="1:3" x14ac:dyDescent="0.2">
      <c r="A223" s="14">
        <v>219</v>
      </c>
      <c r="B223" s="58" t="str">
        <f t="shared" si="6"/>
        <v>食堂に対してご意見をお聞かせください219</v>
      </c>
      <c r="C223" s="58" t="str">
        <f t="shared" si="7"/>
        <v>当店を同僚やご友人に勧めたいと思われますか　（そう思わない　0　～　10　そう思う）219</v>
      </c>
    </row>
    <row r="224" spans="1:3" x14ac:dyDescent="0.2">
      <c r="A224" s="14">
        <v>220</v>
      </c>
      <c r="B224" s="58" t="str">
        <f t="shared" si="6"/>
        <v>食堂に対してご意見をお聞かせください220</v>
      </c>
      <c r="C224" s="58" t="str">
        <f t="shared" si="7"/>
        <v>当店を同僚やご友人に勧めたいと思われますか　（そう思わない　0　～　10　そう思う）220</v>
      </c>
    </row>
    <row r="225" spans="1:3" x14ac:dyDescent="0.2">
      <c r="A225" s="14">
        <v>221</v>
      </c>
      <c r="B225" s="58" t="str">
        <f t="shared" si="6"/>
        <v>食堂に対してご意見をお聞かせください221</v>
      </c>
      <c r="C225" s="58" t="str">
        <f t="shared" si="7"/>
        <v>当店を同僚やご友人に勧めたいと思われますか　（そう思わない　0　～　10　そう思う）221</v>
      </c>
    </row>
    <row r="226" spans="1:3" x14ac:dyDescent="0.2">
      <c r="A226" s="14">
        <v>222</v>
      </c>
      <c r="B226" s="58" t="str">
        <f t="shared" si="6"/>
        <v>食堂に対してご意見をお聞かせください222</v>
      </c>
      <c r="C226" s="58" t="str">
        <f t="shared" si="7"/>
        <v>当店を同僚やご友人に勧めたいと思われますか　（そう思わない　0　～　10　そう思う）222</v>
      </c>
    </row>
    <row r="227" spans="1:3" x14ac:dyDescent="0.2">
      <c r="A227" s="14">
        <v>223</v>
      </c>
      <c r="B227" s="58" t="str">
        <f t="shared" si="6"/>
        <v>食堂に対してご意見をお聞かせください223</v>
      </c>
      <c r="C227" s="58" t="str">
        <f t="shared" si="7"/>
        <v>当店を同僚やご友人に勧めたいと思われますか　（そう思わない　0　～　10　そう思う）223</v>
      </c>
    </row>
    <row r="228" spans="1:3" x14ac:dyDescent="0.2">
      <c r="A228" s="14">
        <v>224</v>
      </c>
      <c r="B228" s="58" t="str">
        <f t="shared" si="6"/>
        <v>食堂に対してご意見をお聞かせください224</v>
      </c>
      <c r="C228" s="58" t="str">
        <f t="shared" si="7"/>
        <v>当店を同僚やご友人に勧めたいと思われますか　（そう思わない　0　～　10　そう思う）224</v>
      </c>
    </row>
    <row r="229" spans="1:3" x14ac:dyDescent="0.2">
      <c r="A229" s="14">
        <v>225</v>
      </c>
      <c r="B229" s="58" t="str">
        <f t="shared" si="6"/>
        <v>食堂に対してご意見をお聞かせください225</v>
      </c>
      <c r="C229" s="58" t="str">
        <f t="shared" si="7"/>
        <v>当店を同僚やご友人に勧めたいと思われますか　（そう思わない　0　～　10　そう思う）225</v>
      </c>
    </row>
    <row r="230" spans="1:3" x14ac:dyDescent="0.2">
      <c r="A230" s="14">
        <v>226</v>
      </c>
      <c r="B230" s="58" t="str">
        <f t="shared" si="6"/>
        <v>食堂に対してご意見をお聞かせください226</v>
      </c>
      <c r="C230" s="58" t="str">
        <f t="shared" si="7"/>
        <v>当店を同僚やご友人に勧めたいと思われますか　（そう思わない　0　～　10　そう思う）226</v>
      </c>
    </row>
    <row r="231" spans="1:3" x14ac:dyDescent="0.2">
      <c r="A231" s="14">
        <v>227</v>
      </c>
      <c r="B231" s="58" t="str">
        <f t="shared" si="6"/>
        <v>食堂に対してご意見をお聞かせください227</v>
      </c>
      <c r="C231" s="58" t="str">
        <f t="shared" si="7"/>
        <v>当店を同僚やご友人に勧めたいと思われますか　（そう思わない　0　～　10　そう思う）227</v>
      </c>
    </row>
    <row r="232" spans="1:3" x14ac:dyDescent="0.2">
      <c r="A232" s="14">
        <v>228</v>
      </c>
      <c r="B232" s="58" t="str">
        <f t="shared" si="6"/>
        <v>食堂に対してご意見をお聞かせください228</v>
      </c>
      <c r="C232" s="58" t="str">
        <f t="shared" si="7"/>
        <v>当店を同僚やご友人に勧めたいと思われますか　（そう思わない　0　～　10　そう思う）228</v>
      </c>
    </row>
    <row r="233" spans="1:3" x14ac:dyDescent="0.2">
      <c r="A233" s="14">
        <v>229</v>
      </c>
      <c r="B233" s="58" t="str">
        <f t="shared" si="6"/>
        <v>食堂に対してご意見をお聞かせください229</v>
      </c>
      <c r="C233" s="58" t="str">
        <f t="shared" si="7"/>
        <v>当店を同僚やご友人に勧めたいと思われますか　（そう思わない　0　～　10　そう思う）229</v>
      </c>
    </row>
    <row r="234" spans="1:3" x14ac:dyDescent="0.2">
      <c r="A234" s="14">
        <v>230</v>
      </c>
      <c r="B234" s="58" t="str">
        <f t="shared" si="6"/>
        <v>食堂に対してご意見をお聞かせください230</v>
      </c>
      <c r="C234" s="58" t="str">
        <f t="shared" si="7"/>
        <v>当店を同僚やご友人に勧めたいと思われますか　（そう思わない　0　～　10　そう思う）230</v>
      </c>
    </row>
    <row r="235" spans="1:3" x14ac:dyDescent="0.2">
      <c r="A235" s="14">
        <v>231</v>
      </c>
      <c r="B235" s="58" t="str">
        <f t="shared" si="6"/>
        <v>食堂に対してご意見をお聞かせください231</v>
      </c>
      <c r="C235" s="58" t="str">
        <f t="shared" si="7"/>
        <v>当店を同僚やご友人に勧めたいと思われますか　（そう思わない　0　～　10　そう思う）231</v>
      </c>
    </row>
    <row r="236" spans="1:3" x14ac:dyDescent="0.2">
      <c r="A236" s="14">
        <v>232</v>
      </c>
      <c r="B236" s="58" t="str">
        <f t="shared" si="6"/>
        <v>食堂に対してご意見をお聞かせください232</v>
      </c>
      <c r="C236" s="58" t="str">
        <f t="shared" si="7"/>
        <v>当店を同僚やご友人に勧めたいと思われますか　（そう思わない　0　～　10　そう思う）232</v>
      </c>
    </row>
    <row r="237" spans="1:3" x14ac:dyDescent="0.2">
      <c r="A237" s="14">
        <v>233</v>
      </c>
      <c r="B237" s="58" t="str">
        <f t="shared" si="6"/>
        <v>食堂に対してご意見をお聞かせください233</v>
      </c>
      <c r="C237" s="58" t="str">
        <f t="shared" si="7"/>
        <v>当店を同僚やご友人に勧めたいと思われますか　（そう思わない　0　～　10　そう思う）233</v>
      </c>
    </row>
    <row r="238" spans="1:3" x14ac:dyDescent="0.2">
      <c r="A238" s="14">
        <v>234</v>
      </c>
      <c r="B238" s="58" t="str">
        <f t="shared" si="6"/>
        <v>食堂に対してご意見をお聞かせください234</v>
      </c>
      <c r="C238" s="58" t="str">
        <f t="shared" si="7"/>
        <v>当店を同僚やご友人に勧めたいと思われますか　（そう思わない　0　～　10　そう思う）234</v>
      </c>
    </row>
    <row r="239" spans="1:3" x14ac:dyDescent="0.2">
      <c r="A239" s="14">
        <v>235</v>
      </c>
      <c r="B239" s="58" t="str">
        <f t="shared" si="6"/>
        <v>食堂に対してご意見をお聞かせください235</v>
      </c>
      <c r="C239" s="58" t="str">
        <f t="shared" si="7"/>
        <v>当店を同僚やご友人に勧めたいと思われますか　（そう思わない　0　～　10　そう思う）235</v>
      </c>
    </row>
    <row r="240" spans="1:3" x14ac:dyDescent="0.2">
      <c r="A240" s="14">
        <v>236</v>
      </c>
      <c r="B240" s="58" t="str">
        <f t="shared" si="6"/>
        <v>食堂に対してご意見をお聞かせください236</v>
      </c>
      <c r="C240" s="58" t="str">
        <f t="shared" si="7"/>
        <v>当店を同僚やご友人に勧めたいと思われますか　（そう思わない　0　～　10　そう思う）236</v>
      </c>
    </row>
    <row r="241" spans="1:3" x14ac:dyDescent="0.2">
      <c r="A241" s="14">
        <v>237</v>
      </c>
      <c r="B241" s="58" t="str">
        <f t="shared" si="6"/>
        <v>食堂に対してご意見をお聞かせください237</v>
      </c>
      <c r="C241" s="58" t="str">
        <f t="shared" si="7"/>
        <v>当店を同僚やご友人に勧めたいと思われますか　（そう思わない　0　～　10　そう思う）237</v>
      </c>
    </row>
    <row r="242" spans="1:3" x14ac:dyDescent="0.2">
      <c r="A242" s="14">
        <v>238</v>
      </c>
      <c r="B242" s="58" t="str">
        <f t="shared" si="6"/>
        <v>食堂に対してご意見をお聞かせください238</v>
      </c>
      <c r="C242" s="58" t="str">
        <f t="shared" si="7"/>
        <v>当店を同僚やご友人に勧めたいと思われますか　（そう思わない　0　～　10　そう思う）238</v>
      </c>
    </row>
    <row r="243" spans="1:3" x14ac:dyDescent="0.2">
      <c r="A243" s="14">
        <v>239</v>
      </c>
      <c r="B243" s="58" t="str">
        <f t="shared" si="6"/>
        <v>食堂に対してご意見をお聞かせください239</v>
      </c>
      <c r="C243" s="58" t="str">
        <f t="shared" si="7"/>
        <v>当店を同僚やご友人に勧めたいと思われますか　（そう思わない　0　～　10　そう思う）239</v>
      </c>
    </row>
    <row r="244" spans="1:3" x14ac:dyDescent="0.2">
      <c r="A244" s="14">
        <v>240</v>
      </c>
      <c r="B244" s="58" t="str">
        <f t="shared" si="6"/>
        <v>食堂に対してご意見をお聞かせください240</v>
      </c>
      <c r="C244" s="58" t="str">
        <f t="shared" si="7"/>
        <v>当店を同僚やご友人に勧めたいと思われますか　（そう思わない　0　～　10　そう思う）240</v>
      </c>
    </row>
    <row r="245" spans="1:3" x14ac:dyDescent="0.2">
      <c r="A245" s="14">
        <v>241</v>
      </c>
      <c r="B245" s="58" t="str">
        <f t="shared" si="6"/>
        <v>食堂に対してご意見をお聞かせください241</v>
      </c>
      <c r="C245" s="58" t="str">
        <f t="shared" si="7"/>
        <v>当店を同僚やご友人に勧めたいと思われますか　（そう思わない　0　～　10　そう思う）241</v>
      </c>
    </row>
    <row r="246" spans="1:3" x14ac:dyDescent="0.2">
      <c r="A246" s="14">
        <v>242</v>
      </c>
      <c r="B246" s="58" t="str">
        <f t="shared" si="6"/>
        <v>食堂に対してご意見をお聞かせください242</v>
      </c>
      <c r="C246" s="58" t="str">
        <f t="shared" si="7"/>
        <v>当店を同僚やご友人に勧めたいと思われますか　（そう思わない　0　～　10　そう思う）242</v>
      </c>
    </row>
    <row r="247" spans="1:3" x14ac:dyDescent="0.2">
      <c r="A247" s="14">
        <v>243</v>
      </c>
      <c r="B247" s="58" t="str">
        <f t="shared" si="6"/>
        <v>食堂に対してご意見をお聞かせください243</v>
      </c>
      <c r="C247" s="58" t="str">
        <f t="shared" si="7"/>
        <v>当店を同僚やご友人に勧めたいと思われますか　（そう思わない　0　～　10　そう思う）243</v>
      </c>
    </row>
    <row r="248" spans="1:3" x14ac:dyDescent="0.2">
      <c r="A248" s="14">
        <v>244</v>
      </c>
      <c r="B248" s="58" t="str">
        <f t="shared" si="6"/>
        <v>食堂に対してご意見をお聞かせください244</v>
      </c>
      <c r="C248" s="58" t="str">
        <f t="shared" si="7"/>
        <v>当店を同僚やご友人に勧めたいと思われますか　（そう思わない　0　～　10　そう思う）244</v>
      </c>
    </row>
    <row r="249" spans="1:3" x14ac:dyDescent="0.2">
      <c r="A249" s="14">
        <v>245</v>
      </c>
      <c r="B249" s="58" t="str">
        <f t="shared" si="6"/>
        <v>食堂に対してご意見をお聞かせください245</v>
      </c>
      <c r="C249" s="58" t="str">
        <f t="shared" si="7"/>
        <v>当店を同僚やご友人に勧めたいと思われますか　（そう思わない　0　～　10　そう思う）245</v>
      </c>
    </row>
    <row r="250" spans="1:3" x14ac:dyDescent="0.2">
      <c r="A250" s="14">
        <v>246</v>
      </c>
      <c r="B250" s="58" t="str">
        <f t="shared" si="6"/>
        <v>食堂に対してご意見をお聞かせください246</v>
      </c>
      <c r="C250" s="58" t="str">
        <f t="shared" si="7"/>
        <v>当店を同僚やご友人に勧めたいと思われますか　（そう思わない　0　～　10　そう思う）246</v>
      </c>
    </row>
    <row r="251" spans="1:3" x14ac:dyDescent="0.2">
      <c r="A251" s="14">
        <v>247</v>
      </c>
      <c r="B251" s="58" t="str">
        <f t="shared" si="6"/>
        <v>食堂に対してご意見をお聞かせください247</v>
      </c>
      <c r="C251" s="58" t="str">
        <f t="shared" si="7"/>
        <v>当店を同僚やご友人に勧めたいと思われますか　（そう思わない　0　～　10　そう思う）247</v>
      </c>
    </row>
    <row r="252" spans="1:3" x14ac:dyDescent="0.2">
      <c r="A252" s="14">
        <v>248</v>
      </c>
      <c r="B252" s="58" t="str">
        <f t="shared" si="6"/>
        <v>食堂に対してご意見をお聞かせください248</v>
      </c>
      <c r="C252" s="58" t="str">
        <f t="shared" si="7"/>
        <v>当店を同僚やご友人に勧めたいと思われますか　（そう思わない　0　～　10　そう思う）248</v>
      </c>
    </row>
    <row r="253" spans="1:3" x14ac:dyDescent="0.2">
      <c r="A253" s="14">
        <v>249</v>
      </c>
      <c r="B253" s="58" t="str">
        <f t="shared" si="6"/>
        <v>食堂に対してご意見をお聞かせください249</v>
      </c>
      <c r="C253" s="58" t="str">
        <f t="shared" si="7"/>
        <v>当店を同僚やご友人に勧めたいと思われますか　（そう思わない　0　～　10　そう思う）249</v>
      </c>
    </row>
    <row r="254" spans="1:3" x14ac:dyDescent="0.2">
      <c r="A254" s="14">
        <v>250</v>
      </c>
      <c r="B254" s="58" t="str">
        <f t="shared" si="6"/>
        <v>食堂に対してご意見をお聞かせください250</v>
      </c>
      <c r="C254" s="58" t="str">
        <f t="shared" si="7"/>
        <v>当店を同僚やご友人に勧めたいと思われますか　（そう思わない　0　～　10　そう思う）250</v>
      </c>
    </row>
    <row r="255" spans="1:3" x14ac:dyDescent="0.2">
      <c r="A255" s="14">
        <v>251</v>
      </c>
      <c r="B255" s="58" t="str">
        <f t="shared" si="6"/>
        <v>食堂に対してご意見をお聞かせください251</v>
      </c>
      <c r="C255" s="58" t="str">
        <f t="shared" si="7"/>
        <v>当店を同僚やご友人に勧めたいと思われますか　（そう思わない　0　～　10　そう思う）251</v>
      </c>
    </row>
    <row r="256" spans="1:3" x14ac:dyDescent="0.2">
      <c r="A256" s="14">
        <v>252</v>
      </c>
      <c r="B256" s="58" t="str">
        <f t="shared" si="6"/>
        <v>食堂に対してご意見をお聞かせください252</v>
      </c>
      <c r="C256" s="58" t="str">
        <f t="shared" si="7"/>
        <v>当店を同僚やご友人に勧めたいと思われますか　（そう思わない　0　～　10　そう思う）252</v>
      </c>
    </row>
    <row r="257" spans="1:3" x14ac:dyDescent="0.2">
      <c r="A257" s="14">
        <v>253</v>
      </c>
      <c r="B257" s="58" t="str">
        <f t="shared" si="6"/>
        <v>食堂に対してご意見をお聞かせください253</v>
      </c>
      <c r="C257" s="58" t="str">
        <f t="shared" si="7"/>
        <v>当店を同僚やご友人に勧めたいと思われますか　（そう思わない　0　～　10　そう思う）253</v>
      </c>
    </row>
    <row r="258" spans="1:3" x14ac:dyDescent="0.2">
      <c r="A258" s="14">
        <v>254</v>
      </c>
      <c r="B258" s="58" t="str">
        <f t="shared" si="6"/>
        <v>食堂に対してご意見をお聞かせください254</v>
      </c>
      <c r="C258" s="58" t="str">
        <f t="shared" si="7"/>
        <v>当店を同僚やご友人に勧めたいと思われますか　（そう思わない　0　～　10　そう思う）254</v>
      </c>
    </row>
    <row r="259" spans="1:3" x14ac:dyDescent="0.2">
      <c r="A259" s="14">
        <v>255</v>
      </c>
      <c r="B259" s="58" t="str">
        <f t="shared" si="6"/>
        <v>食堂に対してご意見をお聞かせください255</v>
      </c>
      <c r="C259" s="58" t="str">
        <f t="shared" si="7"/>
        <v>当店を同僚やご友人に勧めたいと思われますか　（そう思わない　0　～　10　そう思う）255</v>
      </c>
    </row>
    <row r="260" spans="1:3" x14ac:dyDescent="0.2">
      <c r="A260" s="14">
        <v>256</v>
      </c>
      <c r="B260" s="58" t="str">
        <f t="shared" si="6"/>
        <v>食堂に対してご意見をお聞かせください256</v>
      </c>
      <c r="C260" s="58" t="str">
        <f t="shared" si="7"/>
        <v>当店を同僚やご友人に勧めたいと思われますか　（そう思わない　0　～　10　そう思う）256</v>
      </c>
    </row>
    <row r="261" spans="1:3" x14ac:dyDescent="0.2">
      <c r="A261" s="14">
        <v>257</v>
      </c>
      <c r="B261" s="58" t="str">
        <f t="shared" si="6"/>
        <v>食堂に対してご意見をお聞かせください257</v>
      </c>
      <c r="C261" s="58" t="str">
        <f t="shared" si="7"/>
        <v>当店を同僚やご友人に勧めたいと思われますか　（そう思わない　0　～　10　そう思う）257</v>
      </c>
    </row>
    <row r="262" spans="1:3" x14ac:dyDescent="0.2">
      <c r="A262" s="14">
        <v>258</v>
      </c>
      <c r="B262" s="58" t="str">
        <f t="shared" ref="B262:B325" si="8">$B$2&amp;A262</f>
        <v>食堂に対してご意見をお聞かせください258</v>
      </c>
      <c r="C262" s="58" t="str">
        <f t="shared" ref="C262:C325" si="9">$C$2&amp;A262</f>
        <v>当店を同僚やご友人に勧めたいと思われますか　（そう思わない　0　～　10　そう思う）258</v>
      </c>
    </row>
    <row r="263" spans="1:3" x14ac:dyDescent="0.2">
      <c r="A263" s="14">
        <v>259</v>
      </c>
      <c r="B263" s="58" t="str">
        <f t="shared" si="8"/>
        <v>食堂に対してご意見をお聞かせください259</v>
      </c>
      <c r="C263" s="58" t="str">
        <f t="shared" si="9"/>
        <v>当店を同僚やご友人に勧めたいと思われますか　（そう思わない　0　～　10　そう思う）259</v>
      </c>
    </row>
    <row r="264" spans="1:3" x14ac:dyDescent="0.2">
      <c r="A264" s="14">
        <v>260</v>
      </c>
      <c r="B264" s="58" t="str">
        <f t="shared" si="8"/>
        <v>食堂に対してご意見をお聞かせください260</v>
      </c>
      <c r="C264" s="58" t="str">
        <f t="shared" si="9"/>
        <v>当店を同僚やご友人に勧めたいと思われますか　（そう思わない　0　～　10　そう思う）260</v>
      </c>
    </row>
    <row r="265" spans="1:3" x14ac:dyDescent="0.2">
      <c r="A265" s="14">
        <v>261</v>
      </c>
      <c r="B265" s="58" t="str">
        <f t="shared" si="8"/>
        <v>食堂に対してご意見をお聞かせください261</v>
      </c>
      <c r="C265" s="58" t="str">
        <f t="shared" si="9"/>
        <v>当店を同僚やご友人に勧めたいと思われますか　（そう思わない　0　～　10　そう思う）261</v>
      </c>
    </row>
    <row r="266" spans="1:3" x14ac:dyDescent="0.2">
      <c r="A266" s="14">
        <v>262</v>
      </c>
      <c r="B266" s="58" t="str">
        <f t="shared" si="8"/>
        <v>食堂に対してご意見をお聞かせください262</v>
      </c>
      <c r="C266" s="58" t="str">
        <f t="shared" si="9"/>
        <v>当店を同僚やご友人に勧めたいと思われますか　（そう思わない　0　～　10　そう思う）262</v>
      </c>
    </row>
    <row r="267" spans="1:3" x14ac:dyDescent="0.2">
      <c r="A267" s="14">
        <v>263</v>
      </c>
      <c r="B267" s="58" t="str">
        <f t="shared" si="8"/>
        <v>食堂に対してご意見をお聞かせください263</v>
      </c>
      <c r="C267" s="58" t="str">
        <f t="shared" si="9"/>
        <v>当店を同僚やご友人に勧めたいと思われますか　（そう思わない　0　～　10　そう思う）263</v>
      </c>
    </row>
    <row r="268" spans="1:3" x14ac:dyDescent="0.2">
      <c r="A268" s="14">
        <v>264</v>
      </c>
      <c r="B268" s="58" t="str">
        <f t="shared" si="8"/>
        <v>食堂に対してご意見をお聞かせください264</v>
      </c>
      <c r="C268" s="58" t="str">
        <f t="shared" si="9"/>
        <v>当店を同僚やご友人に勧めたいと思われますか　（そう思わない　0　～　10　そう思う）264</v>
      </c>
    </row>
    <row r="269" spans="1:3" x14ac:dyDescent="0.2">
      <c r="A269" s="14">
        <v>265</v>
      </c>
      <c r="B269" s="58" t="str">
        <f t="shared" si="8"/>
        <v>食堂に対してご意見をお聞かせください265</v>
      </c>
      <c r="C269" s="58" t="str">
        <f t="shared" si="9"/>
        <v>当店を同僚やご友人に勧めたいと思われますか　（そう思わない　0　～　10　そう思う）265</v>
      </c>
    </row>
    <row r="270" spans="1:3" x14ac:dyDescent="0.2">
      <c r="A270" s="14">
        <v>266</v>
      </c>
      <c r="B270" s="58" t="str">
        <f t="shared" si="8"/>
        <v>食堂に対してご意見をお聞かせください266</v>
      </c>
      <c r="C270" s="58" t="str">
        <f t="shared" si="9"/>
        <v>当店を同僚やご友人に勧めたいと思われますか　（そう思わない　0　～　10　そう思う）266</v>
      </c>
    </row>
    <row r="271" spans="1:3" x14ac:dyDescent="0.2">
      <c r="A271" s="14">
        <v>267</v>
      </c>
      <c r="B271" s="58" t="str">
        <f t="shared" si="8"/>
        <v>食堂に対してご意見をお聞かせください267</v>
      </c>
      <c r="C271" s="58" t="str">
        <f t="shared" si="9"/>
        <v>当店を同僚やご友人に勧めたいと思われますか　（そう思わない　0　～　10　そう思う）267</v>
      </c>
    </row>
    <row r="272" spans="1:3" x14ac:dyDescent="0.2">
      <c r="A272" s="14">
        <v>268</v>
      </c>
      <c r="B272" s="58" t="str">
        <f t="shared" si="8"/>
        <v>食堂に対してご意見をお聞かせください268</v>
      </c>
      <c r="C272" s="58" t="str">
        <f t="shared" si="9"/>
        <v>当店を同僚やご友人に勧めたいと思われますか　（そう思わない　0　～　10　そう思う）268</v>
      </c>
    </row>
    <row r="273" spans="1:3" x14ac:dyDescent="0.2">
      <c r="A273" s="14">
        <v>269</v>
      </c>
      <c r="B273" s="58" t="str">
        <f t="shared" si="8"/>
        <v>食堂に対してご意見をお聞かせください269</v>
      </c>
      <c r="C273" s="58" t="str">
        <f t="shared" si="9"/>
        <v>当店を同僚やご友人に勧めたいと思われますか　（そう思わない　0　～　10　そう思う）269</v>
      </c>
    </row>
    <row r="274" spans="1:3" x14ac:dyDescent="0.2">
      <c r="A274" s="14">
        <v>270</v>
      </c>
      <c r="B274" s="58" t="str">
        <f t="shared" si="8"/>
        <v>食堂に対してご意見をお聞かせください270</v>
      </c>
      <c r="C274" s="58" t="str">
        <f t="shared" si="9"/>
        <v>当店を同僚やご友人に勧めたいと思われますか　（そう思わない　0　～　10　そう思う）270</v>
      </c>
    </row>
    <row r="275" spans="1:3" x14ac:dyDescent="0.2">
      <c r="A275" s="14">
        <v>271</v>
      </c>
      <c r="B275" s="58" t="str">
        <f t="shared" si="8"/>
        <v>食堂に対してご意見をお聞かせください271</v>
      </c>
      <c r="C275" s="58" t="str">
        <f t="shared" si="9"/>
        <v>当店を同僚やご友人に勧めたいと思われますか　（そう思わない　0　～　10　そう思う）271</v>
      </c>
    </row>
    <row r="276" spans="1:3" x14ac:dyDescent="0.2">
      <c r="A276" s="14">
        <v>272</v>
      </c>
      <c r="B276" s="58" t="str">
        <f t="shared" si="8"/>
        <v>食堂に対してご意見をお聞かせください272</v>
      </c>
      <c r="C276" s="58" t="str">
        <f t="shared" si="9"/>
        <v>当店を同僚やご友人に勧めたいと思われますか　（そう思わない　0　～　10　そう思う）272</v>
      </c>
    </row>
    <row r="277" spans="1:3" x14ac:dyDescent="0.2">
      <c r="A277" s="14">
        <v>273</v>
      </c>
      <c r="B277" s="58" t="str">
        <f t="shared" si="8"/>
        <v>食堂に対してご意見をお聞かせください273</v>
      </c>
      <c r="C277" s="58" t="str">
        <f t="shared" si="9"/>
        <v>当店を同僚やご友人に勧めたいと思われますか　（そう思わない　0　～　10　そう思う）273</v>
      </c>
    </row>
    <row r="278" spans="1:3" x14ac:dyDescent="0.2">
      <c r="A278" s="14">
        <v>274</v>
      </c>
      <c r="B278" s="58" t="str">
        <f t="shared" si="8"/>
        <v>食堂に対してご意見をお聞かせください274</v>
      </c>
      <c r="C278" s="58" t="str">
        <f t="shared" si="9"/>
        <v>当店を同僚やご友人に勧めたいと思われますか　（そう思わない　0　～　10　そう思う）274</v>
      </c>
    </row>
    <row r="279" spans="1:3" x14ac:dyDescent="0.2">
      <c r="A279" s="14">
        <v>275</v>
      </c>
      <c r="B279" s="58" t="str">
        <f t="shared" si="8"/>
        <v>食堂に対してご意見をお聞かせください275</v>
      </c>
      <c r="C279" s="58" t="str">
        <f t="shared" si="9"/>
        <v>当店を同僚やご友人に勧めたいと思われますか　（そう思わない　0　～　10　そう思う）275</v>
      </c>
    </row>
    <row r="280" spans="1:3" x14ac:dyDescent="0.2">
      <c r="A280" s="14">
        <v>276</v>
      </c>
      <c r="B280" s="58" t="str">
        <f t="shared" si="8"/>
        <v>食堂に対してご意見をお聞かせください276</v>
      </c>
      <c r="C280" s="58" t="str">
        <f t="shared" si="9"/>
        <v>当店を同僚やご友人に勧めたいと思われますか　（そう思わない　0　～　10　そう思う）276</v>
      </c>
    </row>
    <row r="281" spans="1:3" x14ac:dyDescent="0.2">
      <c r="A281" s="14">
        <v>277</v>
      </c>
      <c r="B281" s="58" t="str">
        <f t="shared" si="8"/>
        <v>食堂に対してご意見をお聞かせください277</v>
      </c>
      <c r="C281" s="58" t="str">
        <f t="shared" si="9"/>
        <v>当店を同僚やご友人に勧めたいと思われますか　（そう思わない　0　～　10　そう思う）277</v>
      </c>
    </row>
    <row r="282" spans="1:3" x14ac:dyDescent="0.2">
      <c r="A282" s="14">
        <v>278</v>
      </c>
      <c r="B282" s="58" t="str">
        <f t="shared" si="8"/>
        <v>食堂に対してご意見をお聞かせください278</v>
      </c>
      <c r="C282" s="58" t="str">
        <f t="shared" si="9"/>
        <v>当店を同僚やご友人に勧めたいと思われますか　（そう思わない　0　～　10　そう思う）278</v>
      </c>
    </row>
    <row r="283" spans="1:3" x14ac:dyDescent="0.2">
      <c r="A283" s="14">
        <v>279</v>
      </c>
      <c r="B283" s="58" t="str">
        <f t="shared" si="8"/>
        <v>食堂に対してご意見をお聞かせください279</v>
      </c>
      <c r="C283" s="58" t="str">
        <f t="shared" si="9"/>
        <v>当店を同僚やご友人に勧めたいと思われますか　（そう思わない　0　～　10　そう思う）279</v>
      </c>
    </row>
    <row r="284" spans="1:3" x14ac:dyDescent="0.2">
      <c r="A284" s="14">
        <v>280</v>
      </c>
      <c r="B284" s="58" t="str">
        <f t="shared" si="8"/>
        <v>食堂に対してご意見をお聞かせください280</v>
      </c>
      <c r="C284" s="58" t="str">
        <f t="shared" si="9"/>
        <v>当店を同僚やご友人に勧めたいと思われますか　（そう思わない　0　～　10　そう思う）280</v>
      </c>
    </row>
    <row r="285" spans="1:3" x14ac:dyDescent="0.2">
      <c r="A285" s="14">
        <v>281</v>
      </c>
      <c r="B285" s="58" t="str">
        <f t="shared" si="8"/>
        <v>食堂に対してご意見をお聞かせください281</v>
      </c>
      <c r="C285" s="58" t="str">
        <f t="shared" si="9"/>
        <v>当店を同僚やご友人に勧めたいと思われますか　（そう思わない　0　～　10　そう思う）281</v>
      </c>
    </row>
    <row r="286" spans="1:3" x14ac:dyDescent="0.2">
      <c r="A286" s="14">
        <v>282</v>
      </c>
      <c r="B286" s="58" t="str">
        <f t="shared" si="8"/>
        <v>食堂に対してご意見をお聞かせください282</v>
      </c>
      <c r="C286" s="58" t="str">
        <f t="shared" si="9"/>
        <v>当店を同僚やご友人に勧めたいと思われますか　（そう思わない　0　～　10　そう思う）282</v>
      </c>
    </row>
    <row r="287" spans="1:3" x14ac:dyDescent="0.2">
      <c r="A287" s="14">
        <v>283</v>
      </c>
      <c r="B287" s="58" t="str">
        <f t="shared" si="8"/>
        <v>食堂に対してご意見をお聞かせください283</v>
      </c>
      <c r="C287" s="58" t="str">
        <f t="shared" si="9"/>
        <v>当店を同僚やご友人に勧めたいと思われますか　（そう思わない　0　～　10　そう思う）283</v>
      </c>
    </row>
    <row r="288" spans="1:3" x14ac:dyDescent="0.2">
      <c r="A288" s="14">
        <v>284</v>
      </c>
      <c r="B288" s="58" t="str">
        <f t="shared" si="8"/>
        <v>食堂に対してご意見をお聞かせください284</v>
      </c>
      <c r="C288" s="58" t="str">
        <f t="shared" si="9"/>
        <v>当店を同僚やご友人に勧めたいと思われますか　（そう思わない　0　～　10　そう思う）284</v>
      </c>
    </row>
    <row r="289" spans="1:3" x14ac:dyDescent="0.2">
      <c r="A289" s="14">
        <v>285</v>
      </c>
      <c r="B289" s="58" t="str">
        <f t="shared" si="8"/>
        <v>食堂に対してご意見をお聞かせください285</v>
      </c>
      <c r="C289" s="58" t="str">
        <f t="shared" si="9"/>
        <v>当店を同僚やご友人に勧めたいと思われますか　（そう思わない　0　～　10　そう思う）285</v>
      </c>
    </row>
    <row r="290" spans="1:3" x14ac:dyDescent="0.2">
      <c r="A290" s="14">
        <v>286</v>
      </c>
      <c r="B290" s="58" t="str">
        <f t="shared" si="8"/>
        <v>食堂に対してご意見をお聞かせください286</v>
      </c>
      <c r="C290" s="58" t="str">
        <f t="shared" si="9"/>
        <v>当店を同僚やご友人に勧めたいと思われますか　（そう思わない　0　～　10　そう思う）286</v>
      </c>
    </row>
    <row r="291" spans="1:3" x14ac:dyDescent="0.2">
      <c r="A291" s="14">
        <v>287</v>
      </c>
      <c r="B291" s="58" t="str">
        <f t="shared" si="8"/>
        <v>食堂に対してご意見をお聞かせください287</v>
      </c>
      <c r="C291" s="58" t="str">
        <f t="shared" si="9"/>
        <v>当店を同僚やご友人に勧めたいと思われますか　（そう思わない　0　～　10　そう思う）287</v>
      </c>
    </row>
    <row r="292" spans="1:3" x14ac:dyDescent="0.2">
      <c r="A292" s="14">
        <v>288</v>
      </c>
      <c r="B292" s="58" t="str">
        <f t="shared" si="8"/>
        <v>食堂に対してご意見をお聞かせください288</v>
      </c>
      <c r="C292" s="58" t="str">
        <f t="shared" si="9"/>
        <v>当店を同僚やご友人に勧めたいと思われますか　（そう思わない　0　～　10　そう思う）288</v>
      </c>
    </row>
    <row r="293" spans="1:3" x14ac:dyDescent="0.2">
      <c r="A293" s="14">
        <v>289</v>
      </c>
      <c r="B293" s="58" t="str">
        <f t="shared" si="8"/>
        <v>食堂に対してご意見をお聞かせください289</v>
      </c>
      <c r="C293" s="58" t="str">
        <f t="shared" si="9"/>
        <v>当店を同僚やご友人に勧めたいと思われますか　（そう思わない　0　～　10　そう思う）289</v>
      </c>
    </row>
    <row r="294" spans="1:3" x14ac:dyDescent="0.2">
      <c r="A294" s="14">
        <v>290</v>
      </c>
      <c r="B294" s="58" t="str">
        <f t="shared" si="8"/>
        <v>食堂に対してご意見をお聞かせください290</v>
      </c>
      <c r="C294" s="58" t="str">
        <f t="shared" si="9"/>
        <v>当店を同僚やご友人に勧めたいと思われますか　（そう思わない　0　～　10　そう思う）290</v>
      </c>
    </row>
    <row r="295" spans="1:3" x14ac:dyDescent="0.2">
      <c r="A295" s="14">
        <v>291</v>
      </c>
      <c r="B295" s="58" t="str">
        <f t="shared" si="8"/>
        <v>食堂に対してご意見をお聞かせください291</v>
      </c>
      <c r="C295" s="58" t="str">
        <f t="shared" si="9"/>
        <v>当店を同僚やご友人に勧めたいと思われますか　（そう思わない　0　～　10　そう思う）291</v>
      </c>
    </row>
    <row r="296" spans="1:3" x14ac:dyDescent="0.2">
      <c r="A296" s="14">
        <v>292</v>
      </c>
      <c r="B296" s="58" t="str">
        <f t="shared" si="8"/>
        <v>食堂に対してご意見をお聞かせください292</v>
      </c>
      <c r="C296" s="58" t="str">
        <f t="shared" si="9"/>
        <v>当店を同僚やご友人に勧めたいと思われますか　（そう思わない　0　～　10　そう思う）292</v>
      </c>
    </row>
    <row r="297" spans="1:3" x14ac:dyDescent="0.2">
      <c r="A297" s="14">
        <v>293</v>
      </c>
      <c r="B297" s="58" t="str">
        <f t="shared" si="8"/>
        <v>食堂に対してご意見をお聞かせください293</v>
      </c>
      <c r="C297" s="58" t="str">
        <f t="shared" si="9"/>
        <v>当店を同僚やご友人に勧めたいと思われますか　（そう思わない　0　～　10　そう思う）293</v>
      </c>
    </row>
    <row r="298" spans="1:3" x14ac:dyDescent="0.2">
      <c r="A298" s="14">
        <v>294</v>
      </c>
      <c r="B298" s="58" t="str">
        <f t="shared" si="8"/>
        <v>食堂に対してご意見をお聞かせください294</v>
      </c>
      <c r="C298" s="58" t="str">
        <f t="shared" si="9"/>
        <v>当店を同僚やご友人に勧めたいと思われますか　（そう思わない　0　～　10　そう思う）294</v>
      </c>
    </row>
    <row r="299" spans="1:3" x14ac:dyDescent="0.2">
      <c r="A299" s="14">
        <v>295</v>
      </c>
      <c r="B299" s="58" t="str">
        <f t="shared" si="8"/>
        <v>食堂に対してご意見をお聞かせください295</v>
      </c>
      <c r="C299" s="58" t="str">
        <f t="shared" si="9"/>
        <v>当店を同僚やご友人に勧めたいと思われますか　（そう思わない　0　～　10　そう思う）295</v>
      </c>
    </row>
    <row r="300" spans="1:3" x14ac:dyDescent="0.2">
      <c r="A300" s="14">
        <v>296</v>
      </c>
      <c r="B300" s="58" t="str">
        <f t="shared" si="8"/>
        <v>食堂に対してご意見をお聞かせください296</v>
      </c>
      <c r="C300" s="58" t="str">
        <f t="shared" si="9"/>
        <v>当店を同僚やご友人に勧めたいと思われますか　（そう思わない　0　～　10　そう思う）296</v>
      </c>
    </row>
    <row r="301" spans="1:3" x14ac:dyDescent="0.2">
      <c r="A301" s="14">
        <v>297</v>
      </c>
      <c r="B301" s="58" t="str">
        <f t="shared" si="8"/>
        <v>食堂に対してご意見をお聞かせください297</v>
      </c>
      <c r="C301" s="58" t="str">
        <f t="shared" si="9"/>
        <v>当店を同僚やご友人に勧めたいと思われますか　（そう思わない　0　～　10　そう思う）297</v>
      </c>
    </row>
    <row r="302" spans="1:3" x14ac:dyDescent="0.2">
      <c r="A302" s="14">
        <v>298</v>
      </c>
      <c r="B302" s="58" t="str">
        <f t="shared" si="8"/>
        <v>食堂に対してご意見をお聞かせください298</v>
      </c>
      <c r="C302" s="58" t="str">
        <f t="shared" si="9"/>
        <v>当店を同僚やご友人に勧めたいと思われますか　（そう思わない　0　～　10　そう思う）298</v>
      </c>
    </row>
    <row r="303" spans="1:3" x14ac:dyDescent="0.2">
      <c r="A303" s="14">
        <v>299</v>
      </c>
      <c r="B303" s="58" t="str">
        <f t="shared" si="8"/>
        <v>食堂に対してご意見をお聞かせください299</v>
      </c>
      <c r="C303" s="58" t="str">
        <f t="shared" si="9"/>
        <v>当店を同僚やご友人に勧めたいと思われますか　（そう思わない　0　～　10　そう思う）299</v>
      </c>
    </row>
    <row r="304" spans="1:3" x14ac:dyDescent="0.2">
      <c r="A304" s="14">
        <v>300</v>
      </c>
      <c r="B304" s="58" t="str">
        <f t="shared" si="8"/>
        <v>食堂に対してご意見をお聞かせください300</v>
      </c>
      <c r="C304" s="58" t="str">
        <f t="shared" si="9"/>
        <v>当店を同僚やご友人に勧めたいと思われますか　（そう思わない　0　～　10　そう思う）300</v>
      </c>
    </row>
    <row r="305" spans="1:3" x14ac:dyDescent="0.2">
      <c r="A305" s="14">
        <v>301</v>
      </c>
      <c r="B305" s="58" t="str">
        <f t="shared" si="8"/>
        <v>食堂に対してご意見をお聞かせください301</v>
      </c>
      <c r="C305" s="58" t="str">
        <f t="shared" si="9"/>
        <v>当店を同僚やご友人に勧めたいと思われますか　（そう思わない　0　～　10　そう思う）301</v>
      </c>
    </row>
    <row r="306" spans="1:3" x14ac:dyDescent="0.2">
      <c r="A306" s="14">
        <v>302</v>
      </c>
      <c r="B306" s="58" t="str">
        <f t="shared" si="8"/>
        <v>食堂に対してご意見をお聞かせください302</v>
      </c>
      <c r="C306" s="58" t="str">
        <f t="shared" si="9"/>
        <v>当店を同僚やご友人に勧めたいと思われますか　（そう思わない　0　～　10　そう思う）302</v>
      </c>
    </row>
    <row r="307" spans="1:3" x14ac:dyDescent="0.2">
      <c r="A307" s="14">
        <v>303</v>
      </c>
      <c r="B307" s="58" t="str">
        <f t="shared" si="8"/>
        <v>食堂に対してご意見をお聞かせください303</v>
      </c>
      <c r="C307" s="58" t="str">
        <f t="shared" si="9"/>
        <v>当店を同僚やご友人に勧めたいと思われますか　（そう思わない　0　～　10　そう思う）303</v>
      </c>
    </row>
    <row r="308" spans="1:3" x14ac:dyDescent="0.2">
      <c r="A308" s="14">
        <v>304</v>
      </c>
      <c r="B308" s="58" t="str">
        <f t="shared" si="8"/>
        <v>食堂に対してご意見をお聞かせください304</v>
      </c>
      <c r="C308" s="58" t="str">
        <f t="shared" si="9"/>
        <v>当店を同僚やご友人に勧めたいと思われますか　（そう思わない　0　～　10　そう思う）304</v>
      </c>
    </row>
    <row r="309" spans="1:3" x14ac:dyDescent="0.2">
      <c r="A309" s="14">
        <v>305</v>
      </c>
      <c r="B309" s="58" t="str">
        <f t="shared" si="8"/>
        <v>食堂に対してご意見をお聞かせください305</v>
      </c>
      <c r="C309" s="58" t="str">
        <f t="shared" si="9"/>
        <v>当店を同僚やご友人に勧めたいと思われますか　（そう思わない　0　～　10　そう思う）305</v>
      </c>
    </row>
    <row r="310" spans="1:3" x14ac:dyDescent="0.2">
      <c r="A310" s="14">
        <v>306</v>
      </c>
      <c r="B310" s="58" t="str">
        <f t="shared" si="8"/>
        <v>食堂に対してご意見をお聞かせください306</v>
      </c>
      <c r="C310" s="58" t="str">
        <f t="shared" si="9"/>
        <v>当店を同僚やご友人に勧めたいと思われますか　（そう思わない　0　～　10　そう思う）306</v>
      </c>
    </row>
    <row r="311" spans="1:3" x14ac:dyDescent="0.2">
      <c r="A311" s="14">
        <v>307</v>
      </c>
      <c r="B311" s="58" t="str">
        <f t="shared" si="8"/>
        <v>食堂に対してご意見をお聞かせください307</v>
      </c>
      <c r="C311" s="58" t="str">
        <f t="shared" si="9"/>
        <v>当店を同僚やご友人に勧めたいと思われますか　（そう思わない　0　～　10　そう思う）307</v>
      </c>
    </row>
    <row r="312" spans="1:3" x14ac:dyDescent="0.2">
      <c r="A312" s="14">
        <v>308</v>
      </c>
      <c r="B312" s="58" t="str">
        <f t="shared" si="8"/>
        <v>食堂に対してご意見をお聞かせください308</v>
      </c>
      <c r="C312" s="58" t="str">
        <f t="shared" si="9"/>
        <v>当店を同僚やご友人に勧めたいと思われますか　（そう思わない　0　～　10　そう思う）308</v>
      </c>
    </row>
    <row r="313" spans="1:3" x14ac:dyDescent="0.2">
      <c r="A313" s="14">
        <v>309</v>
      </c>
      <c r="B313" s="58" t="str">
        <f t="shared" si="8"/>
        <v>食堂に対してご意見をお聞かせください309</v>
      </c>
      <c r="C313" s="58" t="str">
        <f t="shared" si="9"/>
        <v>当店を同僚やご友人に勧めたいと思われますか　（そう思わない　0　～　10　そう思う）309</v>
      </c>
    </row>
    <row r="314" spans="1:3" x14ac:dyDescent="0.2">
      <c r="A314" s="14">
        <v>310</v>
      </c>
      <c r="B314" s="58" t="str">
        <f t="shared" si="8"/>
        <v>食堂に対してご意見をお聞かせください310</v>
      </c>
      <c r="C314" s="58" t="str">
        <f t="shared" si="9"/>
        <v>当店を同僚やご友人に勧めたいと思われますか　（そう思わない　0　～　10　そう思う）310</v>
      </c>
    </row>
    <row r="315" spans="1:3" x14ac:dyDescent="0.2">
      <c r="A315" s="14">
        <v>311</v>
      </c>
      <c r="B315" s="58" t="str">
        <f t="shared" si="8"/>
        <v>食堂に対してご意見をお聞かせください311</v>
      </c>
      <c r="C315" s="58" t="str">
        <f t="shared" si="9"/>
        <v>当店を同僚やご友人に勧めたいと思われますか　（そう思わない　0　～　10　そう思う）311</v>
      </c>
    </row>
    <row r="316" spans="1:3" x14ac:dyDescent="0.2">
      <c r="A316" s="14">
        <v>312</v>
      </c>
      <c r="B316" s="58" t="str">
        <f t="shared" si="8"/>
        <v>食堂に対してご意見をお聞かせください312</v>
      </c>
      <c r="C316" s="58" t="str">
        <f t="shared" si="9"/>
        <v>当店を同僚やご友人に勧めたいと思われますか　（そう思わない　0　～　10　そう思う）312</v>
      </c>
    </row>
    <row r="317" spans="1:3" x14ac:dyDescent="0.2">
      <c r="A317" s="14">
        <v>313</v>
      </c>
      <c r="B317" s="58" t="str">
        <f t="shared" si="8"/>
        <v>食堂に対してご意見をお聞かせください313</v>
      </c>
      <c r="C317" s="58" t="str">
        <f t="shared" si="9"/>
        <v>当店を同僚やご友人に勧めたいと思われますか　（そう思わない　0　～　10　そう思う）313</v>
      </c>
    </row>
    <row r="318" spans="1:3" x14ac:dyDescent="0.2">
      <c r="A318" s="14">
        <v>314</v>
      </c>
      <c r="B318" s="58" t="str">
        <f t="shared" si="8"/>
        <v>食堂に対してご意見をお聞かせください314</v>
      </c>
      <c r="C318" s="58" t="str">
        <f t="shared" si="9"/>
        <v>当店を同僚やご友人に勧めたいと思われますか　（そう思わない　0　～　10　そう思う）314</v>
      </c>
    </row>
    <row r="319" spans="1:3" x14ac:dyDescent="0.2">
      <c r="A319" s="14">
        <v>315</v>
      </c>
      <c r="B319" s="58" t="str">
        <f t="shared" si="8"/>
        <v>食堂に対してご意見をお聞かせください315</v>
      </c>
      <c r="C319" s="58" t="str">
        <f t="shared" si="9"/>
        <v>当店を同僚やご友人に勧めたいと思われますか　（そう思わない　0　～　10　そう思う）315</v>
      </c>
    </row>
    <row r="320" spans="1:3" x14ac:dyDescent="0.2">
      <c r="A320" s="14">
        <v>316</v>
      </c>
      <c r="B320" s="58" t="str">
        <f t="shared" si="8"/>
        <v>食堂に対してご意見をお聞かせください316</v>
      </c>
      <c r="C320" s="58" t="str">
        <f t="shared" si="9"/>
        <v>当店を同僚やご友人に勧めたいと思われますか　（そう思わない　0　～　10　そう思う）316</v>
      </c>
    </row>
    <row r="321" spans="1:3" x14ac:dyDescent="0.2">
      <c r="A321" s="14">
        <v>317</v>
      </c>
      <c r="B321" s="58" t="str">
        <f t="shared" si="8"/>
        <v>食堂に対してご意見をお聞かせください317</v>
      </c>
      <c r="C321" s="58" t="str">
        <f t="shared" si="9"/>
        <v>当店を同僚やご友人に勧めたいと思われますか　（そう思わない　0　～　10　そう思う）317</v>
      </c>
    </row>
    <row r="322" spans="1:3" x14ac:dyDescent="0.2">
      <c r="A322" s="14">
        <v>318</v>
      </c>
      <c r="B322" s="58" t="str">
        <f t="shared" si="8"/>
        <v>食堂に対してご意見をお聞かせください318</v>
      </c>
      <c r="C322" s="58" t="str">
        <f t="shared" si="9"/>
        <v>当店を同僚やご友人に勧めたいと思われますか　（そう思わない　0　～　10　そう思う）318</v>
      </c>
    </row>
    <row r="323" spans="1:3" x14ac:dyDescent="0.2">
      <c r="A323" s="14">
        <v>319</v>
      </c>
      <c r="B323" s="58" t="str">
        <f t="shared" si="8"/>
        <v>食堂に対してご意見をお聞かせください319</v>
      </c>
      <c r="C323" s="58" t="str">
        <f t="shared" si="9"/>
        <v>当店を同僚やご友人に勧めたいと思われますか　（そう思わない　0　～　10　そう思う）319</v>
      </c>
    </row>
    <row r="324" spans="1:3" x14ac:dyDescent="0.2">
      <c r="A324" s="14">
        <v>320</v>
      </c>
      <c r="B324" s="58" t="str">
        <f t="shared" si="8"/>
        <v>食堂に対してご意見をお聞かせください320</v>
      </c>
      <c r="C324" s="58" t="str">
        <f t="shared" si="9"/>
        <v>当店を同僚やご友人に勧めたいと思われますか　（そう思わない　0　～　10　そう思う）320</v>
      </c>
    </row>
    <row r="325" spans="1:3" x14ac:dyDescent="0.2">
      <c r="A325" s="14">
        <v>321</v>
      </c>
      <c r="B325" s="58" t="str">
        <f t="shared" si="8"/>
        <v>食堂に対してご意見をお聞かせください321</v>
      </c>
      <c r="C325" s="58" t="str">
        <f t="shared" si="9"/>
        <v>当店を同僚やご友人に勧めたいと思われますか　（そう思わない　0　～　10　そう思う）321</v>
      </c>
    </row>
    <row r="326" spans="1:3" x14ac:dyDescent="0.2">
      <c r="A326" s="14">
        <v>322</v>
      </c>
      <c r="B326" s="58" t="str">
        <f t="shared" ref="B326:B389" si="10">$B$2&amp;A326</f>
        <v>食堂に対してご意見をお聞かせください322</v>
      </c>
      <c r="C326" s="58" t="str">
        <f t="shared" ref="C326:C389" si="11">$C$2&amp;A326</f>
        <v>当店を同僚やご友人に勧めたいと思われますか　（そう思わない　0　～　10　そう思う）322</v>
      </c>
    </row>
    <row r="327" spans="1:3" x14ac:dyDescent="0.2">
      <c r="A327" s="14">
        <v>323</v>
      </c>
      <c r="B327" s="58" t="str">
        <f t="shared" si="10"/>
        <v>食堂に対してご意見をお聞かせください323</v>
      </c>
      <c r="C327" s="58" t="str">
        <f t="shared" si="11"/>
        <v>当店を同僚やご友人に勧めたいと思われますか　（そう思わない　0　～　10　そう思う）323</v>
      </c>
    </row>
    <row r="328" spans="1:3" x14ac:dyDescent="0.2">
      <c r="A328" s="14">
        <v>324</v>
      </c>
      <c r="B328" s="58" t="str">
        <f t="shared" si="10"/>
        <v>食堂に対してご意見をお聞かせください324</v>
      </c>
      <c r="C328" s="58" t="str">
        <f t="shared" si="11"/>
        <v>当店を同僚やご友人に勧めたいと思われますか　（そう思わない　0　～　10　そう思う）324</v>
      </c>
    </row>
    <row r="329" spans="1:3" x14ac:dyDescent="0.2">
      <c r="A329" s="14">
        <v>325</v>
      </c>
      <c r="B329" s="58" t="str">
        <f t="shared" si="10"/>
        <v>食堂に対してご意見をお聞かせください325</v>
      </c>
      <c r="C329" s="58" t="str">
        <f t="shared" si="11"/>
        <v>当店を同僚やご友人に勧めたいと思われますか　（そう思わない　0　～　10　そう思う）325</v>
      </c>
    </row>
    <row r="330" spans="1:3" x14ac:dyDescent="0.2">
      <c r="A330" s="14">
        <v>326</v>
      </c>
      <c r="B330" s="58" t="str">
        <f t="shared" si="10"/>
        <v>食堂に対してご意見をお聞かせください326</v>
      </c>
      <c r="C330" s="58" t="str">
        <f t="shared" si="11"/>
        <v>当店を同僚やご友人に勧めたいと思われますか　（そう思わない　0　～　10　そう思う）326</v>
      </c>
    </row>
    <row r="331" spans="1:3" x14ac:dyDescent="0.2">
      <c r="A331" s="14">
        <v>327</v>
      </c>
      <c r="B331" s="58" t="str">
        <f t="shared" si="10"/>
        <v>食堂に対してご意見をお聞かせください327</v>
      </c>
      <c r="C331" s="58" t="str">
        <f t="shared" si="11"/>
        <v>当店を同僚やご友人に勧めたいと思われますか　（そう思わない　0　～　10　そう思う）327</v>
      </c>
    </row>
    <row r="332" spans="1:3" x14ac:dyDescent="0.2">
      <c r="A332" s="14">
        <v>328</v>
      </c>
      <c r="B332" s="58" t="str">
        <f t="shared" si="10"/>
        <v>食堂に対してご意見をお聞かせください328</v>
      </c>
      <c r="C332" s="58" t="str">
        <f t="shared" si="11"/>
        <v>当店を同僚やご友人に勧めたいと思われますか　（そう思わない　0　～　10　そう思う）328</v>
      </c>
    </row>
    <row r="333" spans="1:3" x14ac:dyDescent="0.2">
      <c r="A333" s="14">
        <v>329</v>
      </c>
      <c r="B333" s="58" t="str">
        <f t="shared" si="10"/>
        <v>食堂に対してご意見をお聞かせください329</v>
      </c>
      <c r="C333" s="58" t="str">
        <f t="shared" si="11"/>
        <v>当店を同僚やご友人に勧めたいと思われますか　（そう思わない　0　～　10　そう思う）329</v>
      </c>
    </row>
    <row r="334" spans="1:3" x14ac:dyDescent="0.2">
      <c r="A334" s="14">
        <v>330</v>
      </c>
      <c r="B334" s="58" t="str">
        <f t="shared" si="10"/>
        <v>食堂に対してご意見をお聞かせください330</v>
      </c>
      <c r="C334" s="58" t="str">
        <f t="shared" si="11"/>
        <v>当店を同僚やご友人に勧めたいと思われますか　（そう思わない　0　～　10　そう思う）330</v>
      </c>
    </row>
    <row r="335" spans="1:3" x14ac:dyDescent="0.2">
      <c r="A335" s="14">
        <v>331</v>
      </c>
      <c r="B335" s="58" t="str">
        <f t="shared" si="10"/>
        <v>食堂に対してご意見をお聞かせください331</v>
      </c>
      <c r="C335" s="58" t="str">
        <f t="shared" si="11"/>
        <v>当店を同僚やご友人に勧めたいと思われますか　（そう思わない　0　～　10　そう思う）331</v>
      </c>
    </row>
    <row r="336" spans="1:3" x14ac:dyDescent="0.2">
      <c r="A336" s="14">
        <v>332</v>
      </c>
      <c r="B336" s="58" t="str">
        <f t="shared" si="10"/>
        <v>食堂に対してご意見をお聞かせください332</v>
      </c>
      <c r="C336" s="58" t="str">
        <f t="shared" si="11"/>
        <v>当店を同僚やご友人に勧めたいと思われますか　（そう思わない　0　～　10　そう思う）332</v>
      </c>
    </row>
    <row r="337" spans="1:3" x14ac:dyDescent="0.2">
      <c r="A337" s="14">
        <v>333</v>
      </c>
      <c r="B337" s="58" t="str">
        <f t="shared" si="10"/>
        <v>食堂に対してご意見をお聞かせください333</v>
      </c>
      <c r="C337" s="58" t="str">
        <f t="shared" si="11"/>
        <v>当店を同僚やご友人に勧めたいと思われますか　（そう思わない　0　～　10　そう思う）333</v>
      </c>
    </row>
    <row r="338" spans="1:3" x14ac:dyDescent="0.2">
      <c r="A338" s="14">
        <v>334</v>
      </c>
      <c r="B338" s="58" t="str">
        <f t="shared" si="10"/>
        <v>食堂に対してご意見をお聞かせください334</v>
      </c>
      <c r="C338" s="58" t="str">
        <f t="shared" si="11"/>
        <v>当店を同僚やご友人に勧めたいと思われますか　（そう思わない　0　～　10　そう思う）334</v>
      </c>
    </row>
    <row r="339" spans="1:3" x14ac:dyDescent="0.2">
      <c r="A339" s="14">
        <v>335</v>
      </c>
      <c r="B339" s="58" t="str">
        <f t="shared" si="10"/>
        <v>食堂に対してご意見をお聞かせください335</v>
      </c>
      <c r="C339" s="58" t="str">
        <f t="shared" si="11"/>
        <v>当店を同僚やご友人に勧めたいと思われますか　（そう思わない　0　～　10　そう思う）335</v>
      </c>
    </row>
    <row r="340" spans="1:3" x14ac:dyDescent="0.2">
      <c r="A340" s="14">
        <v>336</v>
      </c>
      <c r="B340" s="58" t="str">
        <f t="shared" si="10"/>
        <v>食堂に対してご意見をお聞かせください336</v>
      </c>
      <c r="C340" s="58" t="str">
        <f t="shared" si="11"/>
        <v>当店を同僚やご友人に勧めたいと思われますか　（そう思わない　0　～　10　そう思う）336</v>
      </c>
    </row>
    <row r="341" spans="1:3" x14ac:dyDescent="0.2">
      <c r="A341" s="14">
        <v>337</v>
      </c>
      <c r="B341" s="58" t="str">
        <f t="shared" si="10"/>
        <v>食堂に対してご意見をお聞かせください337</v>
      </c>
      <c r="C341" s="58" t="str">
        <f t="shared" si="11"/>
        <v>当店を同僚やご友人に勧めたいと思われますか　（そう思わない　0　～　10　そう思う）337</v>
      </c>
    </row>
    <row r="342" spans="1:3" x14ac:dyDescent="0.2">
      <c r="A342" s="14">
        <v>338</v>
      </c>
      <c r="B342" s="58" t="str">
        <f t="shared" si="10"/>
        <v>食堂に対してご意見をお聞かせください338</v>
      </c>
      <c r="C342" s="58" t="str">
        <f t="shared" si="11"/>
        <v>当店を同僚やご友人に勧めたいと思われますか　（そう思わない　0　～　10　そう思う）338</v>
      </c>
    </row>
    <row r="343" spans="1:3" x14ac:dyDescent="0.2">
      <c r="A343" s="14">
        <v>339</v>
      </c>
      <c r="B343" s="58" t="str">
        <f t="shared" si="10"/>
        <v>食堂に対してご意見をお聞かせください339</v>
      </c>
      <c r="C343" s="58" t="str">
        <f t="shared" si="11"/>
        <v>当店を同僚やご友人に勧めたいと思われますか　（そう思わない　0　～　10　そう思う）339</v>
      </c>
    </row>
    <row r="344" spans="1:3" x14ac:dyDescent="0.2">
      <c r="A344" s="14">
        <v>340</v>
      </c>
      <c r="B344" s="58" t="str">
        <f t="shared" si="10"/>
        <v>食堂に対してご意見をお聞かせください340</v>
      </c>
      <c r="C344" s="58" t="str">
        <f t="shared" si="11"/>
        <v>当店を同僚やご友人に勧めたいと思われますか　（そう思わない　0　～　10　そう思う）340</v>
      </c>
    </row>
    <row r="345" spans="1:3" x14ac:dyDescent="0.2">
      <c r="A345" s="14">
        <v>341</v>
      </c>
      <c r="B345" s="58" t="str">
        <f t="shared" si="10"/>
        <v>食堂に対してご意見をお聞かせください341</v>
      </c>
      <c r="C345" s="58" t="str">
        <f t="shared" si="11"/>
        <v>当店を同僚やご友人に勧めたいと思われますか　（そう思わない　0　～　10　そう思う）341</v>
      </c>
    </row>
    <row r="346" spans="1:3" x14ac:dyDescent="0.2">
      <c r="A346" s="14">
        <v>342</v>
      </c>
      <c r="B346" s="58" t="str">
        <f t="shared" si="10"/>
        <v>食堂に対してご意見をお聞かせください342</v>
      </c>
      <c r="C346" s="58" t="str">
        <f t="shared" si="11"/>
        <v>当店を同僚やご友人に勧めたいと思われますか　（そう思わない　0　～　10　そう思う）342</v>
      </c>
    </row>
    <row r="347" spans="1:3" x14ac:dyDescent="0.2">
      <c r="A347" s="14">
        <v>343</v>
      </c>
      <c r="B347" s="58" t="str">
        <f t="shared" si="10"/>
        <v>食堂に対してご意見をお聞かせください343</v>
      </c>
      <c r="C347" s="58" t="str">
        <f t="shared" si="11"/>
        <v>当店を同僚やご友人に勧めたいと思われますか　（そう思わない　0　～　10　そう思う）343</v>
      </c>
    </row>
    <row r="348" spans="1:3" x14ac:dyDescent="0.2">
      <c r="A348" s="14">
        <v>344</v>
      </c>
      <c r="B348" s="58" t="str">
        <f t="shared" si="10"/>
        <v>食堂に対してご意見をお聞かせください344</v>
      </c>
      <c r="C348" s="58" t="str">
        <f t="shared" si="11"/>
        <v>当店を同僚やご友人に勧めたいと思われますか　（そう思わない　0　～　10　そう思う）344</v>
      </c>
    </row>
    <row r="349" spans="1:3" x14ac:dyDescent="0.2">
      <c r="A349" s="14">
        <v>345</v>
      </c>
      <c r="B349" s="58" t="str">
        <f t="shared" si="10"/>
        <v>食堂に対してご意見をお聞かせください345</v>
      </c>
      <c r="C349" s="58" t="str">
        <f t="shared" si="11"/>
        <v>当店を同僚やご友人に勧めたいと思われますか　（そう思わない　0　～　10　そう思う）345</v>
      </c>
    </row>
    <row r="350" spans="1:3" x14ac:dyDescent="0.2">
      <c r="A350" s="14">
        <v>346</v>
      </c>
      <c r="B350" s="58" t="str">
        <f t="shared" si="10"/>
        <v>食堂に対してご意見をお聞かせください346</v>
      </c>
      <c r="C350" s="58" t="str">
        <f t="shared" si="11"/>
        <v>当店を同僚やご友人に勧めたいと思われますか　（そう思わない　0　～　10　そう思う）346</v>
      </c>
    </row>
    <row r="351" spans="1:3" x14ac:dyDescent="0.2">
      <c r="A351" s="14">
        <v>347</v>
      </c>
      <c r="B351" s="58" t="str">
        <f t="shared" si="10"/>
        <v>食堂に対してご意見をお聞かせください347</v>
      </c>
      <c r="C351" s="58" t="str">
        <f t="shared" si="11"/>
        <v>当店を同僚やご友人に勧めたいと思われますか　（そう思わない　0　～　10　そう思う）347</v>
      </c>
    </row>
    <row r="352" spans="1:3" x14ac:dyDescent="0.2">
      <c r="A352" s="14">
        <v>348</v>
      </c>
      <c r="B352" s="58" t="str">
        <f t="shared" si="10"/>
        <v>食堂に対してご意見をお聞かせください348</v>
      </c>
      <c r="C352" s="58" t="str">
        <f t="shared" si="11"/>
        <v>当店を同僚やご友人に勧めたいと思われますか　（そう思わない　0　～　10　そう思う）348</v>
      </c>
    </row>
    <row r="353" spans="1:3" x14ac:dyDescent="0.2">
      <c r="A353" s="14">
        <v>349</v>
      </c>
      <c r="B353" s="58" t="str">
        <f t="shared" si="10"/>
        <v>食堂に対してご意見をお聞かせください349</v>
      </c>
      <c r="C353" s="58" t="str">
        <f t="shared" si="11"/>
        <v>当店を同僚やご友人に勧めたいと思われますか　（そう思わない　0　～　10　そう思う）349</v>
      </c>
    </row>
    <row r="354" spans="1:3" x14ac:dyDescent="0.2">
      <c r="A354" s="14">
        <v>350</v>
      </c>
      <c r="B354" s="58" t="str">
        <f t="shared" si="10"/>
        <v>食堂に対してご意見をお聞かせください350</v>
      </c>
      <c r="C354" s="58" t="str">
        <f t="shared" si="11"/>
        <v>当店を同僚やご友人に勧めたいと思われますか　（そう思わない　0　～　10　そう思う）350</v>
      </c>
    </row>
    <row r="355" spans="1:3" x14ac:dyDescent="0.2">
      <c r="A355" s="14">
        <v>351</v>
      </c>
      <c r="B355" s="58" t="str">
        <f t="shared" si="10"/>
        <v>食堂に対してご意見をお聞かせください351</v>
      </c>
      <c r="C355" s="58" t="str">
        <f t="shared" si="11"/>
        <v>当店を同僚やご友人に勧めたいと思われますか　（そう思わない　0　～　10　そう思う）351</v>
      </c>
    </row>
    <row r="356" spans="1:3" x14ac:dyDescent="0.2">
      <c r="A356" s="14">
        <v>352</v>
      </c>
      <c r="B356" s="58" t="str">
        <f t="shared" si="10"/>
        <v>食堂に対してご意見をお聞かせください352</v>
      </c>
      <c r="C356" s="58" t="str">
        <f t="shared" si="11"/>
        <v>当店を同僚やご友人に勧めたいと思われますか　（そう思わない　0　～　10　そう思う）352</v>
      </c>
    </row>
    <row r="357" spans="1:3" x14ac:dyDescent="0.2">
      <c r="A357" s="14">
        <v>353</v>
      </c>
      <c r="B357" s="58" t="str">
        <f t="shared" si="10"/>
        <v>食堂に対してご意見をお聞かせください353</v>
      </c>
      <c r="C357" s="58" t="str">
        <f t="shared" si="11"/>
        <v>当店を同僚やご友人に勧めたいと思われますか　（そう思わない　0　～　10　そう思う）353</v>
      </c>
    </row>
    <row r="358" spans="1:3" x14ac:dyDescent="0.2">
      <c r="A358" s="14">
        <v>354</v>
      </c>
      <c r="B358" s="58" t="str">
        <f t="shared" si="10"/>
        <v>食堂に対してご意見をお聞かせください354</v>
      </c>
      <c r="C358" s="58" t="str">
        <f t="shared" si="11"/>
        <v>当店を同僚やご友人に勧めたいと思われますか　（そう思わない　0　～　10　そう思う）354</v>
      </c>
    </row>
    <row r="359" spans="1:3" x14ac:dyDescent="0.2">
      <c r="A359" s="14">
        <v>355</v>
      </c>
      <c r="B359" s="58" t="str">
        <f t="shared" si="10"/>
        <v>食堂に対してご意見をお聞かせください355</v>
      </c>
      <c r="C359" s="58" t="str">
        <f t="shared" si="11"/>
        <v>当店を同僚やご友人に勧めたいと思われますか　（そう思わない　0　～　10　そう思う）355</v>
      </c>
    </row>
    <row r="360" spans="1:3" x14ac:dyDescent="0.2">
      <c r="A360" s="14">
        <v>356</v>
      </c>
      <c r="B360" s="58" t="str">
        <f t="shared" si="10"/>
        <v>食堂に対してご意見をお聞かせください356</v>
      </c>
      <c r="C360" s="58" t="str">
        <f t="shared" si="11"/>
        <v>当店を同僚やご友人に勧めたいと思われますか　（そう思わない　0　～　10　そう思う）356</v>
      </c>
    </row>
    <row r="361" spans="1:3" x14ac:dyDescent="0.2">
      <c r="A361" s="14">
        <v>357</v>
      </c>
      <c r="B361" s="58" t="str">
        <f t="shared" si="10"/>
        <v>食堂に対してご意見をお聞かせください357</v>
      </c>
      <c r="C361" s="58" t="str">
        <f t="shared" si="11"/>
        <v>当店を同僚やご友人に勧めたいと思われますか　（そう思わない　0　～　10　そう思う）357</v>
      </c>
    </row>
    <row r="362" spans="1:3" x14ac:dyDescent="0.2">
      <c r="A362" s="14">
        <v>358</v>
      </c>
      <c r="B362" s="58" t="str">
        <f t="shared" si="10"/>
        <v>食堂に対してご意見をお聞かせください358</v>
      </c>
      <c r="C362" s="58" t="str">
        <f t="shared" si="11"/>
        <v>当店を同僚やご友人に勧めたいと思われますか　（そう思わない　0　～　10　そう思う）358</v>
      </c>
    </row>
    <row r="363" spans="1:3" x14ac:dyDescent="0.2">
      <c r="A363" s="14">
        <v>359</v>
      </c>
      <c r="B363" s="58" t="str">
        <f t="shared" si="10"/>
        <v>食堂に対してご意見をお聞かせください359</v>
      </c>
      <c r="C363" s="58" t="str">
        <f t="shared" si="11"/>
        <v>当店を同僚やご友人に勧めたいと思われますか　（そう思わない　0　～　10　そう思う）359</v>
      </c>
    </row>
    <row r="364" spans="1:3" x14ac:dyDescent="0.2">
      <c r="A364" s="14">
        <v>360</v>
      </c>
      <c r="B364" s="58" t="str">
        <f t="shared" si="10"/>
        <v>食堂に対してご意見をお聞かせください360</v>
      </c>
      <c r="C364" s="58" t="str">
        <f t="shared" si="11"/>
        <v>当店を同僚やご友人に勧めたいと思われますか　（そう思わない　0　～　10　そう思う）360</v>
      </c>
    </row>
    <row r="365" spans="1:3" x14ac:dyDescent="0.2">
      <c r="A365" s="14">
        <v>361</v>
      </c>
      <c r="B365" s="58" t="str">
        <f t="shared" si="10"/>
        <v>食堂に対してご意見をお聞かせください361</v>
      </c>
      <c r="C365" s="58" t="str">
        <f t="shared" si="11"/>
        <v>当店を同僚やご友人に勧めたいと思われますか　（そう思わない　0　～　10　そう思う）361</v>
      </c>
    </row>
    <row r="366" spans="1:3" x14ac:dyDescent="0.2">
      <c r="A366" s="14">
        <v>362</v>
      </c>
      <c r="B366" s="58" t="str">
        <f t="shared" si="10"/>
        <v>食堂に対してご意見をお聞かせください362</v>
      </c>
      <c r="C366" s="58" t="str">
        <f t="shared" si="11"/>
        <v>当店を同僚やご友人に勧めたいと思われますか　（そう思わない　0　～　10　そう思う）362</v>
      </c>
    </row>
    <row r="367" spans="1:3" x14ac:dyDescent="0.2">
      <c r="A367" s="14">
        <v>363</v>
      </c>
      <c r="B367" s="58" t="str">
        <f t="shared" si="10"/>
        <v>食堂に対してご意見をお聞かせください363</v>
      </c>
      <c r="C367" s="58" t="str">
        <f t="shared" si="11"/>
        <v>当店を同僚やご友人に勧めたいと思われますか　（そう思わない　0　～　10　そう思う）363</v>
      </c>
    </row>
    <row r="368" spans="1:3" x14ac:dyDescent="0.2">
      <c r="A368" s="14">
        <v>364</v>
      </c>
      <c r="B368" s="58" t="str">
        <f t="shared" si="10"/>
        <v>食堂に対してご意見をお聞かせください364</v>
      </c>
      <c r="C368" s="58" t="str">
        <f t="shared" si="11"/>
        <v>当店を同僚やご友人に勧めたいと思われますか　（そう思わない　0　～　10　そう思う）364</v>
      </c>
    </row>
    <row r="369" spans="1:3" x14ac:dyDescent="0.2">
      <c r="A369" s="14">
        <v>365</v>
      </c>
      <c r="B369" s="58" t="str">
        <f t="shared" si="10"/>
        <v>食堂に対してご意見をお聞かせください365</v>
      </c>
      <c r="C369" s="58" t="str">
        <f t="shared" si="11"/>
        <v>当店を同僚やご友人に勧めたいと思われますか　（そう思わない　0　～　10　そう思う）365</v>
      </c>
    </row>
    <row r="370" spans="1:3" x14ac:dyDescent="0.2">
      <c r="A370" s="14">
        <v>366</v>
      </c>
      <c r="B370" s="58" t="str">
        <f t="shared" si="10"/>
        <v>食堂に対してご意見をお聞かせください366</v>
      </c>
      <c r="C370" s="58" t="str">
        <f t="shared" si="11"/>
        <v>当店を同僚やご友人に勧めたいと思われますか　（そう思わない　0　～　10　そう思う）366</v>
      </c>
    </row>
    <row r="371" spans="1:3" x14ac:dyDescent="0.2">
      <c r="A371" s="14">
        <v>367</v>
      </c>
      <c r="B371" s="58" t="str">
        <f t="shared" si="10"/>
        <v>食堂に対してご意見をお聞かせください367</v>
      </c>
      <c r="C371" s="58" t="str">
        <f t="shared" si="11"/>
        <v>当店を同僚やご友人に勧めたいと思われますか　（そう思わない　0　～　10　そう思う）367</v>
      </c>
    </row>
    <row r="372" spans="1:3" x14ac:dyDescent="0.2">
      <c r="A372" s="14">
        <v>368</v>
      </c>
      <c r="B372" s="58" t="str">
        <f t="shared" si="10"/>
        <v>食堂に対してご意見をお聞かせください368</v>
      </c>
      <c r="C372" s="58" t="str">
        <f t="shared" si="11"/>
        <v>当店を同僚やご友人に勧めたいと思われますか　（そう思わない　0　～　10　そう思う）368</v>
      </c>
    </row>
    <row r="373" spans="1:3" x14ac:dyDescent="0.2">
      <c r="A373" s="14">
        <v>369</v>
      </c>
      <c r="B373" s="58" t="str">
        <f t="shared" si="10"/>
        <v>食堂に対してご意見をお聞かせください369</v>
      </c>
      <c r="C373" s="58" t="str">
        <f t="shared" si="11"/>
        <v>当店を同僚やご友人に勧めたいと思われますか　（そう思わない　0　～　10　そう思う）369</v>
      </c>
    </row>
    <row r="374" spans="1:3" x14ac:dyDescent="0.2">
      <c r="A374" s="14">
        <v>370</v>
      </c>
      <c r="B374" s="58" t="str">
        <f t="shared" si="10"/>
        <v>食堂に対してご意見をお聞かせください370</v>
      </c>
      <c r="C374" s="58" t="str">
        <f t="shared" si="11"/>
        <v>当店を同僚やご友人に勧めたいと思われますか　（そう思わない　0　～　10　そう思う）370</v>
      </c>
    </row>
    <row r="375" spans="1:3" x14ac:dyDescent="0.2">
      <c r="A375" s="14">
        <v>371</v>
      </c>
      <c r="B375" s="58" t="str">
        <f t="shared" si="10"/>
        <v>食堂に対してご意見をお聞かせください371</v>
      </c>
      <c r="C375" s="58" t="str">
        <f t="shared" si="11"/>
        <v>当店を同僚やご友人に勧めたいと思われますか　（そう思わない　0　～　10　そう思う）371</v>
      </c>
    </row>
    <row r="376" spans="1:3" x14ac:dyDescent="0.2">
      <c r="A376" s="14">
        <v>372</v>
      </c>
      <c r="B376" s="58" t="str">
        <f t="shared" si="10"/>
        <v>食堂に対してご意見をお聞かせください372</v>
      </c>
      <c r="C376" s="58" t="str">
        <f t="shared" si="11"/>
        <v>当店を同僚やご友人に勧めたいと思われますか　（そう思わない　0　～　10　そう思う）372</v>
      </c>
    </row>
    <row r="377" spans="1:3" x14ac:dyDescent="0.2">
      <c r="A377" s="14">
        <v>373</v>
      </c>
      <c r="B377" s="58" t="str">
        <f t="shared" si="10"/>
        <v>食堂に対してご意見をお聞かせください373</v>
      </c>
      <c r="C377" s="58" t="str">
        <f t="shared" si="11"/>
        <v>当店を同僚やご友人に勧めたいと思われますか　（そう思わない　0　～　10　そう思う）373</v>
      </c>
    </row>
    <row r="378" spans="1:3" x14ac:dyDescent="0.2">
      <c r="A378" s="14">
        <v>374</v>
      </c>
      <c r="B378" s="58" t="str">
        <f t="shared" si="10"/>
        <v>食堂に対してご意見をお聞かせください374</v>
      </c>
      <c r="C378" s="58" t="str">
        <f t="shared" si="11"/>
        <v>当店を同僚やご友人に勧めたいと思われますか　（そう思わない　0　～　10　そう思う）374</v>
      </c>
    </row>
    <row r="379" spans="1:3" x14ac:dyDescent="0.2">
      <c r="A379" s="14">
        <v>375</v>
      </c>
      <c r="B379" s="58" t="str">
        <f t="shared" si="10"/>
        <v>食堂に対してご意見をお聞かせください375</v>
      </c>
      <c r="C379" s="58" t="str">
        <f t="shared" si="11"/>
        <v>当店を同僚やご友人に勧めたいと思われますか　（そう思わない　0　～　10　そう思う）375</v>
      </c>
    </row>
    <row r="380" spans="1:3" x14ac:dyDescent="0.2">
      <c r="A380" s="14">
        <v>376</v>
      </c>
      <c r="B380" s="58" t="str">
        <f t="shared" si="10"/>
        <v>食堂に対してご意見をお聞かせください376</v>
      </c>
      <c r="C380" s="58" t="str">
        <f t="shared" si="11"/>
        <v>当店を同僚やご友人に勧めたいと思われますか　（そう思わない　0　～　10　そう思う）376</v>
      </c>
    </row>
    <row r="381" spans="1:3" x14ac:dyDescent="0.2">
      <c r="A381" s="14">
        <v>377</v>
      </c>
      <c r="B381" s="58" t="str">
        <f t="shared" si="10"/>
        <v>食堂に対してご意見をお聞かせください377</v>
      </c>
      <c r="C381" s="58" t="str">
        <f t="shared" si="11"/>
        <v>当店を同僚やご友人に勧めたいと思われますか　（そう思わない　0　～　10　そう思う）377</v>
      </c>
    </row>
    <row r="382" spans="1:3" x14ac:dyDescent="0.2">
      <c r="A382" s="14">
        <v>378</v>
      </c>
      <c r="B382" s="58" t="str">
        <f t="shared" si="10"/>
        <v>食堂に対してご意見をお聞かせください378</v>
      </c>
      <c r="C382" s="58" t="str">
        <f t="shared" si="11"/>
        <v>当店を同僚やご友人に勧めたいと思われますか　（そう思わない　0　～　10　そう思う）378</v>
      </c>
    </row>
    <row r="383" spans="1:3" x14ac:dyDescent="0.2">
      <c r="A383" s="14">
        <v>379</v>
      </c>
      <c r="B383" s="58" t="str">
        <f t="shared" si="10"/>
        <v>食堂に対してご意見をお聞かせください379</v>
      </c>
      <c r="C383" s="58" t="str">
        <f t="shared" si="11"/>
        <v>当店を同僚やご友人に勧めたいと思われますか　（そう思わない　0　～　10　そう思う）379</v>
      </c>
    </row>
    <row r="384" spans="1:3" x14ac:dyDescent="0.2">
      <c r="A384" s="14">
        <v>380</v>
      </c>
      <c r="B384" s="58" t="str">
        <f t="shared" si="10"/>
        <v>食堂に対してご意見をお聞かせください380</v>
      </c>
      <c r="C384" s="58" t="str">
        <f t="shared" si="11"/>
        <v>当店を同僚やご友人に勧めたいと思われますか　（そう思わない　0　～　10　そう思う）380</v>
      </c>
    </row>
    <row r="385" spans="1:3" x14ac:dyDescent="0.2">
      <c r="A385" s="14">
        <v>381</v>
      </c>
      <c r="B385" s="58" t="str">
        <f t="shared" si="10"/>
        <v>食堂に対してご意見をお聞かせください381</v>
      </c>
      <c r="C385" s="58" t="str">
        <f t="shared" si="11"/>
        <v>当店を同僚やご友人に勧めたいと思われますか　（そう思わない　0　～　10　そう思う）381</v>
      </c>
    </row>
    <row r="386" spans="1:3" x14ac:dyDescent="0.2">
      <c r="A386" s="14">
        <v>382</v>
      </c>
      <c r="B386" s="58" t="str">
        <f t="shared" si="10"/>
        <v>食堂に対してご意見をお聞かせください382</v>
      </c>
      <c r="C386" s="58" t="str">
        <f t="shared" si="11"/>
        <v>当店を同僚やご友人に勧めたいと思われますか　（そう思わない　0　～　10　そう思う）382</v>
      </c>
    </row>
    <row r="387" spans="1:3" x14ac:dyDescent="0.2">
      <c r="A387" s="14">
        <v>383</v>
      </c>
      <c r="B387" s="58" t="str">
        <f t="shared" si="10"/>
        <v>食堂に対してご意見をお聞かせください383</v>
      </c>
      <c r="C387" s="58" t="str">
        <f t="shared" si="11"/>
        <v>当店を同僚やご友人に勧めたいと思われますか　（そう思わない　0　～　10　そう思う）383</v>
      </c>
    </row>
    <row r="388" spans="1:3" x14ac:dyDescent="0.2">
      <c r="A388" s="14">
        <v>384</v>
      </c>
      <c r="B388" s="58" t="str">
        <f t="shared" si="10"/>
        <v>食堂に対してご意見をお聞かせください384</v>
      </c>
      <c r="C388" s="58" t="str">
        <f t="shared" si="11"/>
        <v>当店を同僚やご友人に勧めたいと思われますか　（そう思わない　0　～　10　そう思う）384</v>
      </c>
    </row>
    <row r="389" spans="1:3" x14ac:dyDescent="0.2">
      <c r="A389" s="14">
        <v>385</v>
      </c>
      <c r="B389" s="58" t="str">
        <f t="shared" si="10"/>
        <v>食堂に対してご意見をお聞かせください385</v>
      </c>
      <c r="C389" s="58" t="str">
        <f t="shared" si="11"/>
        <v>当店を同僚やご友人に勧めたいと思われますか　（そう思わない　0　～　10　そう思う）385</v>
      </c>
    </row>
    <row r="390" spans="1:3" x14ac:dyDescent="0.2">
      <c r="A390" s="14">
        <v>386</v>
      </c>
      <c r="B390" s="58" t="str">
        <f t="shared" ref="B390:B453" si="12">$B$2&amp;A390</f>
        <v>食堂に対してご意見をお聞かせください386</v>
      </c>
      <c r="C390" s="58" t="str">
        <f t="shared" ref="C390:C453" si="13">$C$2&amp;A390</f>
        <v>当店を同僚やご友人に勧めたいと思われますか　（そう思わない　0　～　10　そう思う）386</v>
      </c>
    </row>
    <row r="391" spans="1:3" x14ac:dyDescent="0.2">
      <c r="A391" s="14">
        <v>387</v>
      </c>
      <c r="B391" s="58" t="str">
        <f t="shared" si="12"/>
        <v>食堂に対してご意見をお聞かせください387</v>
      </c>
      <c r="C391" s="58" t="str">
        <f t="shared" si="13"/>
        <v>当店を同僚やご友人に勧めたいと思われますか　（そう思わない　0　～　10　そう思う）387</v>
      </c>
    </row>
    <row r="392" spans="1:3" x14ac:dyDescent="0.2">
      <c r="A392" s="14">
        <v>388</v>
      </c>
      <c r="B392" s="58" t="str">
        <f t="shared" si="12"/>
        <v>食堂に対してご意見をお聞かせください388</v>
      </c>
      <c r="C392" s="58" t="str">
        <f t="shared" si="13"/>
        <v>当店を同僚やご友人に勧めたいと思われますか　（そう思わない　0　～　10　そう思う）388</v>
      </c>
    </row>
    <row r="393" spans="1:3" x14ac:dyDescent="0.2">
      <c r="A393" s="14">
        <v>389</v>
      </c>
      <c r="B393" s="58" t="str">
        <f t="shared" si="12"/>
        <v>食堂に対してご意見をお聞かせください389</v>
      </c>
      <c r="C393" s="58" t="str">
        <f t="shared" si="13"/>
        <v>当店を同僚やご友人に勧めたいと思われますか　（そう思わない　0　～　10　そう思う）389</v>
      </c>
    </row>
    <row r="394" spans="1:3" x14ac:dyDescent="0.2">
      <c r="A394" s="14">
        <v>390</v>
      </c>
      <c r="B394" s="58" t="str">
        <f t="shared" si="12"/>
        <v>食堂に対してご意見をお聞かせください390</v>
      </c>
      <c r="C394" s="58" t="str">
        <f t="shared" si="13"/>
        <v>当店を同僚やご友人に勧めたいと思われますか　（そう思わない　0　～　10　そう思う）390</v>
      </c>
    </row>
    <row r="395" spans="1:3" x14ac:dyDescent="0.2">
      <c r="A395" s="14">
        <v>391</v>
      </c>
      <c r="B395" s="58" t="str">
        <f t="shared" si="12"/>
        <v>食堂に対してご意見をお聞かせください391</v>
      </c>
      <c r="C395" s="58" t="str">
        <f t="shared" si="13"/>
        <v>当店を同僚やご友人に勧めたいと思われますか　（そう思わない　0　～　10　そう思う）391</v>
      </c>
    </row>
    <row r="396" spans="1:3" x14ac:dyDescent="0.2">
      <c r="A396" s="14">
        <v>392</v>
      </c>
      <c r="B396" s="58" t="str">
        <f t="shared" si="12"/>
        <v>食堂に対してご意見をお聞かせください392</v>
      </c>
      <c r="C396" s="58" t="str">
        <f t="shared" si="13"/>
        <v>当店を同僚やご友人に勧めたいと思われますか　（そう思わない　0　～　10　そう思う）392</v>
      </c>
    </row>
    <row r="397" spans="1:3" x14ac:dyDescent="0.2">
      <c r="A397" s="14">
        <v>393</v>
      </c>
      <c r="B397" s="58" t="str">
        <f t="shared" si="12"/>
        <v>食堂に対してご意見をお聞かせください393</v>
      </c>
      <c r="C397" s="58" t="str">
        <f t="shared" si="13"/>
        <v>当店を同僚やご友人に勧めたいと思われますか　（そう思わない　0　～　10　そう思う）393</v>
      </c>
    </row>
    <row r="398" spans="1:3" x14ac:dyDescent="0.2">
      <c r="A398" s="14">
        <v>394</v>
      </c>
      <c r="B398" s="58" t="str">
        <f t="shared" si="12"/>
        <v>食堂に対してご意見をお聞かせください394</v>
      </c>
      <c r="C398" s="58" t="str">
        <f t="shared" si="13"/>
        <v>当店を同僚やご友人に勧めたいと思われますか　（そう思わない　0　～　10　そう思う）394</v>
      </c>
    </row>
    <row r="399" spans="1:3" x14ac:dyDescent="0.2">
      <c r="A399" s="14">
        <v>395</v>
      </c>
      <c r="B399" s="58" t="str">
        <f t="shared" si="12"/>
        <v>食堂に対してご意見をお聞かせください395</v>
      </c>
      <c r="C399" s="58" t="str">
        <f t="shared" si="13"/>
        <v>当店を同僚やご友人に勧めたいと思われますか　（そう思わない　0　～　10　そう思う）395</v>
      </c>
    </row>
    <row r="400" spans="1:3" x14ac:dyDescent="0.2">
      <c r="A400" s="14">
        <v>396</v>
      </c>
      <c r="B400" s="58" t="str">
        <f t="shared" si="12"/>
        <v>食堂に対してご意見をお聞かせください396</v>
      </c>
      <c r="C400" s="58" t="str">
        <f t="shared" si="13"/>
        <v>当店を同僚やご友人に勧めたいと思われますか　（そう思わない　0　～　10　そう思う）396</v>
      </c>
    </row>
    <row r="401" spans="1:3" x14ac:dyDescent="0.2">
      <c r="A401" s="14">
        <v>397</v>
      </c>
      <c r="B401" s="58" t="str">
        <f t="shared" si="12"/>
        <v>食堂に対してご意見をお聞かせください397</v>
      </c>
      <c r="C401" s="58" t="str">
        <f t="shared" si="13"/>
        <v>当店を同僚やご友人に勧めたいと思われますか　（そう思わない　0　～　10　そう思う）397</v>
      </c>
    </row>
    <row r="402" spans="1:3" x14ac:dyDescent="0.2">
      <c r="A402" s="14">
        <v>398</v>
      </c>
      <c r="B402" s="58" t="str">
        <f t="shared" si="12"/>
        <v>食堂に対してご意見をお聞かせください398</v>
      </c>
      <c r="C402" s="58" t="str">
        <f t="shared" si="13"/>
        <v>当店を同僚やご友人に勧めたいと思われますか　（そう思わない　0　～　10　そう思う）398</v>
      </c>
    </row>
    <row r="403" spans="1:3" x14ac:dyDescent="0.2">
      <c r="A403" s="14">
        <v>399</v>
      </c>
      <c r="B403" s="58" t="str">
        <f t="shared" si="12"/>
        <v>食堂に対してご意見をお聞かせください399</v>
      </c>
      <c r="C403" s="58" t="str">
        <f t="shared" si="13"/>
        <v>当店を同僚やご友人に勧めたいと思われますか　（そう思わない　0　～　10　そう思う）399</v>
      </c>
    </row>
    <row r="404" spans="1:3" x14ac:dyDescent="0.2">
      <c r="A404" s="14">
        <v>400</v>
      </c>
      <c r="B404" s="58" t="str">
        <f t="shared" si="12"/>
        <v>食堂に対してご意見をお聞かせください400</v>
      </c>
      <c r="C404" s="58" t="str">
        <f t="shared" si="13"/>
        <v>当店を同僚やご友人に勧めたいと思われますか　（そう思わない　0　～　10　そう思う）400</v>
      </c>
    </row>
    <row r="405" spans="1:3" x14ac:dyDescent="0.2">
      <c r="A405" s="14">
        <v>401</v>
      </c>
      <c r="B405" s="58" t="str">
        <f t="shared" si="12"/>
        <v>食堂に対してご意見をお聞かせください401</v>
      </c>
      <c r="C405" s="58" t="str">
        <f t="shared" si="13"/>
        <v>当店を同僚やご友人に勧めたいと思われますか　（そう思わない　0　～　10　そう思う）401</v>
      </c>
    </row>
    <row r="406" spans="1:3" x14ac:dyDescent="0.2">
      <c r="A406" s="14">
        <v>402</v>
      </c>
      <c r="B406" s="58" t="str">
        <f t="shared" si="12"/>
        <v>食堂に対してご意見をお聞かせください402</v>
      </c>
      <c r="C406" s="58" t="str">
        <f t="shared" si="13"/>
        <v>当店を同僚やご友人に勧めたいと思われますか　（そう思わない　0　～　10　そう思う）402</v>
      </c>
    </row>
    <row r="407" spans="1:3" x14ac:dyDescent="0.2">
      <c r="A407" s="14">
        <v>403</v>
      </c>
      <c r="B407" s="58" t="str">
        <f t="shared" si="12"/>
        <v>食堂に対してご意見をお聞かせください403</v>
      </c>
      <c r="C407" s="58" t="str">
        <f t="shared" si="13"/>
        <v>当店を同僚やご友人に勧めたいと思われますか　（そう思わない　0　～　10　そう思う）403</v>
      </c>
    </row>
    <row r="408" spans="1:3" x14ac:dyDescent="0.2">
      <c r="A408" s="14">
        <v>404</v>
      </c>
      <c r="B408" s="58" t="str">
        <f t="shared" si="12"/>
        <v>食堂に対してご意見をお聞かせください404</v>
      </c>
      <c r="C408" s="58" t="str">
        <f t="shared" si="13"/>
        <v>当店を同僚やご友人に勧めたいと思われますか　（そう思わない　0　～　10　そう思う）404</v>
      </c>
    </row>
    <row r="409" spans="1:3" x14ac:dyDescent="0.2">
      <c r="A409" s="14">
        <v>405</v>
      </c>
      <c r="B409" s="58" t="str">
        <f t="shared" si="12"/>
        <v>食堂に対してご意見をお聞かせください405</v>
      </c>
      <c r="C409" s="58" t="str">
        <f t="shared" si="13"/>
        <v>当店を同僚やご友人に勧めたいと思われますか　（そう思わない　0　～　10　そう思う）405</v>
      </c>
    </row>
    <row r="410" spans="1:3" x14ac:dyDescent="0.2">
      <c r="A410" s="14">
        <v>406</v>
      </c>
      <c r="B410" s="58" t="str">
        <f t="shared" si="12"/>
        <v>食堂に対してご意見をお聞かせください406</v>
      </c>
      <c r="C410" s="58" t="str">
        <f t="shared" si="13"/>
        <v>当店を同僚やご友人に勧めたいと思われますか　（そう思わない　0　～　10　そう思う）406</v>
      </c>
    </row>
    <row r="411" spans="1:3" x14ac:dyDescent="0.2">
      <c r="A411" s="14">
        <v>407</v>
      </c>
      <c r="B411" s="58" t="str">
        <f t="shared" si="12"/>
        <v>食堂に対してご意見をお聞かせください407</v>
      </c>
      <c r="C411" s="58" t="str">
        <f t="shared" si="13"/>
        <v>当店を同僚やご友人に勧めたいと思われますか　（そう思わない　0　～　10　そう思う）407</v>
      </c>
    </row>
    <row r="412" spans="1:3" x14ac:dyDescent="0.2">
      <c r="A412" s="14">
        <v>408</v>
      </c>
      <c r="B412" s="58" t="str">
        <f t="shared" si="12"/>
        <v>食堂に対してご意見をお聞かせください408</v>
      </c>
      <c r="C412" s="58" t="str">
        <f t="shared" si="13"/>
        <v>当店を同僚やご友人に勧めたいと思われますか　（そう思わない　0　～　10　そう思う）408</v>
      </c>
    </row>
    <row r="413" spans="1:3" x14ac:dyDescent="0.2">
      <c r="A413" s="14">
        <v>409</v>
      </c>
      <c r="B413" s="58" t="str">
        <f t="shared" si="12"/>
        <v>食堂に対してご意見をお聞かせください409</v>
      </c>
      <c r="C413" s="58" t="str">
        <f t="shared" si="13"/>
        <v>当店を同僚やご友人に勧めたいと思われますか　（そう思わない　0　～　10　そう思う）409</v>
      </c>
    </row>
    <row r="414" spans="1:3" x14ac:dyDescent="0.2">
      <c r="A414" s="14">
        <v>410</v>
      </c>
      <c r="B414" s="58" t="str">
        <f t="shared" si="12"/>
        <v>食堂に対してご意見をお聞かせください410</v>
      </c>
      <c r="C414" s="58" t="str">
        <f t="shared" si="13"/>
        <v>当店を同僚やご友人に勧めたいと思われますか　（そう思わない　0　～　10　そう思う）410</v>
      </c>
    </row>
    <row r="415" spans="1:3" x14ac:dyDescent="0.2">
      <c r="A415" s="14">
        <v>411</v>
      </c>
      <c r="B415" s="58" t="str">
        <f t="shared" si="12"/>
        <v>食堂に対してご意見をお聞かせください411</v>
      </c>
      <c r="C415" s="58" t="str">
        <f t="shared" si="13"/>
        <v>当店を同僚やご友人に勧めたいと思われますか　（そう思わない　0　～　10　そう思う）411</v>
      </c>
    </row>
    <row r="416" spans="1:3" x14ac:dyDescent="0.2">
      <c r="A416" s="14">
        <v>412</v>
      </c>
      <c r="B416" s="58" t="str">
        <f t="shared" si="12"/>
        <v>食堂に対してご意見をお聞かせください412</v>
      </c>
      <c r="C416" s="58" t="str">
        <f t="shared" si="13"/>
        <v>当店を同僚やご友人に勧めたいと思われますか　（そう思わない　0　～　10　そう思う）412</v>
      </c>
    </row>
    <row r="417" spans="1:3" x14ac:dyDescent="0.2">
      <c r="A417" s="14">
        <v>413</v>
      </c>
      <c r="B417" s="58" t="str">
        <f t="shared" si="12"/>
        <v>食堂に対してご意見をお聞かせください413</v>
      </c>
      <c r="C417" s="58" t="str">
        <f t="shared" si="13"/>
        <v>当店を同僚やご友人に勧めたいと思われますか　（そう思わない　0　～　10　そう思う）413</v>
      </c>
    </row>
    <row r="418" spans="1:3" x14ac:dyDescent="0.2">
      <c r="A418" s="14">
        <v>414</v>
      </c>
      <c r="B418" s="58" t="str">
        <f t="shared" si="12"/>
        <v>食堂に対してご意見をお聞かせください414</v>
      </c>
      <c r="C418" s="58" t="str">
        <f t="shared" si="13"/>
        <v>当店を同僚やご友人に勧めたいと思われますか　（そう思わない　0　～　10　そう思う）414</v>
      </c>
    </row>
    <row r="419" spans="1:3" x14ac:dyDescent="0.2">
      <c r="A419" s="14">
        <v>415</v>
      </c>
      <c r="B419" s="58" t="str">
        <f t="shared" si="12"/>
        <v>食堂に対してご意見をお聞かせください415</v>
      </c>
      <c r="C419" s="58" t="str">
        <f t="shared" si="13"/>
        <v>当店を同僚やご友人に勧めたいと思われますか　（そう思わない　0　～　10　そう思う）415</v>
      </c>
    </row>
    <row r="420" spans="1:3" x14ac:dyDescent="0.2">
      <c r="A420" s="14">
        <v>416</v>
      </c>
      <c r="B420" s="58" t="str">
        <f t="shared" si="12"/>
        <v>食堂に対してご意見をお聞かせください416</v>
      </c>
      <c r="C420" s="58" t="str">
        <f t="shared" si="13"/>
        <v>当店を同僚やご友人に勧めたいと思われますか　（そう思わない　0　～　10　そう思う）416</v>
      </c>
    </row>
    <row r="421" spans="1:3" x14ac:dyDescent="0.2">
      <c r="A421" s="14">
        <v>417</v>
      </c>
      <c r="B421" s="58" t="str">
        <f t="shared" si="12"/>
        <v>食堂に対してご意見をお聞かせください417</v>
      </c>
      <c r="C421" s="58" t="str">
        <f t="shared" si="13"/>
        <v>当店を同僚やご友人に勧めたいと思われますか　（そう思わない　0　～　10　そう思う）417</v>
      </c>
    </row>
    <row r="422" spans="1:3" x14ac:dyDescent="0.2">
      <c r="A422" s="14">
        <v>418</v>
      </c>
      <c r="B422" s="58" t="str">
        <f t="shared" si="12"/>
        <v>食堂に対してご意見をお聞かせください418</v>
      </c>
      <c r="C422" s="58" t="str">
        <f t="shared" si="13"/>
        <v>当店を同僚やご友人に勧めたいと思われますか　（そう思わない　0　～　10　そう思う）418</v>
      </c>
    </row>
    <row r="423" spans="1:3" x14ac:dyDescent="0.2">
      <c r="A423" s="14">
        <v>419</v>
      </c>
      <c r="B423" s="58" t="str">
        <f t="shared" si="12"/>
        <v>食堂に対してご意見をお聞かせください419</v>
      </c>
      <c r="C423" s="58" t="str">
        <f t="shared" si="13"/>
        <v>当店を同僚やご友人に勧めたいと思われますか　（そう思わない　0　～　10　そう思う）419</v>
      </c>
    </row>
    <row r="424" spans="1:3" x14ac:dyDescent="0.2">
      <c r="A424" s="14">
        <v>420</v>
      </c>
      <c r="B424" s="58" t="str">
        <f t="shared" si="12"/>
        <v>食堂に対してご意見をお聞かせください420</v>
      </c>
      <c r="C424" s="58" t="str">
        <f t="shared" si="13"/>
        <v>当店を同僚やご友人に勧めたいと思われますか　（そう思わない　0　～　10　そう思う）420</v>
      </c>
    </row>
    <row r="425" spans="1:3" x14ac:dyDescent="0.2">
      <c r="A425" s="14">
        <v>421</v>
      </c>
      <c r="B425" s="58" t="str">
        <f t="shared" si="12"/>
        <v>食堂に対してご意見をお聞かせください421</v>
      </c>
      <c r="C425" s="58" t="str">
        <f t="shared" si="13"/>
        <v>当店を同僚やご友人に勧めたいと思われますか　（そう思わない　0　～　10　そう思う）421</v>
      </c>
    </row>
    <row r="426" spans="1:3" x14ac:dyDescent="0.2">
      <c r="A426" s="14">
        <v>422</v>
      </c>
      <c r="B426" s="58" t="str">
        <f t="shared" si="12"/>
        <v>食堂に対してご意見をお聞かせください422</v>
      </c>
      <c r="C426" s="58" t="str">
        <f t="shared" si="13"/>
        <v>当店を同僚やご友人に勧めたいと思われますか　（そう思わない　0　～　10　そう思う）422</v>
      </c>
    </row>
    <row r="427" spans="1:3" x14ac:dyDescent="0.2">
      <c r="A427" s="14">
        <v>423</v>
      </c>
      <c r="B427" s="58" t="str">
        <f t="shared" si="12"/>
        <v>食堂に対してご意見をお聞かせください423</v>
      </c>
      <c r="C427" s="58" t="str">
        <f t="shared" si="13"/>
        <v>当店を同僚やご友人に勧めたいと思われますか　（そう思わない　0　～　10　そう思う）423</v>
      </c>
    </row>
    <row r="428" spans="1:3" x14ac:dyDescent="0.2">
      <c r="A428" s="14">
        <v>424</v>
      </c>
      <c r="B428" s="58" t="str">
        <f t="shared" si="12"/>
        <v>食堂に対してご意見をお聞かせください424</v>
      </c>
      <c r="C428" s="58" t="str">
        <f t="shared" si="13"/>
        <v>当店を同僚やご友人に勧めたいと思われますか　（そう思わない　0　～　10　そう思う）424</v>
      </c>
    </row>
    <row r="429" spans="1:3" x14ac:dyDescent="0.2">
      <c r="A429" s="14">
        <v>425</v>
      </c>
      <c r="B429" s="58" t="str">
        <f t="shared" si="12"/>
        <v>食堂に対してご意見をお聞かせください425</v>
      </c>
      <c r="C429" s="58" t="str">
        <f t="shared" si="13"/>
        <v>当店を同僚やご友人に勧めたいと思われますか　（そう思わない　0　～　10　そう思う）425</v>
      </c>
    </row>
    <row r="430" spans="1:3" x14ac:dyDescent="0.2">
      <c r="A430" s="14">
        <v>426</v>
      </c>
      <c r="B430" s="58" t="str">
        <f t="shared" si="12"/>
        <v>食堂に対してご意見をお聞かせください426</v>
      </c>
      <c r="C430" s="58" t="str">
        <f t="shared" si="13"/>
        <v>当店を同僚やご友人に勧めたいと思われますか　（そう思わない　0　～　10　そう思う）426</v>
      </c>
    </row>
    <row r="431" spans="1:3" x14ac:dyDescent="0.2">
      <c r="A431" s="14">
        <v>427</v>
      </c>
      <c r="B431" s="58" t="str">
        <f t="shared" si="12"/>
        <v>食堂に対してご意見をお聞かせください427</v>
      </c>
      <c r="C431" s="58" t="str">
        <f t="shared" si="13"/>
        <v>当店を同僚やご友人に勧めたいと思われますか　（そう思わない　0　～　10　そう思う）427</v>
      </c>
    </row>
    <row r="432" spans="1:3" x14ac:dyDescent="0.2">
      <c r="A432" s="14">
        <v>428</v>
      </c>
      <c r="B432" s="58" t="str">
        <f t="shared" si="12"/>
        <v>食堂に対してご意見をお聞かせください428</v>
      </c>
      <c r="C432" s="58" t="str">
        <f t="shared" si="13"/>
        <v>当店を同僚やご友人に勧めたいと思われますか　（そう思わない　0　～　10　そう思う）428</v>
      </c>
    </row>
    <row r="433" spans="1:3" x14ac:dyDescent="0.2">
      <c r="A433" s="14">
        <v>429</v>
      </c>
      <c r="B433" s="58" t="str">
        <f t="shared" si="12"/>
        <v>食堂に対してご意見をお聞かせください429</v>
      </c>
      <c r="C433" s="58" t="str">
        <f t="shared" si="13"/>
        <v>当店を同僚やご友人に勧めたいと思われますか　（そう思わない　0　～　10　そう思う）429</v>
      </c>
    </row>
    <row r="434" spans="1:3" x14ac:dyDescent="0.2">
      <c r="A434" s="14">
        <v>430</v>
      </c>
      <c r="B434" s="58" t="str">
        <f t="shared" si="12"/>
        <v>食堂に対してご意見をお聞かせください430</v>
      </c>
      <c r="C434" s="58" t="str">
        <f t="shared" si="13"/>
        <v>当店を同僚やご友人に勧めたいと思われますか　（そう思わない　0　～　10　そう思う）430</v>
      </c>
    </row>
    <row r="435" spans="1:3" x14ac:dyDescent="0.2">
      <c r="A435" s="14">
        <v>431</v>
      </c>
      <c r="B435" s="58" t="str">
        <f t="shared" si="12"/>
        <v>食堂に対してご意見をお聞かせください431</v>
      </c>
      <c r="C435" s="58" t="str">
        <f t="shared" si="13"/>
        <v>当店を同僚やご友人に勧めたいと思われますか　（そう思わない　0　～　10　そう思う）431</v>
      </c>
    </row>
    <row r="436" spans="1:3" x14ac:dyDescent="0.2">
      <c r="A436" s="14">
        <v>432</v>
      </c>
      <c r="B436" s="58" t="str">
        <f t="shared" si="12"/>
        <v>食堂に対してご意見をお聞かせください432</v>
      </c>
      <c r="C436" s="58" t="str">
        <f t="shared" si="13"/>
        <v>当店を同僚やご友人に勧めたいと思われますか　（そう思わない　0　～　10　そう思う）432</v>
      </c>
    </row>
    <row r="437" spans="1:3" x14ac:dyDescent="0.2">
      <c r="A437" s="14">
        <v>433</v>
      </c>
      <c r="B437" s="58" t="str">
        <f t="shared" si="12"/>
        <v>食堂に対してご意見をお聞かせください433</v>
      </c>
      <c r="C437" s="58" t="str">
        <f t="shared" si="13"/>
        <v>当店を同僚やご友人に勧めたいと思われますか　（そう思わない　0　～　10　そう思う）433</v>
      </c>
    </row>
    <row r="438" spans="1:3" x14ac:dyDescent="0.2">
      <c r="A438" s="14">
        <v>434</v>
      </c>
      <c r="B438" s="58" t="str">
        <f t="shared" si="12"/>
        <v>食堂に対してご意見をお聞かせください434</v>
      </c>
      <c r="C438" s="58" t="str">
        <f t="shared" si="13"/>
        <v>当店を同僚やご友人に勧めたいと思われますか　（そう思わない　0　～　10　そう思う）434</v>
      </c>
    </row>
    <row r="439" spans="1:3" x14ac:dyDescent="0.2">
      <c r="A439" s="14">
        <v>435</v>
      </c>
      <c r="B439" s="58" t="str">
        <f t="shared" si="12"/>
        <v>食堂に対してご意見をお聞かせください435</v>
      </c>
      <c r="C439" s="58" t="str">
        <f t="shared" si="13"/>
        <v>当店を同僚やご友人に勧めたいと思われますか　（そう思わない　0　～　10　そう思う）435</v>
      </c>
    </row>
    <row r="440" spans="1:3" x14ac:dyDescent="0.2">
      <c r="A440" s="14">
        <v>436</v>
      </c>
      <c r="B440" s="58" t="str">
        <f t="shared" si="12"/>
        <v>食堂に対してご意見をお聞かせください436</v>
      </c>
      <c r="C440" s="58" t="str">
        <f t="shared" si="13"/>
        <v>当店を同僚やご友人に勧めたいと思われますか　（そう思わない　0　～　10　そう思う）436</v>
      </c>
    </row>
    <row r="441" spans="1:3" x14ac:dyDescent="0.2">
      <c r="A441" s="14">
        <v>437</v>
      </c>
      <c r="B441" s="58" t="str">
        <f t="shared" si="12"/>
        <v>食堂に対してご意見をお聞かせください437</v>
      </c>
      <c r="C441" s="58" t="str">
        <f t="shared" si="13"/>
        <v>当店を同僚やご友人に勧めたいと思われますか　（そう思わない　0　～　10　そう思う）437</v>
      </c>
    </row>
    <row r="442" spans="1:3" x14ac:dyDescent="0.2">
      <c r="A442" s="14">
        <v>438</v>
      </c>
      <c r="B442" s="58" t="str">
        <f t="shared" si="12"/>
        <v>食堂に対してご意見をお聞かせください438</v>
      </c>
      <c r="C442" s="58" t="str">
        <f t="shared" si="13"/>
        <v>当店を同僚やご友人に勧めたいと思われますか　（そう思わない　0　～　10　そう思う）438</v>
      </c>
    </row>
    <row r="443" spans="1:3" x14ac:dyDescent="0.2">
      <c r="A443" s="14">
        <v>439</v>
      </c>
      <c r="B443" s="58" t="str">
        <f t="shared" si="12"/>
        <v>食堂に対してご意見をお聞かせください439</v>
      </c>
      <c r="C443" s="58" t="str">
        <f t="shared" si="13"/>
        <v>当店を同僚やご友人に勧めたいと思われますか　（そう思わない　0　～　10　そう思う）439</v>
      </c>
    </row>
    <row r="444" spans="1:3" x14ac:dyDescent="0.2">
      <c r="A444" s="14">
        <v>440</v>
      </c>
      <c r="B444" s="58" t="str">
        <f t="shared" si="12"/>
        <v>食堂に対してご意見をお聞かせください440</v>
      </c>
      <c r="C444" s="58" t="str">
        <f t="shared" si="13"/>
        <v>当店を同僚やご友人に勧めたいと思われますか　（そう思わない　0　～　10　そう思う）440</v>
      </c>
    </row>
    <row r="445" spans="1:3" x14ac:dyDescent="0.2">
      <c r="A445" s="14">
        <v>441</v>
      </c>
      <c r="B445" s="58" t="str">
        <f t="shared" si="12"/>
        <v>食堂に対してご意見をお聞かせください441</v>
      </c>
      <c r="C445" s="58" t="str">
        <f t="shared" si="13"/>
        <v>当店を同僚やご友人に勧めたいと思われますか　（そう思わない　0　～　10　そう思う）441</v>
      </c>
    </row>
    <row r="446" spans="1:3" x14ac:dyDescent="0.2">
      <c r="A446" s="14">
        <v>442</v>
      </c>
      <c r="B446" s="58" t="str">
        <f t="shared" si="12"/>
        <v>食堂に対してご意見をお聞かせください442</v>
      </c>
      <c r="C446" s="58" t="str">
        <f t="shared" si="13"/>
        <v>当店を同僚やご友人に勧めたいと思われますか　（そう思わない　0　～　10　そう思う）442</v>
      </c>
    </row>
    <row r="447" spans="1:3" x14ac:dyDescent="0.2">
      <c r="A447" s="14">
        <v>443</v>
      </c>
      <c r="B447" s="58" t="str">
        <f t="shared" si="12"/>
        <v>食堂に対してご意見をお聞かせください443</v>
      </c>
      <c r="C447" s="58" t="str">
        <f t="shared" si="13"/>
        <v>当店を同僚やご友人に勧めたいと思われますか　（そう思わない　0　～　10　そう思う）443</v>
      </c>
    </row>
    <row r="448" spans="1:3" x14ac:dyDescent="0.2">
      <c r="A448" s="14">
        <v>444</v>
      </c>
      <c r="B448" s="58" t="str">
        <f t="shared" si="12"/>
        <v>食堂に対してご意見をお聞かせください444</v>
      </c>
      <c r="C448" s="58" t="str">
        <f t="shared" si="13"/>
        <v>当店を同僚やご友人に勧めたいと思われますか　（そう思わない　0　～　10　そう思う）444</v>
      </c>
    </row>
    <row r="449" spans="1:3" x14ac:dyDescent="0.2">
      <c r="A449" s="14">
        <v>445</v>
      </c>
      <c r="B449" s="58" t="str">
        <f t="shared" si="12"/>
        <v>食堂に対してご意見をお聞かせください445</v>
      </c>
      <c r="C449" s="58" t="str">
        <f t="shared" si="13"/>
        <v>当店を同僚やご友人に勧めたいと思われますか　（そう思わない　0　～　10　そう思う）445</v>
      </c>
    </row>
    <row r="450" spans="1:3" x14ac:dyDescent="0.2">
      <c r="A450" s="14">
        <v>446</v>
      </c>
      <c r="B450" s="58" t="str">
        <f t="shared" si="12"/>
        <v>食堂に対してご意見をお聞かせください446</v>
      </c>
      <c r="C450" s="58" t="str">
        <f t="shared" si="13"/>
        <v>当店を同僚やご友人に勧めたいと思われますか　（そう思わない　0　～　10　そう思う）446</v>
      </c>
    </row>
    <row r="451" spans="1:3" x14ac:dyDescent="0.2">
      <c r="A451" s="14">
        <v>447</v>
      </c>
      <c r="B451" s="58" t="str">
        <f t="shared" si="12"/>
        <v>食堂に対してご意見をお聞かせください447</v>
      </c>
      <c r="C451" s="58" t="str">
        <f t="shared" si="13"/>
        <v>当店を同僚やご友人に勧めたいと思われますか　（そう思わない　0　～　10　そう思う）447</v>
      </c>
    </row>
    <row r="452" spans="1:3" x14ac:dyDescent="0.2">
      <c r="A452" s="14">
        <v>448</v>
      </c>
      <c r="B452" s="58" t="str">
        <f t="shared" si="12"/>
        <v>食堂に対してご意見をお聞かせください448</v>
      </c>
      <c r="C452" s="58" t="str">
        <f t="shared" si="13"/>
        <v>当店を同僚やご友人に勧めたいと思われますか　（そう思わない　0　～　10　そう思う）448</v>
      </c>
    </row>
    <row r="453" spans="1:3" x14ac:dyDescent="0.2">
      <c r="A453" s="14">
        <v>449</v>
      </c>
      <c r="B453" s="58" t="str">
        <f t="shared" si="12"/>
        <v>食堂に対してご意見をお聞かせください449</v>
      </c>
      <c r="C453" s="58" t="str">
        <f t="shared" si="13"/>
        <v>当店を同僚やご友人に勧めたいと思われますか　（そう思わない　0　～　10　そう思う）449</v>
      </c>
    </row>
    <row r="454" spans="1:3" x14ac:dyDescent="0.2">
      <c r="A454" s="14">
        <v>450</v>
      </c>
      <c r="B454" s="58" t="str">
        <f t="shared" ref="B454:B517" si="14">$B$2&amp;A454</f>
        <v>食堂に対してご意見をお聞かせください450</v>
      </c>
      <c r="C454" s="58" t="str">
        <f t="shared" ref="C454:C517" si="15">$C$2&amp;A454</f>
        <v>当店を同僚やご友人に勧めたいと思われますか　（そう思わない　0　～　10　そう思う）450</v>
      </c>
    </row>
    <row r="455" spans="1:3" x14ac:dyDescent="0.2">
      <c r="A455" s="14">
        <v>451</v>
      </c>
      <c r="B455" s="58" t="str">
        <f t="shared" si="14"/>
        <v>食堂に対してご意見をお聞かせください451</v>
      </c>
      <c r="C455" s="58" t="str">
        <f t="shared" si="15"/>
        <v>当店を同僚やご友人に勧めたいと思われますか　（そう思わない　0　～　10　そう思う）451</v>
      </c>
    </row>
    <row r="456" spans="1:3" x14ac:dyDescent="0.2">
      <c r="A456" s="14">
        <v>452</v>
      </c>
      <c r="B456" s="58" t="str">
        <f t="shared" si="14"/>
        <v>食堂に対してご意見をお聞かせください452</v>
      </c>
      <c r="C456" s="58" t="str">
        <f t="shared" si="15"/>
        <v>当店を同僚やご友人に勧めたいと思われますか　（そう思わない　0　～　10　そう思う）452</v>
      </c>
    </row>
    <row r="457" spans="1:3" x14ac:dyDescent="0.2">
      <c r="A457" s="14">
        <v>453</v>
      </c>
      <c r="B457" s="58" t="str">
        <f t="shared" si="14"/>
        <v>食堂に対してご意見をお聞かせください453</v>
      </c>
      <c r="C457" s="58" t="str">
        <f t="shared" si="15"/>
        <v>当店を同僚やご友人に勧めたいと思われますか　（そう思わない　0　～　10　そう思う）453</v>
      </c>
    </row>
    <row r="458" spans="1:3" x14ac:dyDescent="0.2">
      <c r="A458" s="14">
        <v>454</v>
      </c>
      <c r="B458" s="58" t="str">
        <f t="shared" si="14"/>
        <v>食堂に対してご意見をお聞かせください454</v>
      </c>
      <c r="C458" s="58" t="str">
        <f t="shared" si="15"/>
        <v>当店を同僚やご友人に勧めたいと思われますか　（そう思わない　0　～　10　そう思う）454</v>
      </c>
    </row>
    <row r="459" spans="1:3" x14ac:dyDescent="0.2">
      <c r="A459" s="14">
        <v>455</v>
      </c>
      <c r="B459" s="58" t="str">
        <f t="shared" si="14"/>
        <v>食堂に対してご意見をお聞かせください455</v>
      </c>
      <c r="C459" s="58" t="str">
        <f t="shared" si="15"/>
        <v>当店を同僚やご友人に勧めたいと思われますか　（そう思わない　0　～　10　そう思う）455</v>
      </c>
    </row>
    <row r="460" spans="1:3" x14ac:dyDescent="0.2">
      <c r="A460" s="14">
        <v>456</v>
      </c>
      <c r="B460" s="58" t="str">
        <f t="shared" si="14"/>
        <v>食堂に対してご意見をお聞かせください456</v>
      </c>
      <c r="C460" s="58" t="str">
        <f t="shared" si="15"/>
        <v>当店を同僚やご友人に勧めたいと思われますか　（そう思わない　0　～　10　そう思う）456</v>
      </c>
    </row>
    <row r="461" spans="1:3" x14ac:dyDescent="0.2">
      <c r="A461" s="14">
        <v>457</v>
      </c>
      <c r="B461" s="58" t="str">
        <f t="shared" si="14"/>
        <v>食堂に対してご意見をお聞かせください457</v>
      </c>
      <c r="C461" s="58" t="str">
        <f t="shared" si="15"/>
        <v>当店を同僚やご友人に勧めたいと思われますか　（そう思わない　0　～　10　そう思う）457</v>
      </c>
    </row>
    <row r="462" spans="1:3" x14ac:dyDescent="0.2">
      <c r="A462" s="14">
        <v>458</v>
      </c>
      <c r="B462" s="58" t="str">
        <f t="shared" si="14"/>
        <v>食堂に対してご意見をお聞かせください458</v>
      </c>
      <c r="C462" s="58" t="str">
        <f t="shared" si="15"/>
        <v>当店を同僚やご友人に勧めたいと思われますか　（そう思わない　0　～　10　そう思う）458</v>
      </c>
    </row>
    <row r="463" spans="1:3" x14ac:dyDescent="0.2">
      <c r="A463" s="14">
        <v>459</v>
      </c>
      <c r="B463" s="58" t="str">
        <f t="shared" si="14"/>
        <v>食堂に対してご意見をお聞かせください459</v>
      </c>
      <c r="C463" s="58" t="str">
        <f t="shared" si="15"/>
        <v>当店を同僚やご友人に勧めたいと思われますか　（そう思わない　0　～　10　そう思う）459</v>
      </c>
    </row>
    <row r="464" spans="1:3" x14ac:dyDescent="0.2">
      <c r="A464" s="14">
        <v>460</v>
      </c>
      <c r="B464" s="58" t="str">
        <f t="shared" si="14"/>
        <v>食堂に対してご意見をお聞かせください460</v>
      </c>
      <c r="C464" s="58" t="str">
        <f t="shared" si="15"/>
        <v>当店を同僚やご友人に勧めたいと思われますか　（そう思わない　0　～　10　そう思う）460</v>
      </c>
    </row>
    <row r="465" spans="1:3" x14ac:dyDescent="0.2">
      <c r="A465" s="14">
        <v>461</v>
      </c>
      <c r="B465" s="58" t="str">
        <f t="shared" si="14"/>
        <v>食堂に対してご意見をお聞かせください461</v>
      </c>
      <c r="C465" s="58" t="str">
        <f t="shared" si="15"/>
        <v>当店を同僚やご友人に勧めたいと思われますか　（そう思わない　0　～　10　そう思う）461</v>
      </c>
    </row>
    <row r="466" spans="1:3" x14ac:dyDescent="0.2">
      <c r="A466" s="14">
        <v>462</v>
      </c>
      <c r="B466" s="58" t="str">
        <f t="shared" si="14"/>
        <v>食堂に対してご意見をお聞かせください462</v>
      </c>
      <c r="C466" s="58" t="str">
        <f t="shared" si="15"/>
        <v>当店を同僚やご友人に勧めたいと思われますか　（そう思わない　0　～　10　そう思う）462</v>
      </c>
    </row>
    <row r="467" spans="1:3" x14ac:dyDescent="0.2">
      <c r="A467" s="14">
        <v>463</v>
      </c>
      <c r="B467" s="58" t="str">
        <f t="shared" si="14"/>
        <v>食堂に対してご意見をお聞かせください463</v>
      </c>
      <c r="C467" s="58" t="str">
        <f t="shared" si="15"/>
        <v>当店を同僚やご友人に勧めたいと思われますか　（そう思わない　0　～　10　そう思う）463</v>
      </c>
    </row>
    <row r="468" spans="1:3" x14ac:dyDescent="0.2">
      <c r="A468" s="14">
        <v>464</v>
      </c>
      <c r="B468" s="58" t="str">
        <f t="shared" si="14"/>
        <v>食堂に対してご意見をお聞かせください464</v>
      </c>
      <c r="C468" s="58" t="str">
        <f t="shared" si="15"/>
        <v>当店を同僚やご友人に勧めたいと思われますか　（そう思わない　0　～　10　そう思う）464</v>
      </c>
    </row>
    <row r="469" spans="1:3" x14ac:dyDescent="0.2">
      <c r="A469" s="14">
        <v>465</v>
      </c>
      <c r="B469" s="58" t="str">
        <f t="shared" si="14"/>
        <v>食堂に対してご意見をお聞かせください465</v>
      </c>
      <c r="C469" s="58" t="str">
        <f t="shared" si="15"/>
        <v>当店を同僚やご友人に勧めたいと思われますか　（そう思わない　0　～　10　そう思う）465</v>
      </c>
    </row>
    <row r="470" spans="1:3" x14ac:dyDescent="0.2">
      <c r="A470" s="14">
        <v>466</v>
      </c>
      <c r="B470" s="58" t="str">
        <f t="shared" si="14"/>
        <v>食堂に対してご意見をお聞かせください466</v>
      </c>
      <c r="C470" s="58" t="str">
        <f t="shared" si="15"/>
        <v>当店を同僚やご友人に勧めたいと思われますか　（そう思わない　0　～　10　そう思う）466</v>
      </c>
    </row>
    <row r="471" spans="1:3" x14ac:dyDescent="0.2">
      <c r="A471" s="14">
        <v>467</v>
      </c>
      <c r="B471" s="58" t="str">
        <f t="shared" si="14"/>
        <v>食堂に対してご意見をお聞かせください467</v>
      </c>
      <c r="C471" s="58" t="str">
        <f t="shared" si="15"/>
        <v>当店を同僚やご友人に勧めたいと思われますか　（そう思わない　0　～　10　そう思う）467</v>
      </c>
    </row>
    <row r="472" spans="1:3" x14ac:dyDescent="0.2">
      <c r="A472" s="14">
        <v>468</v>
      </c>
      <c r="B472" s="58" t="str">
        <f t="shared" si="14"/>
        <v>食堂に対してご意見をお聞かせください468</v>
      </c>
      <c r="C472" s="58" t="str">
        <f t="shared" si="15"/>
        <v>当店を同僚やご友人に勧めたいと思われますか　（そう思わない　0　～　10　そう思う）468</v>
      </c>
    </row>
    <row r="473" spans="1:3" x14ac:dyDescent="0.2">
      <c r="A473" s="14">
        <v>469</v>
      </c>
      <c r="B473" s="58" t="str">
        <f t="shared" si="14"/>
        <v>食堂に対してご意見をお聞かせください469</v>
      </c>
      <c r="C473" s="58" t="str">
        <f t="shared" si="15"/>
        <v>当店を同僚やご友人に勧めたいと思われますか　（そう思わない　0　～　10　そう思う）469</v>
      </c>
    </row>
    <row r="474" spans="1:3" x14ac:dyDescent="0.2">
      <c r="A474" s="14">
        <v>470</v>
      </c>
      <c r="B474" s="58" t="str">
        <f t="shared" si="14"/>
        <v>食堂に対してご意見をお聞かせください470</v>
      </c>
      <c r="C474" s="58" t="str">
        <f t="shared" si="15"/>
        <v>当店を同僚やご友人に勧めたいと思われますか　（そう思わない　0　～　10　そう思う）470</v>
      </c>
    </row>
    <row r="475" spans="1:3" x14ac:dyDescent="0.2">
      <c r="A475" s="14">
        <v>471</v>
      </c>
      <c r="B475" s="58" t="str">
        <f t="shared" si="14"/>
        <v>食堂に対してご意見をお聞かせください471</v>
      </c>
      <c r="C475" s="58" t="str">
        <f t="shared" si="15"/>
        <v>当店を同僚やご友人に勧めたいと思われますか　（そう思わない　0　～　10　そう思う）471</v>
      </c>
    </row>
    <row r="476" spans="1:3" x14ac:dyDescent="0.2">
      <c r="A476" s="14">
        <v>472</v>
      </c>
      <c r="B476" s="58" t="str">
        <f t="shared" si="14"/>
        <v>食堂に対してご意見をお聞かせください472</v>
      </c>
      <c r="C476" s="58" t="str">
        <f t="shared" si="15"/>
        <v>当店を同僚やご友人に勧めたいと思われますか　（そう思わない　0　～　10　そう思う）472</v>
      </c>
    </row>
    <row r="477" spans="1:3" x14ac:dyDescent="0.2">
      <c r="A477" s="14">
        <v>473</v>
      </c>
      <c r="B477" s="58" t="str">
        <f t="shared" si="14"/>
        <v>食堂に対してご意見をお聞かせください473</v>
      </c>
      <c r="C477" s="58" t="str">
        <f t="shared" si="15"/>
        <v>当店を同僚やご友人に勧めたいと思われますか　（そう思わない　0　～　10　そう思う）473</v>
      </c>
    </row>
    <row r="478" spans="1:3" x14ac:dyDescent="0.2">
      <c r="A478" s="14">
        <v>474</v>
      </c>
      <c r="B478" s="58" t="str">
        <f t="shared" si="14"/>
        <v>食堂に対してご意見をお聞かせください474</v>
      </c>
      <c r="C478" s="58" t="str">
        <f t="shared" si="15"/>
        <v>当店を同僚やご友人に勧めたいと思われますか　（そう思わない　0　～　10　そう思う）474</v>
      </c>
    </row>
    <row r="479" spans="1:3" x14ac:dyDescent="0.2">
      <c r="A479" s="14">
        <v>475</v>
      </c>
      <c r="B479" s="58" t="str">
        <f t="shared" si="14"/>
        <v>食堂に対してご意見をお聞かせください475</v>
      </c>
      <c r="C479" s="58" t="str">
        <f t="shared" si="15"/>
        <v>当店を同僚やご友人に勧めたいと思われますか　（そう思わない　0　～　10　そう思う）475</v>
      </c>
    </row>
    <row r="480" spans="1:3" x14ac:dyDescent="0.2">
      <c r="A480" s="14">
        <v>476</v>
      </c>
      <c r="B480" s="58" t="str">
        <f t="shared" si="14"/>
        <v>食堂に対してご意見をお聞かせください476</v>
      </c>
      <c r="C480" s="58" t="str">
        <f t="shared" si="15"/>
        <v>当店を同僚やご友人に勧めたいと思われますか　（そう思わない　0　～　10　そう思う）476</v>
      </c>
    </row>
    <row r="481" spans="1:3" x14ac:dyDescent="0.2">
      <c r="A481" s="14">
        <v>477</v>
      </c>
      <c r="B481" s="58" t="str">
        <f t="shared" si="14"/>
        <v>食堂に対してご意見をお聞かせください477</v>
      </c>
      <c r="C481" s="58" t="str">
        <f t="shared" si="15"/>
        <v>当店を同僚やご友人に勧めたいと思われますか　（そう思わない　0　～　10　そう思う）477</v>
      </c>
    </row>
    <row r="482" spans="1:3" x14ac:dyDescent="0.2">
      <c r="A482" s="14">
        <v>478</v>
      </c>
      <c r="B482" s="58" t="str">
        <f t="shared" si="14"/>
        <v>食堂に対してご意見をお聞かせください478</v>
      </c>
      <c r="C482" s="58" t="str">
        <f t="shared" si="15"/>
        <v>当店を同僚やご友人に勧めたいと思われますか　（そう思わない　0　～　10　そう思う）478</v>
      </c>
    </row>
    <row r="483" spans="1:3" x14ac:dyDescent="0.2">
      <c r="A483" s="14">
        <v>479</v>
      </c>
      <c r="B483" s="58" t="str">
        <f t="shared" si="14"/>
        <v>食堂に対してご意見をお聞かせください479</v>
      </c>
      <c r="C483" s="58" t="str">
        <f t="shared" si="15"/>
        <v>当店を同僚やご友人に勧めたいと思われますか　（そう思わない　0　～　10　そう思う）479</v>
      </c>
    </row>
    <row r="484" spans="1:3" x14ac:dyDescent="0.2">
      <c r="A484" s="14">
        <v>480</v>
      </c>
      <c r="B484" s="58" t="str">
        <f t="shared" si="14"/>
        <v>食堂に対してご意見をお聞かせください480</v>
      </c>
      <c r="C484" s="58" t="str">
        <f t="shared" si="15"/>
        <v>当店を同僚やご友人に勧めたいと思われますか　（そう思わない　0　～　10　そう思う）480</v>
      </c>
    </row>
    <row r="485" spans="1:3" x14ac:dyDescent="0.2">
      <c r="A485" s="14">
        <v>481</v>
      </c>
      <c r="B485" s="58" t="str">
        <f t="shared" si="14"/>
        <v>食堂に対してご意見をお聞かせください481</v>
      </c>
      <c r="C485" s="58" t="str">
        <f t="shared" si="15"/>
        <v>当店を同僚やご友人に勧めたいと思われますか　（そう思わない　0　～　10　そう思う）481</v>
      </c>
    </row>
    <row r="486" spans="1:3" x14ac:dyDescent="0.2">
      <c r="A486" s="14">
        <v>482</v>
      </c>
      <c r="B486" s="58" t="str">
        <f t="shared" si="14"/>
        <v>食堂に対してご意見をお聞かせください482</v>
      </c>
      <c r="C486" s="58" t="str">
        <f t="shared" si="15"/>
        <v>当店を同僚やご友人に勧めたいと思われますか　（そう思わない　0　～　10　そう思う）482</v>
      </c>
    </row>
    <row r="487" spans="1:3" x14ac:dyDescent="0.2">
      <c r="A487" s="14">
        <v>483</v>
      </c>
      <c r="B487" s="58" t="str">
        <f t="shared" si="14"/>
        <v>食堂に対してご意見をお聞かせください483</v>
      </c>
      <c r="C487" s="58" t="str">
        <f t="shared" si="15"/>
        <v>当店を同僚やご友人に勧めたいと思われますか　（そう思わない　0　～　10　そう思う）483</v>
      </c>
    </row>
    <row r="488" spans="1:3" x14ac:dyDescent="0.2">
      <c r="A488" s="14">
        <v>484</v>
      </c>
      <c r="B488" s="58" t="str">
        <f t="shared" si="14"/>
        <v>食堂に対してご意見をお聞かせください484</v>
      </c>
      <c r="C488" s="58" t="str">
        <f t="shared" si="15"/>
        <v>当店を同僚やご友人に勧めたいと思われますか　（そう思わない　0　～　10　そう思う）484</v>
      </c>
    </row>
    <row r="489" spans="1:3" x14ac:dyDescent="0.2">
      <c r="A489" s="14">
        <v>485</v>
      </c>
      <c r="B489" s="58" t="str">
        <f t="shared" si="14"/>
        <v>食堂に対してご意見をお聞かせください485</v>
      </c>
      <c r="C489" s="58" t="str">
        <f t="shared" si="15"/>
        <v>当店を同僚やご友人に勧めたいと思われますか　（そう思わない　0　～　10　そう思う）485</v>
      </c>
    </row>
    <row r="490" spans="1:3" x14ac:dyDescent="0.2">
      <c r="A490" s="14">
        <v>486</v>
      </c>
      <c r="B490" s="58" t="str">
        <f t="shared" si="14"/>
        <v>食堂に対してご意見をお聞かせください486</v>
      </c>
      <c r="C490" s="58" t="str">
        <f t="shared" si="15"/>
        <v>当店を同僚やご友人に勧めたいと思われますか　（そう思わない　0　～　10　そう思う）486</v>
      </c>
    </row>
    <row r="491" spans="1:3" x14ac:dyDescent="0.2">
      <c r="A491" s="14">
        <v>487</v>
      </c>
      <c r="B491" s="58" t="str">
        <f t="shared" si="14"/>
        <v>食堂に対してご意見をお聞かせください487</v>
      </c>
      <c r="C491" s="58" t="str">
        <f t="shared" si="15"/>
        <v>当店を同僚やご友人に勧めたいと思われますか　（そう思わない　0　～　10　そう思う）487</v>
      </c>
    </row>
    <row r="492" spans="1:3" x14ac:dyDescent="0.2">
      <c r="A492" s="14">
        <v>488</v>
      </c>
      <c r="B492" s="58" t="str">
        <f t="shared" si="14"/>
        <v>食堂に対してご意見をお聞かせください488</v>
      </c>
      <c r="C492" s="58" t="str">
        <f t="shared" si="15"/>
        <v>当店を同僚やご友人に勧めたいと思われますか　（そう思わない　0　～　10　そう思う）488</v>
      </c>
    </row>
    <row r="493" spans="1:3" x14ac:dyDescent="0.2">
      <c r="A493" s="14">
        <v>489</v>
      </c>
      <c r="B493" s="58" t="str">
        <f t="shared" si="14"/>
        <v>食堂に対してご意見をお聞かせください489</v>
      </c>
      <c r="C493" s="58" t="str">
        <f t="shared" si="15"/>
        <v>当店を同僚やご友人に勧めたいと思われますか　（そう思わない　0　～　10　そう思う）489</v>
      </c>
    </row>
    <row r="494" spans="1:3" x14ac:dyDescent="0.2">
      <c r="A494" s="14">
        <v>490</v>
      </c>
      <c r="B494" s="58" t="str">
        <f t="shared" si="14"/>
        <v>食堂に対してご意見をお聞かせください490</v>
      </c>
      <c r="C494" s="58" t="str">
        <f t="shared" si="15"/>
        <v>当店を同僚やご友人に勧めたいと思われますか　（そう思わない　0　～　10　そう思う）490</v>
      </c>
    </row>
    <row r="495" spans="1:3" x14ac:dyDescent="0.2">
      <c r="A495" s="14">
        <v>491</v>
      </c>
      <c r="B495" s="58" t="str">
        <f t="shared" si="14"/>
        <v>食堂に対してご意見をお聞かせください491</v>
      </c>
      <c r="C495" s="58" t="str">
        <f t="shared" si="15"/>
        <v>当店を同僚やご友人に勧めたいと思われますか　（そう思わない　0　～　10　そう思う）491</v>
      </c>
    </row>
    <row r="496" spans="1:3" x14ac:dyDescent="0.2">
      <c r="A496" s="14">
        <v>492</v>
      </c>
      <c r="B496" s="58" t="str">
        <f t="shared" si="14"/>
        <v>食堂に対してご意見をお聞かせください492</v>
      </c>
      <c r="C496" s="58" t="str">
        <f t="shared" si="15"/>
        <v>当店を同僚やご友人に勧めたいと思われますか　（そう思わない　0　～　10　そう思う）492</v>
      </c>
    </row>
    <row r="497" spans="1:3" x14ac:dyDescent="0.2">
      <c r="A497" s="14">
        <v>493</v>
      </c>
      <c r="B497" s="58" t="str">
        <f t="shared" si="14"/>
        <v>食堂に対してご意見をお聞かせください493</v>
      </c>
      <c r="C497" s="58" t="str">
        <f t="shared" si="15"/>
        <v>当店を同僚やご友人に勧めたいと思われますか　（そう思わない　0　～　10　そう思う）493</v>
      </c>
    </row>
    <row r="498" spans="1:3" x14ac:dyDescent="0.2">
      <c r="A498" s="14">
        <v>494</v>
      </c>
      <c r="B498" s="58" t="str">
        <f t="shared" si="14"/>
        <v>食堂に対してご意見をお聞かせください494</v>
      </c>
      <c r="C498" s="58" t="str">
        <f t="shared" si="15"/>
        <v>当店を同僚やご友人に勧めたいと思われますか　（そう思わない　0　～　10　そう思う）494</v>
      </c>
    </row>
    <row r="499" spans="1:3" x14ac:dyDescent="0.2">
      <c r="A499" s="14">
        <v>495</v>
      </c>
      <c r="B499" s="58" t="str">
        <f t="shared" si="14"/>
        <v>食堂に対してご意見をお聞かせください495</v>
      </c>
      <c r="C499" s="58" t="str">
        <f t="shared" si="15"/>
        <v>当店を同僚やご友人に勧めたいと思われますか　（そう思わない　0　～　10　そう思う）495</v>
      </c>
    </row>
    <row r="500" spans="1:3" x14ac:dyDescent="0.2">
      <c r="A500" s="14">
        <v>496</v>
      </c>
      <c r="B500" s="58" t="str">
        <f t="shared" si="14"/>
        <v>食堂に対してご意見をお聞かせください496</v>
      </c>
      <c r="C500" s="58" t="str">
        <f t="shared" si="15"/>
        <v>当店を同僚やご友人に勧めたいと思われますか　（そう思わない　0　～　10　そう思う）496</v>
      </c>
    </row>
    <row r="501" spans="1:3" x14ac:dyDescent="0.2">
      <c r="A501" s="14">
        <v>497</v>
      </c>
      <c r="B501" s="58" t="str">
        <f t="shared" si="14"/>
        <v>食堂に対してご意見をお聞かせください497</v>
      </c>
      <c r="C501" s="58" t="str">
        <f t="shared" si="15"/>
        <v>当店を同僚やご友人に勧めたいと思われますか　（そう思わない　0　～　10　そう思う）497</v>
      </c>
    </row>
    <row r="502" spans="1:3" x14ac:dyDescent="0.2">
      <c r="A502" s="14">
        <v>498</v>
      </c>
      <c r="B502" s="58" t="str">
        <f t="shared" si="14"/>
        <v>食堂に対してご意見をお聞かせください498</v>
      </c>
      <c r="C502" s="58" t="str">
        <f t="shared" si="15"/>
        <v>当店を同僚やご友人に勧めたいと思われますか　（そう思わない　0　～　10　そう思う）498</v>
      </c>
    </row>
    <row r="503" spans="1:3" x14ac:dyDescent="0.2">
      <c r="A503" s="14">
        <v>499</v>
      </c>
      <c r="B503" s="58" t="str">
        <f t="shared" si="14"/>
        <v>食堂に対してご意見をお聞かせください499</v>
      </c>
      <c r="C503" s="58" t="str">
        <f t="shared" si="15"/>
        <v>当店を同僚やご友人に勧めたいと思われますか　（そう思わない　0　～　10　そう思う）499</v>
      </c>
    </row>
    <row r="504" spans="1:3" x14ac:dyDescent="0.2">
      <c r="A504" s="14">
        <v>500</v>
      </c>
      <c r="B504" s="58" t="str">
        <f t="shared" si="14"/>
        <v>食堂に対してご意見をお聞かせください500</v>
      </c>
      <c r="C504" s="58" t="str">
        <f t="shared" si="15"/>
        <v>当店を同僚やご友人に勧めたいと思われますか　（そう思わない　0　～　10　そう思う）500</v>
      </c>
    </row>
    <row r="505" spans="1:3" x14ac:dyDescent="0.2">
      <c r="B505" s="58" t="str">
        <f t="shared" si="14"/>
        <v>食堂に対してご意見をお聞かせください</v>
      </c>
      <c r="C505" s="58" t="str">
        <f t="shared" si="15"/>
        <v>当店を同僚やご友人に勧めたいと思われますか　（そう思わない　0　～　10　そう思う）</v>
      </c>
    </row>
    <row r="506" spans="1:3" x14ac:dyDescent="0.2">
      <c r="B506" s="58" t="str">
        <f t="shared" si="14"/>
        <v>食堂に対してご意見をお聞かせください</v>
      </c>
      <c r="C506" s="58" t="str">
        <f t="shared" si="15"/>
        <v>当店を同僚やご友人に勧めたいと思われますか　（そう思わない　0　～　10　そう思う）</v>
      </c>
    </row>
    <row r="507" spans="1:3" x14ac:dyDescent="0.2">
      <c r="B507" s="58" t="str">
        <f t="shared" si="14"/>
        <v>食堂に対してご意見をお聞かせください</v>
      </c>
      <c r="C507" s="58" t="str">
        <f t="shared" si="15"/>
        <v>当店を同僚やご友人に勧めたいと思われますか　（そう思わない　0　～　10　そう思う）</v>
      </c>
    </row>
    <row r="508" spans="1:3" x14ac:dyDescent="0.2">
      <c r="B508" s="58" t="str">
        <f t="shared" si="14"/>
        <v>食堂に対してご意見をお聞かせください</v>
      </c>
      <c r="C508" s="58" t="str">
        <f t="shared" si="15"/>
        <v>当店を同僚やご友人に勧めたいと思われますか　（そう思わない　0　～　10　そう思う）</v>
      </c>
    </row>
    <row r="509" spans="1:3" x14ac:dyDescent="0.2">
      <c r="B509" s="58" t="str">
        <f t="shared" si="14"/>
        <v>食堂に対してご意見をお聞かせください</v>
      </c>
      <c r="C509" s="58" t="str">
        <f t="shared" si="15"/>
        <v>当店を同僚やご友人に勧めたいと思われますか　（そう思わない　0　～　10　そう思う）</v>
      </c>
    </row>
    <row r="510" spans="1:3" x14ac:dyDescent="0.2">
      <c r="B510" s="58" t="str">
        <f t="shared" si="14"/>
        <v>食堂に対してご意見をお聞かせください</v>
      </c>
      <c r="C510" s="58" t="str">
        <f t="shared" si="15"/>
        <v>当店を同僚やご友人に勧めたいと思われますか　（そう思わない　0　～　10　そう思う）</v>
      </c>
    </row>
    <row r="511" spans="1:3" x14ac:dyDescent="0.2">
      <c r="B511" s="58" t="str">
        <f t="shared" si="14"/>
        <v>食堂に対してご意見をお聞かせください</v>
      </c>
      <c r="C511" s="58" t="str">
        <f t="shared" si="15"/>
        <v>当店を同僚やご友人に勧めたいと思われますか　（そう思わない　0　～　10　そう思う）</v>
      </c>
    </row>
    <row r="512" spans="1:3" x14ac:dyDescent="0.2">
      <c r="B512" s="58" t="str">
        <f t="shared" si="14"/>
        <v>食堂に対してご意見をお聞かせください</v>
      </c>
      <c r="C512" s="58" t="str">
        <f t="shared" si="15"/>
        <v>当店を同僚やご友人に勧めたいと思われますか　（そう思わない　0　～　10　そう思う）</v>
      </c>
    </row>
    <row r="513" spans="2:3" x14ac:dyDescent="0.2">
      <c r="B513" s="58" t="str">
        <f t="shared" si="14"/>
        <v>食堂に対してご意見をお聞かせください</v>
      </c>
      <c r="C513" s="58" t="str">
        <f t="shared" si="15"/>
        <v>当店を同僚やご友人に勧めたいと思われますか　（そう思わない　0　～　10　そう思う）</v>
      </c>
    </row>
    <row r="514" spans="2:3" x14ac:dyDescent="0.2">
      <c r="B514" s="58" t="str">
        <f t="shared" si="14"/>
        <v>食堂に対してご意見をお聞かせください</v>
      </c>
      <c r="C514" s="58" t="str">
        <f t="shared" si="15"/>
        <v>当店を同僚やご友人に勧めたいと思われますか　（そう思わない　0　～　10　そう思う）</v>
      </c>
    </row>
    <row r="515" spans="2:3" x14ac:dyDescent="0.2">
      <c r="B515" s="58" t="str">
        <f t="shared" si="14"/>
        <v>食堂に対してご意見をお聞かせください</v>
      </c>
      <c r="C515" s="58" t="str">
        <f t="shared" si="15"/>
        <v>当店を同僚やご友人に勧めたいと思われますか　（そう思わない　0　～　10　そう思う）</v>
      </c>
    </row>
    <row r="516" spans="2:3" x14ac:dyDescent="0.2">
      <c r="B516" s="58" t="str">
        <f t="shared" si="14"/>
        <v>食堂に対してご意見をお聞かせください</v>
      </c>
      <c r="C516" s="58" t="str">
        <f t="shared" si="15"/>
        <v>当店を同僚やご友人に勧めたいと思われますか　（そう思わない　0　～　10　そう思う）</v>
      </c>
    </row>
    <row r="517" spans="2:3" x14ac:dyDescent="0.2">
      <c r="B517" s="58" t="str">
        <f t="shared" si="14"/>
        <v>食堂に対してご意見をお聞かせください</v>
      </c>
      <c r="C517" s="58" t="str">
        <f t="shared" si="15"/>
        <v>当店を同僚やご友人に勧めたいと思われますか　（そう思わない　0　～　10　そう思う）</v>
      </c>
    </row>
    <row r="518" spans="2:3" x14ac:dyDescent="0.2">
      <c r="B518" s="58" t="str">
        <f t="shared" ref="B518" si="16">$B$2&amp;A518</f>
        <v>食堂に対してご意見をお聞かせください</v>
      </c>
      <c r="C518" s="58" t="str">
        <f t="shared" ref="C518" si="17">$C$2&amp;A518</f>
        <v>当店を同僚やご友人に勧めたいと思われますか　（そう思わない　0　～　10　そう思う）</v>
      </c>
    </row>
  </sheetData>
  <phoneticPr fontId="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E532"/>
  <sheetViews>
    <sheetView showZeros="0" workbookViewId="0">
      <selection activeCell="D20" sqref="D20"/>
    </sheetView>
  </sheetViews>
  <sheetFormatPr defaultRowHeight="13.2" x14ac:dyDescent="0.2"/>
  <cols>
    <col min="1" max="1" width="15.6640625" customWidth="1"/>
    <col min="2" max="2" width="49.5546875" customWidth="1"/>
    <col min="3" max="3" width="46.109375" customWidth="1"/>
    <col min="4" max="5" width="22.88671875" customWidth="1"/>
  </cols>
  <sheetData>
    <row r="1" spans="1:5" x14ac:dyDescent="0.2">
      <c r="B1" s="14" t="s">
        <v>7123</v>
      </c>
      <c r="C1" s="14" t="s">
        <v>7123</v>
      </c>
    </row>
    <row r="2" spans="1:5" x14ac:dyDescent="0.2">
      <c r="A2" s="56" t="str">
        <f>集計貼りつけ!C5</f>
        <v>当店を同僚やご友人に勧めたいと思われますか　（そう思わない　0　～　10　そう思う）1</v>
      </c>
      <c r="B2" t="e">
        <f>VLOOKUP(A2,集計貼りつけ!C:ZZ,集計貼りつけ!$C$1,0)</f>
        <v>#REF!</v>
      </c>
      <c r="C2" t="str">
        <f>IFERROR(IF(B2=0,NA(),B2),"0")</f>
        <v>0</v>
      </c>
      <c r="D2" s="59"/>
      <c r="E2" s="90">
        <f>COUNTA(集計貼りつけ!D5:D516)</f>
        <v>0</v>
      </c>
    </row>
    <row r="3" spans="1:5" x14ac:dyDescent="0.2">
      <c r="A3" s="56" t="str">
        <f>集計貼りつけ!C6</f>
        <v>当店を同僚やご友人に勧めたいと思われますか　（そう思わない　0　～　10　そう思う）2</v>
      </c>
      <c r="B3" t="e">
        <f>VLOOKUP(A3,集計貼りつけ!C:ZZ,集計貼りつけ!$C$1,0)</f>
        <v>#REF!</v>
      </c>
      <c r="C3" t="e">
        <f t="shared" ref="C3:C66" si="0">IF(B3=0,NA(),B3)</f>
        <v>#REF!</v>
      </c>
      <c r="D3" s="89" t="s">
        <v>7657</v>
      </c>
      <c r="E3" s="57">
        <f>E2-SUM(E4:E13)</f>
        <v>0</v>
      </c>
    </row>
    <row r="4" spans="1:5" x14ac:dyDescent="0.2">
      <c r="A4" s="56" t="str">
        <f>集計貼りつけ!C7</f>
        <v>当店を同僚やご友人に勧めたいと思われますか　（そう思わない　0　～　10　そう思う）3</v>
      </c>
      <c r="B4" t="e">
        <f>VLOOKUP(A4,集計貼りつけ!C:ZZ,集計貼りつけ!$C$1,0)</f>
        <v>#REF!</v>
      </c>
      <c r="C4" t="e">
        <f t="shared" si="0"/>
        <v>#REF!</v>
      </c>
      <c r="D4" s="57">
        <v>1</v>
      </c>
      <c r="E4" s="57">
        <f t="shared" ref="E4:E13" si="1">COUNTIFS($C:$C,D4)</f>
        <v>0</v>
      </c>
    </row>
    <row r="5" spans="1:5" x14ac:dyDescent="0.2">
      <c r="A5" s="56" t="str">
        <f>集計貼りつけ!C8</f>
        <v>当店を同僚やご友人に勧めたいと思われますか　（そう思わない　0　～　10　そう思う）4</v>
      </c>
      <c r="B5" t="e">
        <f>VLOOKUP(A5,集計貼りつけ!C:ZZ,集計貼りつけ!$C$1,0)</f>
        <v>#REF!</v>
      </c>
      <c r="C5" t="e">
        <f t="shared" si="0"/>
        <v>#REF!</v>
      </c>
      <c r="D5" s="57">
        <v>2</v>
      </c>
      <c r="E5" s="57">
        <f t="shared" si="1"/>
        <v>0</v>
      </c>
    </row>
    <row r="6" spans="1:5" x14ac:dyDescent="0.2">
      <c r="A6" s="56" t="str">
        <f>集計貼りつけ!C9</f>
        <v>当店を同僚やご友人に勧めたいと思われますか　（そう思わない　0　～　10　そう思う）5</v>
      </c>
      <c r="B6" t="e">
        <f>VLOOKUP(A6,集計貼りつけ!C:ZZ,集計貼りつけ!$C$1,0)</f>
        <v>#REF!</v>
      </c>
      <c r="C6" t="e">
        <f t="shared" si="0"/>
        <v>#REF!</v>
      </c>
      <c r="D6" s="57">
        <v>3</v>
      </c>
      <c r="E6" s="57">
        <f t="shared" si="1"/>
        <v>0</v>
      </c>
    </row>
    <row r="7" spans="1:5" x14ac:dyDescent="0.2">
      <c r="A7" s="56" t="str">
        <f>集計貼りつけ!C10</f>
        <v>当店を同僚やご友人に勧めたいと思われますか　（そう思わない　0　～　10　そう思う）6</v>
      </c>
      <c r="B7" t="e">
        <f>VLOOKUP(A7,集計貼りつけ!C:ZZ,集計貼りつけ!$C$1,0)</f>
        <v>#REF!</v>
      </c>
      <c r="C7" t="e">
        <f t="shared" si="0"/>
        <v>#REF!</v>
      </c>
      <c r="D7" s="57">
        <v>4</v>
      </c>
      <c r="E7" s="57">
        <f t="shared" si="1"/>
        <v>0</v>
      </c>
    </row>
    <row r="8" spans="1:5" x14ac:dyDescent="0.2">
      <c r="A8" s="56" t="str">
        <f>集計貼りつけ!C11</f>
        <v>当店を同僚やご友人に勧めたいと思われますか　（そう思わない　0　～　10　そう思う）7</v>
      </c>
      <c r="B8" t="e">
        <f>VLOOKUP(A8,集計貼りつけ!C:ZZ,集計貼りつけ!$C$1,0)</f>
        <v>#REF!</v>
      </c>
      <c r="C8" t="e">
        <f t="shared" si="0"/>
        <v>#REF!</v>
      </c>
      <c r="D8" s="57">
        <v>5</v>
      </c>
      <c r="E8" s="57">
        <f t="shared" si="1"/>
        <v>0</v>
      </c>
    </row>
    <row r="9" spans="1:5" x14ac:dyDescent="0.2">
      <c r="A9" s="56" t="str">
        <f>集計貼りつけ!C12</f>
        <v>当店を同僚やご友人に勧めたいと思われますか　（そう思わない　0　～　10　そう思う）8</v>
      </c>
      <c r="B9" t="e">
        <f>VLOOKUP(A9,集計貼りつけ!C:ZZ,集計貼りつけ!$C$1,0)</f>
        <v>#REF!</v>
      </c>
      <c r="C9" t="e">
        <f t="shared" si="0"/>
        <v>#REF!</v>
      </c>
      <c r="D9" s="57">
        <v>6</v>
      </c>
      <c r="E9" s="57">
        <f t="shared" si="1"/>
        <v>0</v>
      </c>
    </row>
    <row r="10" spans="1:5" x14ac:dyDescent="0.2">
      <c r="A10" s="56" t="str">
        <f>集計貼りつけ!C13</f>
        <v>当店を同僚やご友人に勧めたいと思われますか　（そう思わない　0　～　10　そう思う）9</v>
      </c>
      <c r="B10" t="e">
        <f>VLOOKUP(A10,集計貼りつけ!C:ZZ,集計貼りつけ!$C$1,0)</f>
        <v>#REF!</v>
      </c>
      <c r="C10" t="e">
        <f>IF(B10=0,NA(),B10)</f>
        <v>#REF!</v>
      </c>
      <c r="D10" s="57">
        <v>7</v>
      </c>
      <c r="E10" s="57">
        <f t="shared" si="1"/>
        <v>0</v>
      </c>
    </row>
    <row r="11" spans="1:5" x14ac:dyDescent="0.2">
      <c r="A11" s="56" t="str">
        <f>集計貼りつけ!C14</f>
        <v>当店を同僚やご友人に勧めたいと思われますか　（そう思わない　0　～　10　そう思う）10</v>
      </c>
      <c r="B11" t="e">
        <f>VLOOKUP(A11,集計貼りつけ!C:ZZ,集計貼りつけ!$C$1,0)</f>
        <v>#REF!</v>
      </c>
      <c r="C11" t="e">
        <f t="shared" si="0"/>
        <v>#REF!</v>
      </c>
      <c r="D11" s="57">
        <v>8</v>
      </c>
      <c r="E11" s="57">
        <f t="shared" si="1"/>
        <v>0</v>
      </c>
    </row>
    <row r="12" spans="1:5" x14ac:dyDescent="0.2">
      <c r="A12" s="56" t="str">
        <f>集計貼りつけ!C15</f>
        <v>当店を同僚やご友人に勧めたいと思われますか　（そう思わない　0　～　10　そう思う）11</v>
      </c>
      <c r="B12" t="e">
        <f>VLOOKUP(A12,集計貼りつけ!C:ZZ,集計貼りつけ!$C$1,0)</f>
        <v>#REF!</v>
      </c>
      <c r="C12" t="e">
        <f t="shared" si="0"/>
        <v>#REF!</v>
      </c>
      <c r="D12" s="57">
        <v>9</v>
      </c>
      <c r="E12" s="57">
        <f t="shared" si="1"/>
        <v>0</v>
      </c>
    </row>
    <row r="13" spans="1:5" x14ac:dyDescent="0.2">
      <c r="A13" s="56" t="str">
        <f>集計貼りつけ!C16</f>
        <v>当店を同僚やご友人に勧めたいと思われますか　（そう思わない　0　～　10　そう思う）12</v>
      </c>
      <c r="B13" t="e">
        <f>VLOOKUP(A13,集計貼りつけ!C:ZZ,集計貼りつけ!$C$1,0)</f>
        <v>#REF!</v>
      </c>
      <c r="C13" t="e">
        <f t="shared" si="0"/>
        <v>#REF!</v>
      </c>
      <c r="D13" s="57">
        <v>10</v>
      </c>
      <c r="E13" s="57">
        <f t="shared" si="1"/>
        <v>0</v>
      </c>
    </row>
    <row r="14" spans="1:5" x14ac:dyDescent="0.2">
      <c r="A14" s="56" t="str">
        <f>集計貼りつけ!C17</f>
        <v>当店を同僚やご友人に勧めたいと思われますか　（そう思わない　0　～　10　そう思う）13</v>
      </c>
      <c r="B14" t="e">
        <f>VLOOKUP(A14,集計貼りつけ!C:ZZ,集計貼りつけ!$C$1,0)</f>
        <v>#REF!</v>
      </c>
      <c r="C14" t="e">
        <f t="shared" si="0"/>
        <v>#REF!</v>
      </c>
    </row>
    <row r="15" spans="1:5" x14ac:dyDescent="0.2">
      <c r="A15" s="56" t="str">
        <f>集計貼りつけ!C18</f>
        <v>当店を同僚やご友人に勧めたいと思われますか　（そう思わない　0　～　10　そう思う）14</v>
      </c>
      <c r="B15" t="e">
        <f>VLOOKUP(A15,集計貼りつけ!C:ZZ,集計貼りつけ!$C$1,0)</f>
        <v>#REF!</v>
      </c>
      <c r="C15" t="e">
        <f t="shared" si="0"/>
        <v>#REF!</v>
      </c>
    </row>
    <row r="16" spans="1:5" x14ac:dyDescent="0.2">
      <c r="A16" s="56" t="str">
        <f>集計貼りつけ!C19</f>
        <v>当店を同僚やご友人に勧めたいと思われますか　（そう思わない　0　～　10　そう思う）15</v>
      </c>
      <c r="B16" t="e">
        <f>VLOOKUP(A16,集計貼りつけ!C:ZZ,集計貼りつけ!$C$1,0)</f>
        <v>#REF!</v>
      </c>
      <c r="C16" t="e">
        <f t="shared" si="0"/>
        <v>#REF!</v>
      </c>
    </row>
    <row r="17" spans="1:3" x14ac:dyDescent="0.2">
      <c r="A17" s="56" t="str">
        <f>集計貼りつけ!C20</f>
        <v>当店を同僚やご友人に勧めたいと思われますか　（そう思わない　0　～　10　そう思う）16</v>
      </c>
      <c r="B17" t="e">
        <f>VLOOKUP(A17,集計貼りつけ!C:ZZ,集計貼りつけ!$C$1,0)</f>
        <v>#REF!</v>
      </c>
      <c r="C17" t="e">
        <f t="shared" si="0"/>
        <v>#REF!</v>
      </c>
    </row>
    <row r="18" spans="1:3" x14ac:dyDescent="0.2">
      <c r="A18" s="56" t="str">
        <f>集計貼りつけ!C21</f>
        <v>当店を同僚やご友人に勧めたいと思われますか　（そう思わない　0　～　10　そう思う）17</v>
      </c>
      <c r="B18" t="e">
        <f>VLOOKUP(A18,集計貼りつけ!C:ZZ,集計貼りつけ!$C$1,0)</f>
        <v>#REF!</v>
      </c>
      <c r="C18" t="e">
        <f t="shared" si="0"/>
        <v>#REF!</v>
      </c>
    </row>
    <row r="19" spans="1:3" x14ac:dyDescent="0.2">
      <c r="A19" s="56" t="str">
        <f>集計貼りつけ!C22</f>
        <v>当店を同僚やご友人に勧めたいと思われますか　（そう思わない　0　～　10　そう思う）18</v>
      </c>
      <c r="B19" t="e">
        <f>VLOOKUP(A19,集計貼りつけ!C:ZZ,集計貼りつけ!$C$1,0)</f>
        <v>#REF!</v>
      </c>
      <c r="C19" t="e">
        <f t="shared" si="0"/>
        <v>#REF!</v>
      </c>
    </row>
    <row r="20" spans="1:3" x14ac:dyDescent="0.2">
      <c r="A20" s="56" t="str">
        <f>集計貼りつけ!C23</f>
        <v>当店を同僚やご友人に勧めたいと思われますか　（そう思わない　0　～　10　そう思う）19</v>
      </c>
      <c r="B20" t="e">
        <f>VLOOKUP(A20,集計貼りつけ!C:ZZ,集計貼りつけ!$C$1,0)</f>
        <v>#REF!</v>
      </c>
      <c r="C20" t="e">
        <f t="shared" si="0"/>
        <v>#REF!</v>
      </c>
    </row>
    <row r="21" spans="1:3" x14ac:dyDescent="0.2">
      <c r="A21" s="56" t="str">
        <f>集計貼りつけ!C24</f>
        <v>当店を同僚やご友人に勧めたいと思われますか　（そう思わない　0　～　10　そう思う）20</v>
      </c>
      <c r="B21" t="e">
        <f>VLOOKUP(A21,集計貼りつけ!C:ZZ,集計貼りつけ!$C$1,0)</f>
        <v>#REF!</v>
      </c>
      <c r="C21" t="e">
        <f t="shared" si="0"/>
        <v>#REF!</v>
      </c>
    </row>
    <row r="22" spans="1:3" x14ac:dyDescent="0.2">
      <c r="A22" s="56" t="str">
        <f>集計貼りつけ!C25</f>
        <v>当店を同僚やご友人に勧めたいと思われますか　（そう思わない　0　～　10　そう思う）21</v>
      </c>
      <c r="B22" t="e">
        <f>VLOOKUP(A22,集計貼りつけ!C:ZZ,集計貼りつけ!$C$1,0)</f>
        <v>#REF!</v>
      </c>
      <c r="C22" t="e">
        <f t="shared" si="0"/>
        <v>#REF!</v>
      </c>
    </row>
    <row r="23" spans="1:3" x14ac:dyDescent="0.2">
      <c r="A23" s="56" t="str">
        <f>集計貼りつけ!C26</f>
        <v>当店を同僚やご友人に勧めたいと思われますか　（そう思わない　0　～　10　そう思う）22</v>
      </c>
      <c r="B23" t="e">
        <f>VLOOKUP(A23,集計貼りつけ!C:ZZ,集計貼りつけ!$C$1,0)</f>
        <v>#REF!</v>
      </c>
      <c r="C23" t="e">
        <f t="shared" si="0"/>
        <v>#REF!</v>
      </c>
    </row>
    <row r="24" spans="1:3" x14ac:dyDescent="0.2">
      <c r="A24" s="56" t="str">
        <f>集計貼りつけ!C27</f>
        <v>当店を同僚やご友人に勧めたいと思われますか　（そう思わない　0　～　10　そう思う）23</v>
      </c>
      <c r="B24" t="e">
        <f>VLOOKUP(A24,集計貼りつけ!C:ZZ,集計貼りつけ!$C$1,0)</f>
        <v>#REF!</v>
      </c>
      <c r="C24" t="e">
        <f t="shared" si="0"/>
        <v>#REF!</v>
      </c>
    </row>
    <row r="25" spans="1:3" x14ac:dyDescent="0.2">
      <c r="A25" s="56" t="str">
        <f>集計貼りつけ!C28</f>
        <v>当店を同僚やご友人に勧めたいと思われますか　（そう思わない　0　～　10　そう思う）24</v>
      </c>
      <c r="B25" t="e">
        <f>VLOOKUP(A25,集計貼りつけ!C:ZZ,集計貼りつけ!$C$1,0)</f>
        <v>#REF!</v>
      </c>
      <c r="C25" t="e">
        <f t="shared" si="0"/>
        <v>#REF!</v>
      </c>
    </row>
    <row r="26" spans="1:3" x14ac:dyDescent="0.2">
      <c r="A26" s="56" t="str">
        <f>集計貼りつけ!C29</f>
        <v>当店を同僚やご友人に勧めたいと思われますか　（そう思わない　0　～　10　そう思う）25</v>
      </c>
      <c r="B26" t="e">
        <f>VLOOKUP(A26,集計貼りつけ!C:ZZ,集計貼りつけ!$C$1,0)</f>
        <v>#REF!</v>
      </c>
      <c r="C26" t="e">
        <f t="shared" si="0"/>
        <v>#REF!</v>
      </c>
    </row>
    <row r="27" spans="1:3" x14ac:dyDescent="0.2">
      <c r="A27" s="56" t="str">
        <f>集計貼りつけ!C30</f>
        <v>当店を同僚やご友人に勧めたいと思われますか　（そう思わない　0　～　10　そう思う）26</v>
      </c>
      <c r="B27" t="e">
        <f>VLOOKUP(A27,集計貼りつけ!C:ZZ,集計貼りつけ!$C$1,0)</f>
        <v>#REF!</v>
      </c>
      <c r="C27" t="e">
        <f t="shared" si="0"/>
        <v>#REF!</v>
      </c>
    </row>
    <row r="28" spans="1:3" x14ac:dyDescent="0.2">
      <c r="A28" s="56" t="str">
        <f>集計貼りつけ!C31</f>
        <v>当店を同僚やご友人に勧めたいと思われますか　（そう思わない　0　～　10　そう思う）27</v>
      </c>
      <c r="B28" t="e">
        <f>VLOOKUP(A28,集計貼りつけ!C:ZZ,集計貼りつけ!$C$1,0)</f>
        <v>#REF!</v>
      </c>
      <c r="C28" t="e">
        <f t="shared" si="0"/>
        <v>#REF!</v>
      </c>
    </row>
    <row r="29" spans="1:3" x14ac:dyDescent="0.2">
      <c r="A29" s="56" t="str">
        <f>集計貼りつけ!C32</f>
        <v>当店を同僚やご友人に勧めたいと思われますか　（そう思わない　0　～　10　そう思う）28</v>
      </c>
      <c r="B29" t="e">
        <f>VLOOKUP(A29,集計貼りつけ!C:ZZ,集計貼りつけ!$C$1,0)</f>
        <v>#REF!</v>
      </c>
      <c r="C29" t="e">
        <f t="shared" si="0"/>
        <v>#REF!</v>
      </c>
    </row>
    <row r="30" spans="1:3" x14ac:dyDescent="0.2">
      <c r="A30" s="56" t="str">
        <f>集計貼りつけ!C33</f>
        <v>当店を同僚やご友人に勧めたいと思われますか　（そう思わない　0　～　10　そう思う）29</v>
      </c>
      <c r="B30" t="e">
        <f>VLOOKUP(A30,集計貼りつけ!C:ZZ,集計貼りつけ!$C$1,0)</f>
        <v>#REF!</v>
      </c>
      <c r="C30" t="e">
        <f t="shared" si="0"/>
        <v>#REF!</v>
      </c>
    </row>
    <row r="31" spans="1:3" x14ac:dyDescent="0.2">
      <c r="A31" s="56" t="str">
        <f>集計貼りつけ!C34</f>
        <v>当店を同僚やご友人に勧めたいと思われますか　（そう思わない　0　～　10　そう思う）30</v>
      </c>
      <c r="B31" t="e">
        <f>VLOOKUP(A31,集計貼りつけ!C:ZZ,集計貼りつけ!$C$1,0)</f>
        <v>#REF!</v>
      </c>
      <c r="C31" t="e">
        <f t="shared" si="0"/>
        <v>#REF!</v>
      </c>
    </row>
    <row r="32" spans="1:3" x14ac:dyDescent="0.2">
      <c r="A32" s="56" t="str">
        <f>集計貼りつけ!C35</f>
        <v>当店を同僚やご友人に勧めたいと思われますか　（そう思わない　0　～　10　そう思う）31</v>
      </c>
      <c r="B32" t="e">
        <f>VLOOKUP(A32,集計貼りつけ!C:ZZ,集計貼りつけ!$C$1,0)</f>
        <v>#REF!</v>
      </c>
      <c r="C32" t="e">
        <f t="shared" si="0"/>
        <v>#REF!</v>
      </c>
    </row>
    <row r="33" spans="1:3" x14ac:dyDescent="0.2">
      <c r="A33" s="56" t="str">
        <f>集計貼りつけ!C36</f>
        <v>当店を同僚やご友人に勧めたいと思われますか　（そう思わない　0　～　10　そう思う）32</v>
      </c>
      <c r="B33" t="e">
        <f>VLOOKUP(A33,集計貼りつけ!C:ZZ,集計貼りつけ!$C$1,0)</f>
        <v>#REF!</v>
      </c>
      <c r="C33" t="e">
        <f t="shared" si="0"/>
        <v>#REF!</v>
      </c>
    </row>
    <row r="34" spans="1:3" x14ac:dyDescent="0.2">
      <c r="A34" s="56" t="str">
        <f>集計貼りつけ!C37</f>
        <v>当店を同僚やご友人に勧めたいと思われますか　（そう思わない　0　～　10　そう思う）33</v>
      </c>
      <c r="B34" t="e">
        <f>VLOOKUP(A34,集計貼りつけ!C:ZZ,集計貼りつけ!$C$1,0)</f>
        <v>#REF!</v>
      </c>
      <c r="C34" t="e">
        <f t="shared" si="0"/>
        <v>#REF!</v>
      </c>
    </row>
    <row r="35" spans="1:3" x14ac:dyDescent="0.2">
      <c r="A35" s="56" t="str">
        <f>集計貼りつけ!C38</f>
        <v>当店を同僚やご友人に勧めたいと思われますか　（そう思わない　0　～　10　そう思う）34</v>
      </c>
      <c r="B35" t="e">
        <f>VLOOKUP(A35,集計貼りつけ!C:ZZ,集計貼りつけ!$C$1,0)</f>
        <v>#REF!</v>
      </c>
      <c r="C35" t="e">
        <f t="shared" si="0"/>
        <v>#REF!</v>
      </c>
    </row>
    <row r="36" spans="1:3" x14ac:dyDescent="0.2">
      <c r="A36" s="56" t="str">
        <f>集計貼りつけ!C39</f>
        <v>当店を同僚やご友人に勧めたいと思われますか　（そう思わない　0　～　10　そう思う）35</v>
      </c>
      <c r="B36" t="e">
        <f>VLOOKUP(A36,集計貼りつけ!C:ZZ,集計貼りつけ!$C$1,0)</f>
        <v>#REF!</v>
      </c>
      <c r="C36" t="e">
        <f t="shared" si="0"/>
        <v>#REF!</v>
      </c>
    </row>
    <row r="37" spans="1:3" x14ac:dyDescent="0.2">
      <c r="A37" s="56" t="str">
        <f>集計貼りつけ!C40</f>
        <v>当店を同僚やご友人に勧めたいと思われますか　（そう思わない　0　～　10　そう思う）36</v>
      </c>
      <c r="B37" t="e">
        <f>VLOOKUP(A37,集計貼りつけ!C:ZZ,集計貼りつけ!$C$1,0)</f>
        <v>#REF!</v>
      </c>
      <c r="C37" t="e">
        <f t="shared" si="0"/>
        <v>#REF!</v>
      </c>
    </row>
    <row r="38" spans="1:3" x14ac:dyDescent="0.2">
      <c r="A38" s="56" t="str">
        <f>集計貼りつけ!C41</f>
        <v>当店を同僚やご友人に勧めたいと思われますか　（そう思わない　0　～　10　そう思う）37</v>
      </c>
      <c r="B38" t="e">
        <f>VLOOKUP(A38,集計貼りつけ!C:ZZ,集計貼りつけ!$C$1,0)</f>
        <v>#REF!</v>
      </c>
      <c r="C38" t="e">
        <f t="shared" si="0"/>
        <v>#REF!</v>
      </c>
    </row>
    <row r="39" spans="1:3" x14ac:dyDescent="0.2">
      <c r="A39" s="56" t="str">
        <f>集計貼りつけ!C42</f>
        <v>当店を同僚やご友人に勧めたいと思われますか　（そう思わない　0　～　10　そう思う）38</v>
      </c>
      <c r="B39" t="e">
        <f>VLOOKUP(A39,集計貼りつけ!C:ZZ,集計貼りつけ!$C$1,0)</f>
        <v>#REF!</v>
      </c>
      <c r="C39" t="e">
        <f t="shared" si="0"/>
        <v>#REF!</v>
      </c>
    </row>
    <row r="40" spans="1:3" x14ac:dyDescent="0.2">
      <c r="A40" s="56" t="str">
        <f>集計貼りつけ!C43</f>
        <v>当店を同僚やご友人に勧めたいと思われますか　（そう思わない　0　～　10　そう思う）39</v>
      </c>
      <c r="B40" t="e">
        <f>VLOOKUP(A40,集計貼りつけ!C:ZZ,集計貼りつけ!$C$1,0)</f>
        <v>#REF!</v>
      </c>
      <c r="C40" t="e">
        <f t="shared" si="0"/>
        <v>#REF!</v>
      </c>
    </row>
    <row r="41" spans="1:3" x14ac:dyDescent="0.2">
      <c r="A41" s="56" t="str">
        <f>集計貼りつけ!C44</f>
        <v>当店を同僚やご友人に勧めたいと思われますか　（そう思わない　0　～　10　そう思う）40</v>
      </c>
      <c r="B41" t="e">
        <f>VLOOKUP(A41,集計貼りつけ!C:ZZ,集計貼りつけ!$C$1,0)</f>
        <v>#REF!</v>
      </c>
      <c r="C41" t="e">
        <f t="shared" si="0"/>
        <v>#REF!</v>
      </c>
    </row>
    <row r="42" spans="1:3" x14ac:dyDescent="0.2">
      <c r="A42" s="56" t="str">
        <f>集計貼りつけ!C45</f>
        <v>当店を同僚やご友人に勧めたいと思われますか　（そう思わない　0　～　10　そう思う）41</v>
      </c>
      <c r="B42" t="e">
        <f>VLOOKUP(A42,集計貼りつけ!C:ZZ,集計貼りつけ!$C$1,0)</f>
        <v>#REF!</v>
      </c>
      <c r="C42" t="e">
        <f t="shared" si="0"/>
        <v>#REF!</v>
      </c>
    </row>
    <row r="43" spans="1:3" x14ac:dyDescent="0.2">
      <c r="A43" s="56" t="str">
        <f>集計貼りつけ!C46</f>
        <v>当店を同僚やご友人に勧めたいと思われますか　（そう思わない　0　～　10　そう思う）42</v>
      </c>
      <c r="B43" t="e">
        <f>VLOOKUP(A43,集計貼りつけ!C:ZZ,集計貼りつけ!$C$1,0)</f>
        <v>#REF!</v>
      </c>
      <c r="C43" t="e">
        <f t="shared" si="0"/>
        <v>#REF!</v>
      </c>
    </row>
    <row r="44" spans="1:3" x14ac:dyDescent="0.2">
      <c r="A44" s="56" t="str">
        <f>集計貼りつけ!C47</f>
        <v>当店を同僚やご友人に勧めたいと思われますか　（そう思わない　0　～　10　そう思う）43</v>
      </c>
      <c r="B44" t="e">
        <f>VLOOKUP(A44,集計貼りつけ!C:ZZ,集計貼りつけ!$C$1,0)</f>
        <v>#REF!</v>
      </c>
      <c r="C44" t="e">
        <f t="shared" si="0"/>
        <v>#REF!</v>
      </c>
    </row>
    <row r="45" spans="1:3" x14ac:dyDescent="0.2">
      <c r="A45" s="56" t="str">
        <f>集計貼りつけ!C48</f>
        <v>当店を同僚やご友人に勧めたいと思われますか　（そう思わない　0　～　10　そう思う）44</v>
      </c>
      <c r="B45" t="e">
        <f>VLOOKUP(A45,集計貼りつけ!C:ZZ,集計貼りつけ!$C$1,0)</f>
        <v>#REF!</v>
      </c>
      <c r="C45" t="e">
        <f t="shared" si="0"/>
        <v>#REF!</v>
      </c>
    </row>
    <row r="46" spans="1:3" x14ac:dyDescent="0.2">
      <c r="A46" s="56" t="str">
        <f>集計貼りつけ!C49</f>
        <v>当店を同僚やご友人に勧めたいと思われますか　（そう思わない　0　～　10　そう思う）45</v>
      </c>
      <c r="B46" t="e">
        <f>VLOOKUP(A46,集計貼りつけ!C:ZZ,集計貼りつけ!$C$1,0)</f>
        <v>#REF!</v>
      </c>
      <c r="C46" t="e">
        <f t="shared" si="0"/>
        <v>#REF!</v>
      </c>
    </row>
    <row r="47" spans="1:3" x14ac:dyDescent="0.2">
      <c r="A47" s="56" t="str">
        <f>集計貼りつけ!C50</f>
        <v>当店を同僚やご友人に勧めたいと思われますか　（そう思わない　0　～　10　そう思う）46</v>
      </c>
      <c r="B47" t="e">
        <f>VLOOKUP(A47,集計貼りつけ!C:ZZ,集計貼りつけ!$C$1,0)</f>
        <v>#REF!</v>
      </c>
      <c r="C47" t="e">
        <f t="shared" si="0"/>
        <v>#REF!</v>
      </c>
    </row>
    <row r="48" spans="1:3" x14ac:dyDescent="0.2">
      <c r="A48" s="56" t="str">
        <f>集計貼りつけ!C51</f>
        <v>当店を同僚やご友人に勧めたいと思われますか　（そう思わない　0　～　10　そう思う）47</v>
      </c>
      <c r="B48" t="e">
        <f>VLOOKUP(A48,集計貼りつけ!C:ZZ,集計貼りつけ!$C$1,0)</f>
        <v>#REF!</v>
      </c>
      <c r="C48" t="e">
        <f t="shared" si="0"/>
        <v>#REF!</v>
      </c>
    </row>
    <row r="49" spans="1:3" x14ac:dyDescent="0.2">
      <c r="A49" s="56" t="str">
        <f>集計貼りつけ!C52</f>
        <v>当店を同僚やご友人に勧めたいと思われますか　（そう思わない　0　～　10　そう思う）48</v>
      </c>
      <c r="B49" t="e">
        <f>VLOOKUP(A49,集計貼りつけ!C:ZZ,集計貼りつけ!$C$1,0)</f>
        <v>#REF!</v>
      </c>
      <c r="C49" t="e">
        <f t="shared" si="0"/>
        <v>#REF!</v>
      </c>
    </row>
    <row r="50" spans="1:3" x14ac:dyDescent="0.2">
      <c r="A50" s="56" t="str">
        <f>集計貼りつけ!C53</f>
        <v>当店を同僚やご友人に勧めたいと思われますか　（そう思わない　0　～　10　そう思う）49</v>
      </c>
      <c r="B50" t="e">
        <f>VLOOKUP(A50,集計貼りつけ!C:ZZ,集計貼りつけ!$C$1,0)</f>
        <v>#REF!</v>
      </c>
      <c r="C50" t="e">
        <f t="shared" si="0"/>
        <v>#REF!</v>
      </c>
    </row>
    <row r="51" spans="1:3" x14ac:dyDescent="0.2">
      <c r="A51" s="56" t="str">
        <f>集計貼りつけ!C54</f>
        <v>当店を同僚やご友人に勧めたいと思われますか　（そう思わない　0　～　10　そう思う）50</v>
      </c>
      <c r="B51" t="e">
        <f>VLOOKUP(A51,集計貼りつけ!C:ZZ,集計貼りつけ!$C$1,0)</f>
        <v>#REF!</v>
      </c>
      <c r="C51" t="e">
        <f t="shared" si="0"/>
        <v>#REF!</v>
      </c>
    </row>
    <row r="52" spans="1:3" x14ac:dyDescent="0.2">
      <c r="A52" s="56" t="str">
        <f>集計貼りつけ!C55</f>
        <v>当店を同僚やご友人に勧めたいと思われますか　（そう思わない　0　～　10　そう思う）51</v>
      </c>
      <c r="B52" t="e">
        <f>VLOOKUP(A52,集計貼りつけ!C:ZZ,集計貼りつけ!$C$1,0)</f>
        <v>#REF!</v>
      </c>
      <c r="C52" t="e">
        <f t="shared" si="0"/>
        <v>#REF!</v>
      </c>
    </row>
    <row r="53" spans="1:3" x14ac:dyDescent="0.2">
      <c r="A53" s="56" t="str">
        <f>集計貼りつけ!C56</f>
        <v>当店を同僚やご友人に勧めたいと思われますか　（そう思わない　0　～　10　そう思う）52</v>
      </c>
      <c r="B53" t="e">
        <f>VLOOKUP(A53,集計貼りつけ!C:ZZ,集計貼りつけ!$C$1,0)</f>
        <v>#REF!</v>
      </c>
      <c r="C53" t="e">
        <f t="shared" si="0"/>
        <v>#REF!</v>
      </c>
    </row>
    <row r="54" spans="1:3" x14ac:dyDescent="0.2">
      <c r="A54" s="56" t="str">
        <f>集計貼りつけ!C57</f>
        <v>当店を同僚やご友人に勧めたいと思われますか　（そう思わない　0　～　10　そう思う）53</v>
      </c>
      <c r="B54" t="e">
        <f>VLOOKUP(A54,集計貼りつけ!C:ZZ,集計貼りつけ!$C$1,0)</f>
        <v>#REF!</v>
      </c>
      <c r="C54" t="e">
        <f t="shared" si="0"/>
        <v>#REF!</v>
      </c>
    </row>
    <row r="55" spans="1:3" x14ac:dyDescent="0.2">
      <c r="A55" s="56" t="str">
        <f>集計貼りつけ!C58</f>
        <v>当店を同僚やご友人に勧めたいと思われますか　（そう思わない　0　～　10　そう思う）54</v>
      </c>
      <c r="B55" t="e">
        <f>VLOOKUP(A55,集計貼りつけ!C:ZZ,集計貼りつけ!$C$1,0)</f>
        <v>#REF!</v>
      </c>
      <c r="C55" t="e">
        <f t="shared" si="0"/>
        <v>#REF!</v>
      </c>
    </row>
    <row r="56" spans="1:3" x14ac:dyDescent="0.2">
      <c r="A56" s="56" t="str">
        <f>集計貼りつけ!C59</f>
        <v>当店を同僚やご友人に勧めたいと思われますか　（そう思わない　0　～　10　そう思う）55</v>
      </c>
      <c r="B56" t="e">
        <f>VLOOKUP(A56,集計貼りつけ!C:ZZ,集計貼りつけ!$C$1,0)</f>
        <v>#REF!</v>
      </c>
      <c r="C56" t="e">
        <f t="shared" si="0"/>
        <v>#REF!</v>
      </c>
    </row>
    <row r="57" spans="1:3" x14ac:dyDescent="0.2">
      <c r="A57" s="56" t="str">
        <f>集計貼りつけ!C60</f>
        <v>当店を同僚やご友人に勧めたいと思われますか　（そう思わない　0　～　10　そう思う）56</v>
      </c>
      <c r="B57" t="e">
        <f>VLOOKUP(A57,集計貼りつけ!C:ZZ,集計貼りつけ!$C$1,0)</f>
        <v>#REF!</v>
      </c>
      <c r="C57" t="e">
        <f t="shared" si="0"/>
        <v>#REF!</v>
      </c>
    </row>
    <row r="58" spans="1:3" x14ac:dyDescent="0.2">
      <c r="A58" s="56" t="str">
        <f>集計貼りつけ!C61</f>
        <v>当店を同僚やご友人に勧めたいと思われますか　（そう思わない　0　～　10　そう思う）57</v>
      </c>
      <c r="B58" t="e">
        <f>VLOOKUP(A58,集計貼りつけ!C:ZZ,集計貼りつけ!$C$1,0)</f>
        <v>#REF!</v>
      </c>
      <c r="C58" t="e">
        <f t="shared" si="0"/>
        <v>#REF!</v>
      </c>
    </row>
    <row r="59" spans="1:3" x14ac:dyDescent="0.2">
      <c r="A59" s="56" t="str">
        <f>集計貼りつけ!C62</f>
        <v>当店を同僚やご友人に勧めたいと思われますか　（そう思わない　0　～　10　そう思う）58</v>
      </c>
      <c r="B59" t="e">
        <f>VLOOKUP(A59,集計貼りつけ!C:ZZ,集計貼りつけ!$C$1,0)</f>
        <v>#REF!</v>
      </c>
      <c r="C59" t="e">
        <f t="shared" si="0"/>
        <v>#REF!</v>
      </c>
    </row>
    <row r="60" spans="1:3" x14ac:dyDescent="0.2">
      <c r="A60" s="56" t="str">
        <f>集計貼りつけ!C63</f>
        <v>当店を同僚やご友人に勧めたいと思われますか　（そう思わない　0　～　10　そう思う）59</v>
      </c>
      <c r="B60" t="e">
        <f>VLOOKUP(A60,集計貼りつけ!C:ZZ,集計貼りつけ!$C$1,0)</f>
        <v>#REF!</v>
      </c>
      <c r="C60" t="e">
        <f t="shared" si="0"/>
        <v>#REF!</v>
      </c>
    </row>
    <row r="61" spans="1:3" x14ac:dyDescent="0.2">
      <c r="A61" s="56" t="str">
        <f>集計貼りつけ!C64</f>
        <v>当店を同僚やご友人に勧めたいと思われますか　（そう思わない　0　～　10　そう思う）60</v>
      </c>
      <c r="B61" t="e">
        <f>VLOOKUP(A61,集計貼りつけ!C:ZZ,集計貼りつけ!$C$1,0)</f>
        <v>#REF!</v>
      </c>
      <c r="C61" t="e">
        <f t="shared" si="0"/>
        <v>#REF!</v>
      </c>
    </row>
    <row r="62" spans="1:3" x14ac:dyDescent="0.2">
      <c r="A62" s="56" t="str">
        <f>集計貼りつけ!C65</f>
        <v>当店を同僚やご友人に勧めたいと思われますか　（そう思わない　0　～　10　そう思う）61</v>
      </c>
      <c r="B62" t="e">
        <f>VLOOKUP(A62,集計貼りつけ!C:ZZ,集計貼りつけ!$C$1,0)</f>
        <v>#REF!</v>
      </c>
      <c r="C62" t="e">
        <f t="shared" si="0"/>
        <v>#REF!</v>
      </c>
    </row>
    <row r="63" spans="1:3" x14ac:dyDescent="0.2">
      <c r="A63" s="56" t="str">
        <f>集計貼りつけ!C66</f>
        <v>当店を同僚やご友人に勧めたいと思われますか　（そう思わない　0　～　10　そう思う）62</v>
      </c>
      <c r="B63" t="e">
        <f>VLOOKUP(A63,集計貼りつけ!C:ZZ,集計貼りつけ!$C$1,0)</f>
        <v>#REF!</v>
      </c>
      <c r="C63" t="e">
        <f t="shared" si="0"/>
        <v>#REF!</v>
      </c>
    </row>
    <row r="64" spans="1:3" x14ac:dyDescent="0.2">
      <c r="A64" s="56" t="str">
        <f>集計貼りつけ!C67</f>
        <v>当店を同僚やご友人に勧めたいと思われますか　（そう思わない　0　～　10　そう思う）63</v>
      </c>
      <c r="B64" t="e">
        <f>VLOOKUP(A64,集計貼りつけ!C:ZZ,集計貼りつけ!$C$1,0)</f>
        <v>#REF!</v>
      </c>
      <c r="C64" t="e">
        <f t="shared" si="0"/>
        <v>#REF!</v>
      </c>
    </row>
    <row r="65" spans="1:3" x14ac:dyDescent="0.2">
      <c r="A65" s="56" t="str">
        <f>集計貼りつけ!C68</f>
        <v>当店を同僚やご友人に勧めたいと思われますか　（そう思わない　0　～　10　そう思う）64</v>
      </c>
      <c r="B65" t="e">
        <f>VLOOKUP(A65,集計貼りつけ!C:ZZ,集計貼りつけ!$C$1,0)</f>
        <v>#REF!</v>
      </c>
      <c r="C65" t="e">
        <f t="shared" si="0"/>
        <v>#REF!</v>
      </c>
    </row>
    <row r="66" spans="1:3" x14ac:dyDescent="0.2">
      <c r="A66" s="56" t="str">
        <f>集計貼りつけ!C69</f>
        <v>当店を同僚やご友人に勧めたいと思われますか　（そう思わない　0　～　10　そう思う）65</v>
      </c>
      <c r="B66" t="e">
        <f>VLOOKUP(A66,集計貼りつけ!C:ZZ,集計貼りつけ!$C$1,0)</f>
        <v>#REF!</v>
      </c>
      <c r="C66" t="e">
        <f t="shared" si="0"/>
        <v>#REF!</v>
      </c>
    </row>
    <row r="67" spans="1:3" x14ac:dyDescent="0.2">
      <c r="A67" s="56" t="str">
        <f>集計貼りつけ!C70</f>
        <v>当店を同僚やご友人に勧めたいと思われますか　（そう思わない　0　～　10　そう思う）66</v>
      </c>
      <c r="B67" t="e">
        <f>VLOOKUP(A67,集計貼りつけ!C:ZZ,集計貼りつけ!$C$1,0)</f>
        <v>#REF!</v>
      </c>
      <c r="C67" t="e">
        <f t="shared" ref="C67:C130" si="2">IF(B67=0,NA(),B67)</f>
        <v>#REF!</v>
      </c>
    </row>
    <row r="68" spans="1:3" x14ac:dyDescent="0.2">
      <c r="A68" s="56" t="str">
        <f>集計貼りつけ!C71</f>
        <v>当店を同僚やご友人に勧めたいと思われますか　（そう思わない　0　～　10　そう思う）67</v>
      </c>
      <c r="B68" t="e">
        <f>VLOOKUP(A68,集計貼りつけ!C:ZZ,集計貼りつけ!$C$1,0)</f>
        <v>#REF!</v>
      </c>
      <c r="C68" t="e">
        <f t="shared" si="2"/>
        <v>#REF!</v>
      </c>
    </row>
    <row r="69" spans="1:3" x14ac:dyDescent="0.2">
      <c r="A69" s="56" t="str">
        <f>集計貼りつけ!C72</f>
        <v>当店を同僚やご友人に勧めたいと思われますか　（そう思わない　0　～　10　そう思う）68</v>
      </c>
      <c r="B69" t="e">
        <f>VLOOKUP(A69,集計貼りつけ!C:ZZ,集計貼りつけ!$C$1,0)</f>
        <v>#REF!</v>
      </c>
      <c r="C69" t="e">
        <f t="shared" si="2"/>
        <v>#REF!</v>
      </c>
    </row>
    <row r="70" spans="1:3" x14ac:dyDescent="0.2">
      <c r="A70" s="56" t="str">
        <f>集計貼りつけ!C73</f>
        <v>当店を同僚やご友人に勧めたいと思われますか　（そう思わない　0　～　10　そう思う）69</v>
      </c>
      <c r="B70" t="e">
        <f>VLOOKUP(A70,集計貼りつけ!C:ZZ,集計貼りつけ!$C$1,0)</f>
        <v>#REF!</v>
      </c>
      <c r="C70" t="e">
        <f t="shared" si="2"/>
        <v>#REF!</v>
      </c>
    </row>
    <row r="71" spans="1:3" x14ac:dyDescent="0.2">
      <c r="A71" s="56" t="str">
        <f>集計貼りつけ!C74</f>
        <v>当店を同僚やご友人に勧めたいと思われますか　（そう思わない　0　～　10　そう思う）70</v>
      </c>
      <c r="B71" t="e">
        <f>VLOOKUP(A71,集計貼りつけ!C:ZZ,集計貼りつけ!$C$1,0)</f>
        <v>#REF!</v>
      </c>
      <c r="C71" t="e">
        <f t="shared" si="2"/>
        <v>#REF!</v>
      </c>
    </row>
    <row r="72" spans="1:3" x14ac:dyDescent="0.2">
      <c r="A72" s="56" t="str">
        <f>集計貼りつけ!C75</f>
        <v>当店を同僚やご友人に勧めたいと思われますか　（そう思わない　0　～　10　そう思う）71</v>
      </c>
      <c r="B72" t="e">
        <f>VLOOKUP(A72,集計貼りつけ!C:ZZ,集計貼りつけ!$C$1,0)</f>
        <v>#REF!</v>
      </c>
      <c r="C72" t="e">
        <f t="shared" si="2"/>
        <v>#REF!</v>
      </c>
    </row>
    <row r="73" spans="1:3" x14ac:dyDescent="0.2">
      <c r="A73" s="56" t="str">
        <f>集計貼りつけ!C76</f>
        <v>当店を同僚やご友人に勧めたいと思われますか　（そう思わない　0　～　10　そう思う）72</v>
      </c>
      <c r="B73" t="e">
        <f>VLOOKUP(A73,集計貼りつけ!C:ZZ,集計貼りつけ!$C$1,0)</f>
        <v>#REF!</v>
      </c>
      <c r="C73" t="e">
        <f t="shared" si="2"/>
        <v>#REF!</v>
      </c>
    </row>
    <row r="74" spans="1:3" x14ac:dyDescent="0.2">
      <c r="A74" s="56" t="str">
        <f>集計貼りつけ!C77</f>
        <v>当店を同僚やご友人に勧めたいと思われますか　（そう思わない　0　～　10　そう思う）73</v>
      </c>
      <c r="B74" t="e">
        <f>VLOOKUP(A74,集計貼りつけ!C:ZZ,集計貼りつけ!$C$1,0)</f>
        <v>#REF!</v>
      </c>
      <c r="C74" t="e">
        <f t="shared" si="2"/>
        <v>#REF!</v>
      </c>
    </row>
    <row r="75" spans="1:3" x14ac:dyDescent="0.2">
      <c r="A75" s="56" t="str">
        <f>集計貼りつけ!C78</f>
        <v>当店を同僚やご友人に勧めたいと思われますか　（そう思わない　0　～　10　そう思う）74</v>
      </c>
      <c r="B75" t="e">
        <f>VLOOKUP(A75,集計貼りつけ!C:ZZ,集計貼りつけ!$C$1,0)</f>
        <v>#REF!</v>
      </c>
      <c r="C75" t="e">
        <f t="shared" si="2"/>
        <v>#REF!</v>
      </c>
    </row>
    <row r="76" spans="1:3" x14ac:dyDescent="0.2">
      <c r="A76" s="56" t="str">
        <f>集計貼りつけ!C79</f>
        <v>当店を同僚やご友人に勧めたいと思われますか　（そう思わない　0　～　10　そう思う）75</v>
      </c>
      <c r="B76" t="e">
        <f>VLOOKUP(A76,集計貼りつけ!C:ZZ,集計貼りつけ!$C$1,0)</f>
        <v>#REF!</v>
      </c>
      <c r="C76" t="e">
        <f t="shared" si="2"/>
        <v>#REF!</v>
      </c>
    </row>
    <row r="77" spans="1:3" x14ac:dyDescent="0.2">
      <c r="A77" s="56" t="str">
        <f>集計貼りつけ!C80</f>
        <v>当店を同僚やご友人に勧めたいと思われますか　（そう思わない　0　～　10　そう思う）76</v>
      </c>
      <c r="B77" t="e">
        <f>VLOOKUP(A77,集計貼りつけ!C:ZZ,集計貼りつけ!$C$1,0)</f>
        <v>#REF!</v>
      </c>
      <c r="C77" t="e">
        <f t="shared" si="2"/>
        <v>#REF!</v>
      </c>
    </row>
    <row r="78" spans="1:3" x14ac:dyDescent="0.2">
      <c r="A78" s="56" t="str">
        <f>集計貼りつけ!C81</f>
        <v>当店を同僚やご友人に勧めたいと思われますか　（そう思わない　0　～　10　そう思う）77</v>
      </c>
      <c r="B78" t="e">
        <f>VLOOKUP(A78,集計貼りつけ!C:ZZ,集計貼りつけ!$C$1,0)</f>
        <v>#REF!</v>
      </c>
      <c r="C78" t="e">
        <f t="shared" si="2"/>
        <v>#REF!</v>
      </c>
    </row>
    <row r="79" spans="1:3" x14ac:dyDescent="0.2">
      <c r="A79" s="56" t="str">
        <f>集計貼りつけ!C82</f>
        <v>当店を同僚やご友人に勧めたいと思われますか　（そう思わない　0　～　10　そう思う）78</v>
      </c>
      <c r="B79" t="e">
        <f>VLOOKUP(A79,集計貼りつけ!C:ZZ,集計貼りつけ!$C$1,0)</f>
        <v>#REF!</v>
      </c>
      <c r="C79" t="e">
        <f t="shared" si="2"/>
        <v>#REF!</v>
      </c>
    </row>
    <row r="80" spans="1:3" x14ac:dyDescent="0.2">
      <c r="A80" s="56" t="str">
        <f>集計貼りつけ!C83</f>
        <v>当店を同僚やご友人に勧めたいと思われますか　（そう思わない　0　～　10　そう思う）79</v>
      </c>
      <c r="B80" t="e">
        <f>VLOOKUP(A80,集計貼りつけ!C:ZZ,集計貼りつけ!$C$1,0)</f>
        <v>#REF!</v>
      </c>
      <c r="C80" t="e">
        <f t="shared" si="2"/>
        <v>#REF!</v>
      </c>
    </row>
    <row r="81" spans="1:3" x14ac:dyDescent="0.2">
      <c r="A81" s="56" t="str">
        <f>集計貼りつけ!C84</f>
        <v>当店を同僚やご友人に勧めたいと思われますか　（そう思わない　0　～　10　そう思う）80</v>
      </c>
      <c r="B81" t="e">
        <f>VLOOKUP(A81,集計貼りつけ!C:ZZ,集計貼りつけ!$C$1,0)</f>
        <v>#REF!</v>
      </c>
      <c r="C81" t="e">
        <f t="shared" si="2"/>
        <v>#REF!</v>
      </c>
    </row>
    <row r="82" spans="1:3" x14ac:dyDescent="0.2">
      <c r="A82" s="56" t="str">
        <f>集計貼りつけ!C85</f>
        <v>当店を同僚やご友人に勧めたいと思われますか　（そう思わない　0　～　10　そう思う）81</v>
      </c>
      <c r="B82" t="e">
        <f>VLOOKUP(A82,集計貼りつけ!C:ZZ,集計貼りつけ!$C$1,0)</f>
        <v>#REF!</v>
      </c>
      <c r="C82" t="e">
        <f t="shared" si="2"/>
        <v>#REF!</v>
      </c>
    </row>
    <row r="83" spans="1:3" x14ac:dyDescent="0.2">
      <c r="A83" s="56" t="str">
        <f>集計貼りつけ!C86</f>
        <v>当店を同僚やご友人に勧めたいと思われますか　（そう思わない　0　～　10　そう思う）82</v>
      </c>
      <c r="B83" t="e">
        <f>VLOOKUP(A83,集計貼りつけ!C:ZZ,集計貼りつけ!$C$1,0)</f>
        <v>#REF!</v>
      </c>
      <c r="C83" t="e">
        <f t="shared" si="2"/>
        <v>#REF!</v>
      </c>
    </row>
    <row r="84" spans="1:3" x14ac:dyDescent="0.2">
      <c r="A84" s="56" t="str">
        <f>集計貼りつけ!C87</f>
        <v>当店を同僚やご友人に勧めたいと思われますか　（そう思わない　0　～　10　そう思う）83</v>
      </c>
      <c r="B84" t="e">
        <f>VLOOKUP(A84,集計貼りつけ!C:ZZ,集計貼りつけ!$C$1,0)</f>
        <v>#REF!</v>
      </c>
      <c r="C84" t="e">
        <f t="shared" si="2"/>
        <v>#REF!</v>
      </c>
    </row>
    <row r="85" spans="1:3" x14ac:dyDescent="0.2">
      <c r="A85" s="56" t="str">
        <f>集計貼りつけ!C88</f>
        <v>当店を同僚やご友人に勧めたいと思われますか　（そう思わない　0　～　10　そう思う）84</v>
      </c>
      <c r="B85" t="e">
        <f>VLOOKUP(A85,集計貼りつけ!C:ZZ,集計貼りつけ!$C$1,0)</f>
        <v>#REF!</v>
      </c>
      <c r="C85" t="e">
        <f t="shared" si="2"/>
        <v>#REF!</v>
      </c>
    </row>
    <row r="86" spans="1:3" x14ac:dyDescent="0.2">
      <c r="A86" s="56" t="str">
        <f>集計貼りつけ!C89</f>
        <v>当店を同僚やご友人に勧めたいと思われますか　（そう思わない　0　～　10　そう思う）85</v>
      </c>
      <c r="B86" t="e">
        <f>VLOOKUP(A86,集計貼りつけ!C:ZZ,集計貼りつけ!$C$1,0)</f>
        <v>#REF!</v>
      </c>
      <c r="C86" t="e">
        <f t="shared" si="2"/>
        <v>#REF!</v>
      </c>
    </row>
    <row r="87" spans="1:3" x14ac:dyDescent="0.2">
      <c r="A87" s="56" t="str">
        <f>集計貼りつけ!C90</f>
        <v>当店を同僚やご友人に勧めたいと思われますか　（そう思わない　0　～　10　そう思う）86</v>
      </c>
      <c r="B87" t="e">
        <f>VLOOKUP(A87,集計貼りつけ!C:ZZ,集計貼りつけ!$C$1,0)</f>
        <v>#REF!</v>
      </c>
      <c r="C87" t="e">
        <f t="shared" si="2"/>
        <v>#REF!</v>
      </c>
    </row>
    <row r="88" spans="1:3" x14ac:dyDescent="0.2">
      <c r="A88" s="56" t="str">
        <f>集計貼りつけ!C91</f>
        <v>当店を同僚やご友人に勧めたいと思われますか　（そう思わない　0　～　10　そう思う）87</v>
      </c>
      <c r="B88" t="e">
        <f>VLOOKUP(A88,集計貼りつけ!C:ZZ,集計貼りつけ!$C$1,0)</f>
        <v>#REF!</v>
      </c>
      <c r="C88" t="e">
        <f t="shared" si="2"/>
        <v>#REF!</v>
      </c>
    </row>
    <row r="89" spans="1:3" x14ac:dyDescent="0.2">
      <c r="A89" s="56" t="str">
        <f>集計貼りつけ!C92</f>
        <v>当店を同僚やご友人に勧めたいと思われますか　（そう思わない　0　～　10　そう思う）88</v>
      </c>
      <c r="B89" t="e">
        <f>VLOOKUP(A89,集計貼りつけ!C:ZZ,集計貼りつけ!$C$1,0)</f>
        <v>#REF!</v>
      </c>
      <c r="C89" t="e">
        <f t="shared" si="2"/>
        <v>#REF!</v>
      </c>
    </row>
    <row r="90" spans="1:3" x14ac:dyDescent="0.2">
      <c r="A90" s="56" t="str">
        <f>集計貼りつけ!C93</f>
        <v>当店を同僚やご友人に勧めたいと思われますか　（そう思わない　0　～　10　そう思う）89</v>
      </c>
      <c r="B90" t="e">
        <f>VLOOKUP(A90,集計貼りつけ!C:ZZ,集計貼りつけ!$C$1,0)</f>
        <v>#REF!</v>
      </c>
      <c r="C90" t="e">
        <f t="shared" si="2"/>
        <v>#REF!</v>
      </c>
    </row>
    <row r="91" spans="1:3" x14ac:dyDescent="0.2">
      <c r="A91" s="56" t="str">
        <f>集計貼りつけ!C94</f>
        <v>当店を同僚やご友人に勧めたいと思われますか　（そう思わない　0　～　10　そう思う）90</v>
      </c>
      <c r="B91" t="e">
        <f>VLOOKUP(A91,集計貼りつけ!C:ZZ,集計貼りつけ!$C$1,0)</f>
        <v>#REF!</v>
      </c>
      <c r="C91" t="e">
        <f t="shared" si="2"/>
        <v>#REF!</v>
      </c>
    </row>
    <row r="92" spans="1:3" x14ac:dyDescent="0.2">
      <c r="A92" s="56" t="str">
        <f>集計貼りつけ!C95</f>
        <v>当店を同僚やご友人に勧めたいと思われますか　（そう思わない　0　～　10　そう思う）91</v>
      </c>
      <c r="B92" t="e">
        <f>VLOOKUP(A92,集計貼りつけ!C:ZZ,集計貼りつけ!$C$1,0)</f>
        <v>#REF!</v>
      </c>
      <c r="C92" t="e">
        <f t="shared" si="2"/>
        <v>#REF!</v>
      </c>
    </row>
    <row r="93" spans="1:3" x14ac:dyDescent="0.2">
      <c r="A93" s="56" t="str">
        <f>集計貼りつけ!C96</f>
        <v>当店を同僚やご友人に勧めたいと思われますか　（そう思わない　0　～　10　そう思う）92</v>
      </c>
      <c r="B93" t="e">
        <f>VLOOKUP(A93,集計貼りつけ!C:ZZ,集計貼りつけ!$C$1,0)</f>
        <v>#REF!</v>
      </c>
      <c r="C93" t="e">
        <f t="shared" si="2"/>
        <v>#REF!</v>
      </c>
    </row>
    <row r="94" spans="1:3" x14ac:dyDescent="0.2">
      <c r="A94" s="56" t="str">
        <f>集計貼りつけ!C97</f>
        <v>当店を同僚やご友人に勧めたいと思われますか　（そう思わない　0　～　10　そう思う）93</v>
      </c>
      <c r="B94" t="e">
        <f>VLOOKUP(A94,集計貼りつけ!C:ZZ,集計貼りつけ!$C$1,0)</f>
        <v>#REF!</v>
      </c>
      <c r="C94" t="e">
        <f t="shared" si="2"/>
        <v>#REF!</v>
      </c>
    </row>
    <row r="95" spans="1:3" x14ac:dyDescent="0.2">
      <c r="A95" s="56" t="str">
        <f>集計貼りつけ!C98</f>
        <v>当店を同僚やご友人に勧めたいと思われますか　（そう思わない　0　～　10　そう思う）94</v>
      </c>
      <c r="B95" t="e">
        <f>VLOOKUP(A95,集計貼りつけ!C:ZZ,集計貼りつけ!$C$1,0)</f>
        <v>#REF!</v>
      </c>
      <c r="C95" t="e">
        <f t="shared" si="2"/>
        <v>#REF!</v>
      </c>
    </row>
    <row r="96" spans="1:3" x14ac:dyDescent="0.2">
      <c r="A96" s="56" t="str">
        <f>集計貼りつけ!C99</f>
        <v>当店を同僚やご友人に勧めたいと思われますか　（そう思わない　0　～　10　そう思う）95</v>
      </c>
      <c r="B96" t="e">
        <f>VLOOKUP(A96,集計貼りつけ!C:ZZ,集計貼りつけ!$C$1,0)</f>
        <v>#REF!</v>
      </c>
      <c r="C96" t="e">
        <f t="shared" si="2"/>
        <v>#REF!</v>
      </c>
    </row>
    <row r="97" spans="1:3" x14ac:dyDescent="0.2">
      <c r="A97" s="56" t="str">
        <f>集計貼りつけ!C100</f>
        <v>当店を同僚やご友人に勧めたいと思われますか　（そう思わない　0　～　10　そう思う）96</v>
      </c>
      <c r="B97" t="e">
        <f>VLOOKUP(A97,集計貼りつけ!C:ZZ,集計貼りつけ!$C$1,0)</f>
        <v>#REF!</v>
      </c>
      <c r="C97" t="e">
        <f t="shared" si="2"/>
        <v>#REF!</v>
      </c>
    </row>
    <row r="98" spans="1:3" x14ac:dyDescent="0.2">
      <c r="A98" s="56" t="str">
        <f>集計貼りつけ!C101</f>
        <v>当店を同僚やご友人に勧めたいと思われますか　（そう思わない　0　～　10　そう思う）97</v>
      </c>
      <c r="B98" t="e">
        <f>VLOOKUP(A98,集計貼りつけ!C:ZZ,集計貼りつけ!$C$1,0)</f>
        <v>#REF!</v>
      </c>
      <c r="C98" t="e">
        <f t="shared" si="2"/>
        <v>#REF!</v>
      </c>
    </row>
    <row r="99" spans="1:3" x14ac:dyDescent="0.2">
      <c r="A99" s="56" t="str">
        <f>集計貼りつけ!C102</f>
        <v>当店を同僚やご友人に勧めたいと思われますか　（そう思わない　0　～　10　そう思う）98</v>
      </c>
      <c r="B99" t="e">
        <f>VLOOKUP(A99,集計貼りつけ!C:ZZ,集計貼りつけ!$C$1,0)</f>
        <v>#REF!</v>
      </c>
      <c r="C99" t="e">
        <f t="shared" si="2"/>
        <v>#REF!</v>
      </c>
    </row>
    <row r="100" spans="1:3" x14ac:dyDescent="0.2">
      <c r="A100" s="56" t="str">
        <f>集計貼りつけ!C103</f>
        <v>当店を同僚やご友人に勧めたいと思われますか　（そう思わない　0　～　10　そう思う）99</v>
      </c>
      <c r="B100" t="e">
        <f>VLOOKUP(A100,集計貼りつけ!C:ZZ,集計貼りつけ!$C$1,0)</f>
        <v>#REF!</v>
      </c>
      <c r="C100" t="e">
        <f t="shared" si="2"/>
        <v>#REF!</v>
      </c>
    </row>
    <row r="101" spans="1:3" x14ac:dyDescent="0.2">
      <c r="A101" s="56" t="str">
        <f>集計貼りつけ!C104</f>
        <v>当店を同僚やご友人に勧めたいと思われますか　（そう思わない　0　～　10　そう思う）100</v>
      </c>
      <c r="B101" t="e">
        <f>VLOOKUP(A101,集計貼りつけ!C:ZZ,集計貼りつけ!$C$1,0)</f>
        <v>#REF!</v>
      </c>
      <c r="C101" t="e">
        <f t="shared" si="2"/>
        <v>#REF!</v>
      </c>
    </row>
    <row r="102" spans="1:3" x14ac:dyDescent="0.2">
      <c r="A102" s="56" t="str">
        <f>集計貼りつけ!C105</f>
        <v>当店を同僚やご友人に勧めたいと思われますか　（そう思わない　0　～　10　そう思う）101</v>
      </c>
      <c r="B102" t="e">
        <f>VLOOKUP(A102,集計貼りつけ!C:ZZ,集計貼りつけ!$C$1,0)</f>
        <v>#REF!</v>
      </c>
      <c r="C102" t="e">
        <f t="shared" si="2"/>
        <v>#REF!</v>
      </c>
    </row>
    <row r="103" spans="1:3" x14ac:dyDescent="0.2">
      <c r="A103" s="56" t="str">
        <f>集計貼りつけ!C106</f>
        <v>当店を同僚やご友人に勧めたいと思われますか　（そう思わない　0　～　10　そう思う）102</v>
      </c>
      <c r="B103" t="e">
        <f>VLOOKUP(A103,集計貼りつけ!C:ZZ,集計貼りつけ!$C$1,0)</f>
        <v>#REF!</v>
      </c>
      <c r="C103" t="e">
        <f t="shared" si="2"/>
        <v>#REF!</v>
      </c>
    </row>
    <row r="104" spans="1:3" x14ac:dyDescent="0.2">
      <c r="A104" s="56" t="str">
        <f>集計貼りつけ!C107</f>
        <v>当店を同僚やご友人に勧めたいと思われますか　（そう思わない　0　～　10　そう思う）103</v>
      </c>
      <c r="B104" t="e">
        <f>VLOOKUP(A104,集計貼りつけ!C:ZZ,集計貼りつけ!$C$1,0)</f>
        <v>#REF!</v>
      </c>
      <c r="C104" t="e">
        <f t="shared" si="2"/>
        <v>#REF!</v>
      </c>
    </row>
    <row r="105" spans="1:3" x14ac:dyDescent="0.2">
      <c r="A105" s="56" t="str">
        <f>集計貼りつけ!C108</f>
        <v>当店を同僚やご友人に勧めたいと思われますか　（そう思わない　0　～　10　そう思う）104</v>
      </c>
      <c r="B105" t="e">
        <f>VLOOKUP(A105,集計貼りつけ!C:ZZ,集計貼りつけ!$C$1,0)</f>
        <v>#REF!</v>
      </c>
      <c r="C105" t="e">
        <f t="shared" si="2"/>
        <v>#REF!</v>
      </c>
    </row>
    <row r="106" spans="1:3" x14ac:dyDescent="0.2">
      <c r="A106" s="56" t="str">
        <f>集計貼りつけ!C109</f>
        <v>当店を同僚やご友人に勧めたいと思われますか　（そう思わない　0　～　10　そう思う）105</v>
      </c>
      <c r="B106" t="e">
        <f>VLOOKUP(A106,集計貼りつけ!C:ZZ,集計貼りつけ!$C$1,0)</f>
        <v>#REF!</v>
      </c>
      <c r="C106" t="e">
        <f t="shared" si="2"/>
        <v>#REF!</v>
      </c>
    </row>
    <row r="107" spans="1:3" x14ac:dyDescent="0.2">
      <c r="A107" s="56" t="str">
        <f>集計貼りつけ!C110</f>
        <v>当店を同僚やご友人に勧めたいと思われますか　（そう思わない　0　～　10　そう思う）106</v>
      </c>
      <c r="B107" t="e">
        <f>VLOOKUP(A107,集計貼りつけ!C:ZZ,集計貼りつけ!$C$1,0)</f>
        <v>#REF!</v>
      </c>
      <c r="C107" t="e">
        <f t="shared" si="2"/>
        <v>#REF!</v>
      </c>
    </row>
    <row r="108" spans="1:3" x14ac:dyDescent="0.2">
      <c r="A108" s="56" t="str">
        <f>集計貼りつけ!C111</f>
        <v>当店を同僚やご友人に勧めたいと思われますか　（そう思わない　0　～　10　そう思う）107</v>
      </c>
      <c r="B108" t="e">
        <f>VLOOKUP(A108,集計貼りつけ!C:ZZ,集計貼りつけ!$C$1,0)</f>
        <v>#REF!</v>
      </c>
      <c r="C108" t="e">
        <f t="shared" si="2"/>
        <v>#REF!</v>
      </c>
    </row>
    <row r="109" spans="1:3" x14ac:dyDescent="0.2">
      <c r="A109" s="56" t="str">
        <f>集計貼りつけ!C112</f>
        <v>当店を同僚やご友人に勧めたいと思われますか　（そう思わない　0　～　10　そう思う）108</v>
      </c>
      <c r="B109" t="e">
        <f>VLOOKUP(A109,集計貼りつけ!C:ZZ,集計貼りつけ!$C$1,0)</f>
        <v>#REF!</v>
      </c>
      <c r="C109" t="e">
        <f t="shared" si="2"/>
        <v>#REF!</v>
      </c>
    </row>
    <row r="110" spans="1:3" x14ac:dyDescent="0.2">
      <c r="A110" s="56" t="str">
        <f>集計貼りつけ!C113</f>
        <v>当店を同僚やご友人に勧めたいと思われますか　（そう思わない　0　～　10　そう思う）109</v>
      </c>
      <c r="B110" t="e">
        <f>VLOOKUP(A110,集計貼りつけ!C:ZZ,集計貼りつけ!$C$1,0)</f>
        <v>#REF!</v>
      </c>
      <c r="C110" t="e">
        <f t="shared" si="2"/>
        <v>#REF!</v>
      </c>
    </row>
    <row r="111" spans="1:3" x14ac:dyDescent="0.2">
      <c r="A111" s="56" t="str">
        <f>集計貼りつけ!C114</f>
        <v>当店を同僚やご友人に勧めたいと思われますか　（そう思わない　0　～　10　そう思う）110</v>
      </c>
      <c r="B111" t="e">
        <f>VLOOKUP(A111,集計貼りつけ!C:ZZ,集計貼りつけ!$C$1,0)</f>
        <v>#REF!</v>
      </c>
      <c r="C111" t="e">
        <f t="shared" si="2"/>
        <v>#REF!</v>
      </c>
    </row>
    <row r="112" spans="1:3" x14ac:dyDescent="0.2">
      <c r="A112" s="56" t="str">
        <f>集計貼りつけ!C115</f>
        <v>当店を同僚やご友人に勧めたいと思われますか　（そう思わない　0　～　10　そう思う）111</v>
      </c>
      <c r="B112" t="e">
        <f>VLOOKUP(A112,集計貼りつけ!C:ZZ,集計貼りつけ!$C$1,0)</f>
        <v>#REF!</v>
      </c>
      <c r="C112" t="e">
        <f t="shared" si="2"/>
        <v>#REF!</v>
      </c>
    </row>
    <row r="113" spans="1:3" x14ac:dyDescent="0.2">
      <c r="A113" s="56" t="str">
        <f>集計貼りつけ!C116</f>
        <v>当店を同僚やご友人に勧めたいと思われますか　（そう思わない　0　～　10　そう思う）112</v>
      </c>
      <c r="B113" t="e">
        <f>VLOOKUP(A113,集計貼りつけ!C:ZZ,集計貼りつけ!$C$1,0)</f>
        <v>#REF!</v>
      </c>
      <c r="C113" t="e">
        <f t="shared" si="2"/>
        <v>#REF!</v>
      </c>
    </row>
    <row r="114" spans="1:3" x14ac:dyDescent="0.2">
      <c r="A114" s="56" t="str">
        <f>集計貼りつけ!C117</f>
        <v>当店を同僚やご友人に勧めたいと思われますか　（そう思わない　0　～　10　そう思う）113</v>
      </c>
      <c r="B114" t="e">
        <f>VLOOKUP(A114,集計貼りつけ!C:ZZ,集計貼りつけ!$C$1,0)</f>
        <v>#REF!</v>
      </c>
      <c r="C114" t="e">
        <f t="shared" si="2"/>
        <v>#REF!</v>
      </c>
    </row>
    <row r="115" spans="1:3" x14ac:dyDescent="0.2">
      <c r="A115" s="56" t="str">
        <f>集計貼りつけ!C118</f>
        <v>当店を同僚やご友人に勧めたいと思われますか　（そう思わない　0　～　10　そう思う）114</v>
      </c>
      <c r="B115" t="e">
        <f>VLOOKUP(A115,集計貼りつけ!C:ZZ,集計貼りつけ!$C$1,0)</f>
        <v>#REF!</v>
      </c>
      <c r="C115" t="e">
        <f t="shared" si="2"/>
        <v>#REF!</v>
      </c>
    </row>
    <row r="116" spans="1:3" x14ac:dyDescent="0.2">
      <c r="A116" s="56" t="str">
        <f>集計貼りつけ!C119</f>
        <v>当店を同僚やご友人に勧めたいと思われますか　（そう思わない　0　～　10　そう思う）115</v>
      </c>
      <c r="B116" t="e">
        <f>VLOOKUP(A116,集計貼りつけ!C:ZZ,集計貼りつけ!$C$1,0)</f>
        <v>#REF!</v>
      </c>
      <c r="C116" t="e">
        <f t="shared" si="2"/>
        <v>#REF!</v>
      </c>
    </row>
    <row r="117" spans="1:3" x14ac:dyDescent="0.2">
      <c r="A117" s="56" t="str">
        <f>集計貼りつけ!C120</f>
        <v>当店を同僚やご友人に勧めたいと思われますか　（そう思わない　0　～　10　そう思う）116</v>
      </c>
      <c r="B117" t="e">
        <f>VLOOKUP(A117,集計貼りつけ!C:ZZ,集計貼りつけ!$C$1,0)</f>
        <v>#REF!</v>
      </c>
      <c r="C117" t="e">
        <f t="shared" si="2"/>
        <v>#REF!</v>
      </c>
    </row>
    <row r="118" spans="1:3" x14ac:dyDescent="0.2">
      <c r="A118" s="56" t="str">
        <f>集計貼りつけ!C121</f>
        <v>当店を同僚やご友人に勧めたいと思われますか　（そう思わない　0　～　10　そう思う）117</v>
      </c>
      <c r="B118" t="e">
        <f>VLOOKUP(A118,集計貼りつけ!C:ZZ,集計貼りつけ!$C$1,0)</f>
        <v>#REF!</v>
      </c>
      <c r="C118" t="e">
        <f t="shared" si="2"/>
        <v>#REF!</v>
      </c>
    </row>
    <row r="119" spans="1:3" x14ac:dyDescent="0.2">
      <c r="A119" s="56" t="str">
        <f>集計貼りつけ!C122</f>
        <v>当店を同僚やご友人に勧めたいと思われますか　（そう思わない　0　～　10　そう思う）118</v>
      </c>
      <c r="B119" t="e">
        <f>VLOOKUP(A119,集計貼りつけ!C:ZZ,集計貼りつけ!$C$1,0)</f>
        <v>#REF!</v>
      </c>
      <c r="C119" t="e">
        <f t="shared" si="2"/>
        <v>#REF!</v>
      </c>
    </row>
    <row r="120" spans="1:3" x14ac:dyDescent="0.2">
      <c r="A120" s="56" t="str">
        <f>集計貼りつけ!C123</f>
        <v>当店を同僚やご友人に勧めたいと思われますか　（そう思わない　0　～　10　そう思う）119</v>
      </c>
      <c r="B120" t="e">
        <f>VLOOKUP(A120,集計貼りつけ!C:ZZ,集計貼りつけ!$C$1,0)</f>
        <v>#REF!</v>
      </c>
      <c r="C120" t="e">
        <f t="shared" si="2"/>
        <v>#REF!</v>
      </c>
    </row>
    <row r="121" spans="1:3" x14ac:dyDescent="0.2">
      <c r="A121" s="56" t="str">
        <f>集計貼りつけ!C124</f>
        <v>当店を同僚やご友人に勧めたいと思われますか　（そう思わない　0　～　10　そう思う）120</v>
      </c>
      <c r="B121" t="e">
        <f>VLOOKUP(A121,集計貼りつけ!C:ZZ,集計貼りつけ!$C$1,0)</f>
        <v>#REF!</v>
      </c>
      <c r="C121" t="e">
        <f t="shared" si="2"/>
        <v>#REF!</v>
      </c>
    </row>
    <row r="122" spans="1:3" x14ac:dyDescent="0.2">
      <c r="A122" s="56" t="str">
        <f>集計貼りつけ!C125</f>
        <v>当店を同僚やご友人に勧めたいと思われますか　（そう思わない　0　～　10　そう思う）121</v>
      </c>
      <c r="B122" t="e">
        <f>VLOOKUP(A122,集計貼りつけ!C:ZZ,集計貼りつけ!$C$1,0)</f>
        <v>#REF!</v>
      </c>
      <c r="C122" t="e">
        <f t="shared" si="2"/>
        <v>#REF!</v>
      </c>
    </row>
    <row r="123" spans="1:3" x14ac:dyDescent="0.2">
      <c r="A123" s="56" t="str">
        <f>集計貼りつけ!C126</f>
        <v>当店を同僚やご友人に勧めたいと思われますか　（そう思わない　0　～　10　そう思う）122</v>
      </c>
      <c r="B123" t="e">
        <f>VLOOKUP(A123,集計貼りつけ!C:ZZ,集計貼りつけ!$C$1,0)</f>
        <v>#REF!</v>
      </c>
      <c r="C123" t="e">
        <f t="shared" si="2"/>
        <v>#REF!</v>
      </c>
    </row>
    <row r="124" spans="1:3" x14ac:dyDescent="0.2">
      <c r="A124" s="56" t="str">
        <f>集計貼りつけ!C127</f>
        <v>当店を同僚やご友人に勧めたいと思われますか　（そう思わない　0　～　10　そう思う）123</v>
      </c>
      <c r="B124" t="e">
        <f>VLOOKUP(A124,集計貼りつけ!C:ZZ,集計貼りつけ!$C$1,0)</f>
        <v>#REF!</v>
      </c>
      <c r="C124" t="e">
        <f t="shared" si="2"/>
        <v>#REF!</v>
      </c>
    </row>
    <row r="125" spans="1:3" x14ac:dyDescent="0.2">
      <c r="A125" s="56" t="str">
        <f>集計貼りつけ!C128</f>
        <v>当店を同僚やご友人に勧めたいと思われますか　（そう思わない　0　～　10　そう思う）124</v>
      </c>
      <c r="B125" t="e">
        <f>VLOOKUP(A125,集計貼りつけ!C:ZZ,集計貼りつけ!$C$1,0)</f>
        <v>#REF!</v>
      </c>
      <c r="C125" t="e">
        <f t="shared" si="2"/>
        <v>#REF!</v>
      </c>
    </row>
    <row r="126" spans="1:3" x14ac:dyDescent="0.2">
      <c r="A126" s="56" t="str">
        <f>集計貼りつけ!C129</f>
        <v>当店を同僚やご友人に勧めたいと思われますか　（そう思わない　0　～　10　そう思う）125</v>
      </c>
      <c r="B126" t="e">
        <f>VLOOKUP(A126,集計貼りつけ!C:ZZ,集計貼りつけ!$C$1,0)</f>
        <v>#REF!</v>
      </c>
      <c r="C126" t="e">
        <f t="shared" si="2"/>
        <v>#REF!</v>
      </c>
    </row>
    <row r="127" spans="1:3" x14ac:dyDescent="0.2">
      <c r="A127" s="56" t="str">
        <f>集計貼りつけ!C130</f>
        <v>当店を同僚やご友人に勧めたいと思われますか　（そう思わない　0　～　10　そう思う）126</v>
      </c>
      <c r="B127" t="e">
        <f>VLOOKUP(A127,集計貼りつけ!C:ZZ,集計貼りつけ!$C$1,0)</f>
        <v>#REF!</v>
      </c>
      <c r="C127" t="e">
        <f t="shared" si="2"/>
        <v>#REF!</v>
      </c>
    </row>
    <row r="128" spans="1:3" x14ac:dyDescent="0.2">
      <c r="A128" s="56" t="str">
        <f>集計貼りつけ!C131</f>
        <v>当店を同僚やご友人に勧めたいと思われますか　（そう思わない　0　～　10　そう思う）127</v>
      </c>
      <c r="B128" t="e">
        <f>VLOOKUP(A128,集計貼りつけ!C:ZZ,集計貼りつけ!$C$1,0)</f>
        <v>#REF!</v>
      </c>
      <c r="C128" t="e">
        <f t="shared" si="2"/>
        <v>#REF!</v>
      </c>
    </row>
    <row r="129" spans="1:3" x14ac:dyDescent="0.2">
      <c r="A129" s="56" t="str">
        <f>集計貼りつけ!C132</f>
        <v>当店を同僚やご友人に勧めたいと思われますか　（そう思わない　0　～　10　そう思う）128</v>
      </c>
      <c r="B129" t="e">
        <f>VLOOKUP(A129,集計貼りつけ!C:ZZ,集計貼りつけ!$C$1,0)</f>
        <v>#REF!</v>
      </c>
      <c r="C129" t="e">
        <f t="shared" si="2"/>
        <v>#REF!</v>
      </c>
    </row>
    <row r="130" spans="1:3" x14ac:dyDescent="0.2">
      <c r="A130" s="56" t="str">
        <f>集計貼りつけ!C133</f>
        <v>当店を同僚やご友人に勧めたいと思われますか　（そう思わない　0　～　10　そう思う）129</v>
      </c>
      <c r="B130" t="e">
        <f>VLOOKUP(A130,集計貼りつけ!C:ZZ,集計貼りつけ!$C$1,0)</f>
        <v>#REF!</v>
      </c>
      <c r="C130" t="e">
        <f t="shared" si="2"/>
        <v>#REF!</v>
      </c>
    </row>
    <row r="131" spans="1:3" x14ac:dyDescent="0.2">
      <c r="A131" s="56" t="str">
        <f>集計貼りつけ!C134</f>
        <v>当店を同僚やご友人に勧めたいと思われますか　（そう思わない　0　～　10　そう思う）130</v>
      </c>
      <c r="B131" t="e">
        <f>VLOOKUP(A131,集計貼りつけ!C:ZZ,集計貼りつけ!$C$1,0)</f>
        <v>#REF!</v>
      </c>
      <c r="C131" t="e">
        <f t="shared" ref="C131:C194" si="3">IF(B131=0,NA(),B131)</f>
        <v>#REF!</v>
      </c>
    </row>
    <row r="132" spans="1:3" x14ac:dyDescent="0.2">
      <c r="A132" s="56" t="str">
        <f>集計貼りつけ!C135</f>
        <v>当店を同僚やご友人に勧めたいと思われますか　（そう思わない　0　～　10　そう思う）131</v>
      </c>
      <c r="B132" t="e">
        <f>VLOOKUP(A132,集計貼りつけ!C:ZZ,集計貼りつけ!$C$1,0)</f>
        <v>#REF!</v>
      </c>
      <c r="C132" t="e">
        <f t="shared" si="3"/>
        <v>#REF!</v>
      </c>
    </row>
    <row r="133" spans="1:3" x14ac:dyDescent="0.2">
      <c r="A133" s="56" t="str">
        <f>集計貼りつけ!C136</f>
        <v>当店を同僚やご友人に勧めたいと思われますか　（そう思わない　0　～　10　そう思う）132</v>
      </c>
      <c r="B133" t="e">
        <f>VLOOKUP(A133,集計貼りつけ!C:ZZ,集計貼りつけ!$C$1,0)</f>
        <v>#REF!</v>
      </c>
      <c r="C133" t="e">
        <f t="shared" si="3"/>
        <v>#REF!</v>
      </c>
    </row>
    <row r="134" spans="1:3" x14ac:dyDescent="0.2">
      <c r="A134" s="56" t="str">
        <f>集計貼りつけ!C137</f>
        <v>当店を同僚やご友人に勧めたいと思われますか　（そう思わない　0　～　10　そう思う）133</v>
      </c>
      <c r="B134" t="e">
        <f>VLOOKUP(A134,集計貼りつけ!C:ZZ,集計貼りつけ!$C$1,0)</f>
        <v>#REF!</v>
      </c>
      <c r="C134" t="e">
        <f t="shared" si="3"/>
        <v>#REF!</v>
      </c>
    </row>
    <row r="135" spans="1:3" x14ac:dyDescent="0.2">
      <c r="A135" s="56" t="str">
        <f>集計貼りつけ!C138</f>
        <v>当店を同僚やご友人に勧めたいと思われますか　（そう思わない　0　～　10　そう思う）134</v>
      </c>
      <c r="B135" t="e">
        <f>VLOOKUP(A135,集計貼りつけ!C:ZZ,集計貼りつけ!$C$1,0)</f>
        <v>#REF!</v>
      </c>
      <c r="C135" t="e">
        <f t="shared" si="3"/>
        <v>#REF!</v>
      </c>
    </row>
    <row r="136" spans="1:3" x14ac:dyDescent="0.2">
      <c r="A136" s="56" t="str">
        <f>集計貼りつけ!C139</f>
        <v>当店を同僚やご友人に勧めたいと思われますか　（そう思わない　0　～　10　そう思う）135</v>
      </c>
      <c r="B136" t="e">
        <f>VLOOKUP(A136,集計貼りつけ!C:ZZ,集計貼りつけ!$C$1,0)</f>
        <v>#REF!</v>
      </c>
      <c r="C136" t="e">
        <f t="shared" si="3"/>
        <v>#REF!</v>
      </c>
    </row>
    <row r="137" spans="1:3" x14ac:dyDescent="0.2">
      <c r="A137" s="56" t="str">
        <f>集計貼りつけ!C140</f>
        <v>当店を同僚やご友人に勧めたいと思われますか　（そう思わない　0　～　10　そう思う）136</v>
      </c>
      <c r="B137" t="e">
        <f>VLOOKUP(A137,集計貼りつけ!C:ZZ,集計貼りつけ!$C$1,0)</f>
        <v>#REF!</v>
      </c>
      <c r="C137" t="e">
        <f t="shared" si="3"/>
        <v>#REF!</v>
      </c>
    </row>
    <row r="138" spans="1:3" x14ac:dyDescent="0.2">
      <c r="A138" s="56" t="str">
        <f>集計貼りつけ!C141</f>
        <v>当店を同僚やご友人に勧めたいと思われますか　（そう思わない　0　～　10　そう思う）137</v>
      </c>
      <c r="B138" t="e">
        <f>VLOOKUP(A138,集計貼りつけ!C:ZZ,集計貼りつけ!$C$1,0)</f>
        <v>#REF!</v>
      </c>
      <c r="C138" t="e">
        <f t="shared" si="3"/>
        <v>#REF!</v>
      </c>
    </row>
    <row r="139" spans="1:3" x14ac:dyDescent="0.2">
      <c r="A139" s="56" t="str">
        <f>集計貼りつけ!C142</f>
        <v>当店を同僚やご友人に勧めたいと思われますか　（そう思わない　0　～　10　そう思う）138</v>
      </c>
      <c r="B139" t="e">
        <f>VLOOKUP(A139,集計貼りつけ!C:ZZ,集計貼りつけ!$C$1,0)</f>
        <v>#REF!</v>
      </c>
      <c r="C139" t="e">
        <f t="shared" si="3"/>
        <v>#REF!</v>
      </c>
    </row>
    <row r="140" spans="1:3" x14ac:dyDescent="0.2">
      <c r="A140" s="56" t="str">
        <f>集計貼りつけ!C143</f>
        <v>当店を同僚やご友人に勧めたいと思われますか　（そう思わない　0　～　10　そう思う）139</v>
      </c>
      <c r="B140" t="e">
        <f>VLOOKUP(A140,集計貼りつけ!C:ZZ,集計貼りつけ!$C$1,0)</f>
        <v>#REF!</v>
      </c>
      <c r="C140" t="e">
        <f t="shared" si="3"/>
        <v>#REF!</v>
      </c>
    </row>
    <row r="141" spans="1:3" x14ac:dyDescent="0.2">
      <c r="A141" s="56" t="str">
        <f>集計貼りつけ!C144</f>
        <v>当店を同僚やご友人に勧めたいと思われますか　（そう思わない　0　～　10　そう思う）140</v>
      </c>
      <c r="B141" t="e">
        <f>VLOOKUP(A141,集計貼りつけ!C:ZZ,集計貼りつけ!$C$1,0)</f>
        <v>#REF!</v>
      </c>
      <c r="C141" t="e">
        <f t="shared" si="3"/>
        <v>#REF!</v>
      </c>
    </row>
    <row r="142" spans="1:3" x14ac:dyDescent="0.2">
      <c r="A142" s="56" t="str">
        <f>集計貼りつけ!C145</f>
        <v>当店を同僚やご友人に勧めたいと思われますか　（そう思わない　0　～　10　そう思う）141</v>
      </c>
      <c r="B142" t="e">
        <f>VLOOKUP(A142,集計貼りつけ!C:ZZ,集計貼りつけ!$C$1,0)</f>
        <v>#REF!</v>
      </c>
      <c r="C142" t="e">
        <f t="shared" si="3"/>
        <v>#REF!</v>
      </c>
    </row>
    <row r="143" spans="1:3" x14ac:dyDescent="0.2">
      <c r="A143" s="56" t="str">
        <f>集計貼りつけ!C146</f>
        <v>当店を同僚やご友人に勧めたいと思われますか　（そう思わない　0　～　10　そう思う）142</v>
      </c>
      <c r="B143" t="e">
        <f>VLOOKUP(A143,集計貼りつけ!C:ZZ,集計貼りつけ!$C$1,0)</f>
        <v>#REF!</v>
      </c>
      <c r="C143" t="e">
        <f t="shared" si="3"/>
        <v>#REF!</v>
      </c>
    </row>
    <row r="144" spans="1:3" x14ac:dyDescent="0.2">
      <c r="A144" s="56" t="str">
        <f>集計貼りつけ!C147</f>
        <v>当店を同僚やご友人に勧めたいと思われますか　（そう思わない　0　～　10　そう思う）143</v>
      </c>
      <c r="B144" t="e">
        <f>VLOOKUP(A144,集計貼りつけ!C:ZZ,集計貼りつけ!$C$1,0)</f>
        <v>#REF!</v>
      </c>
      <c r="C144" t="e">
        <f t="shared" si="3"/>
        <v>#REF!</v>
      </c>
    </row>
    <row r="145" spans="1:3" x14ac:dyDescent="0.2">
      <c r="A145" s="56" t="str">
        <f>集計貼りつけ!C148</f>
        <v>当店を同僚やご友人に勧めたいと思われますか　（そう思わない　0　～　10　そう思う）144</v>
      </c>
      <c r="B145" t="e">
        <f>VLOOKUP(A145,集計貼りつけ!C:ZZ,集計貼りつけ!$C$1,0)</f>
        <v>#REF!</v>
      </c>
      <c r="C145" t="e">
        <f t="shared" si="3"/>
        <v>#REF!</v>
      </c>
    </row>
    <row r="146" spans="1:3" x14ac:dyDescent="0.2">
      <c r="A146" s="56" t="str">
        <f>集計貼りつけ!C149</f>
        <v>当店を同僚やご友人に勧めたいと思われますか　（そう思わない　0　～　10　そう思う）145</v>
      </c>
      <c r="B146" t="e">
        <f>VLOOKUP(A146,集計貼りつけ!C:ZZ,集計貼りつけ!$C$1,0)</f>
        <v>#REF!</v>
      </c>
      <c r="C146" t="e">
        <f t="shared" si="3"/>
        <v>#REF!</v>
      </c>
    </row>
    <row r="147" spans="1:3" x14ac:dyDescent="0.2">
      <c r="A147" s="56" t="str">
        <f>集計貼りつけ!C150</f>
        <v>当店を同僚やご友人に勧めたいと思われますか　（そう思わない　0　～　10　そう思う）146</v>
      </c>
      <c r="B147" t="e">
        <f>VLOOKUP(A147,集計貼りつけ!C:ZZ,集計貼りつけ!$C$1,0)</f>
        <v>#REF!</v>
      </c>
      <c r="C147" t="e">
        <f t="shared" si="3"/>
        <v>#REF!</v>
      </c>
    </row>
    <row r="148" spans="1:3" x14ac:dyDescent="0.2">
      <c r="A148" s="56" t="str">
        <f>集計貼りつけ!C151</f>
        <v>当店を同僚やご友人に勧めたいと思われますか　（そう思わない　0　～　10　そう思う）147</v>
      </c>
      <c r="B148" t="e">
        <f>VLOOKUP(A148,集計貼りつけ!C:ZZ,集計貼りつけ!$C$1,0)</f>
        <v>#REF!</v>
      </c>
      <c r="C148" t="e">
        <f t="shared" si="3"/>
        <v>#REF!</v>
      </c>
    </row>
    <row r="149" spans="1:3" x14ac:dyDescent="0.2">
      <c r="A149" s="56" t="str">
        <f>集計貼りつけ!C152</f>
        <v>当店を同僚やご友人に勧めたいと思われますか　（そう思わない　0　～　10　そう思う）148</v>
      </c>
      <c r="B149" t="e">
        <f>VLOOKUP(A149,集計貼りつけ!C:ZZ,集計貼りつけ!$C$1,0)</f>
        <v>#REF!</v>
      </c>
      <c r="C149" t="e">
        <f t="shared" si="3"/>
        <v>#REF!</v>
      </c>
    </row>
    <row r="150" spans="1:3" x14ac:dyDescent="0.2">
      <c r="A150" s="56" t="str">
        <f>集計貼りつけ!C153</f>
        <v>当店を同僚やご友人に勧めたいと思われますか　（そう思わない　0　～　10　そう思う）149</v>
      </c>
      <c r="B150" t="e">
        <f>VLOOKUP(A150,集計貼りつけ!C:ZZ,集計貼りつけ!$C$1,0)</f>
        <v>#REF!</v>
      </c>
      <c r="C150" t="e">
        <f t="shared" si="3"/>
        <v>#REF!</v>
      </c>
    </row>
    <row r="151" spans="1:3" x14ac:dyDescent="0.2">
      <c r="A151" s="56" t="str">
        <f>集計貼りつけ!C154</f>
        <v>当店を同僚やご友人に勧めたいと思われますか　（そう思わない　0　～　10　そう思う）150</v>
      </c>
      <c r="B151" t="e">
        <f>VLOOKUP(A151,集計貼りつけ!C:ZZ,集計貼りつけ!$C$1,0)</f>
        <v>#REF!</v>
      </c>
      <c r="C151" t="e">
        <f t="shared" si="3"/>
        <v>#REF!</v>
      </c>
    </row>
    <row r="152" spans="1:3" x14ac:dyDescent="0.2">
      <c r="A152" s="56" t="str">
        <f>集計貼りつけ!C155</f>
        <v>当店を同僚やご友人に勧めたいと思われますか　（そう思わない　0　～　10　そう思う）151</v>
      </c>
      <c r="B152" t="e">
        <f>VLOOKUP(A152,集計貼りつけ!C:ZZ,集計貼りつけ!$C$1,0)</f>
        <v>#REF!</v>
      </c>
      <c r="C152" t="e">
        <f t="shared" si="3"/>
        <v>#REF!</v>
      </c>
    </row>
    <row r="153" spans="1:3" x14ac:dyDescent="0.2">
      <c r="A153" s="56" t="str">
        <f>集計貼りつけ!C156</f>
        <v>当店を同僚やご友人に勧めたいと思われますか　（そう思わない　0　～　10　そう思う）152</v>
      </c>
      <c r="B153" t="e">
        <f>VLOOKUP(A153,集計貼りつけ!C:ZZ,集計貼りつけ!$C$1,0)</f>
        <v>#REF!</v>
      </c>
      <c r="C153" t="e">
        <f t="shared" si="3"/>
        <v>#REF!</v>
      </c>
    </row>
    <row r="154" spans="1:3" x14ac:dyDescent="0.2">
      <c r="A154" s="56" t="str">
        <f>集計貼りつけ!C157</f>
        <v>当店を同僚やご友人に勧めたいと思われますか　（そう思わない　0　～　10　そう思う）153</v>
      </c>
      <c r="B154" t="e">
        <f>VLOOKUP(A154,集計貼りつけ!C:ZZ,集計貼りつけ!$C$1,0)</f>
        <v>#REF!</v>
      </c>
      <c r="C154" t="e">
        <f t="shared" si="3"/>
        <v>#REF!</v>
      </c>
    </row>
    <row r="155" spans="1:3" x14ac:dyDescent="0.2">
      <c r="A155" s="56" t="str">
        <f>集計貼りつけ!C158</f>
        <v>当店を同僚やご友人に勧めたいと思われますか　（そう思わない　0　～　10　そう思う）154</v>
      </c>
      <c r="B155" t="e">
        <f>VLOOKUP(A155,集計貼りつけ!C:ZZ,集計貼りつけ!$C$1,0)</f>
        <v>#REF!</v>
      </c>
      <c r="C155" t="e">
        <f t="shared" si="3"/>
        <v>#REF!</v>
      </c>
    </row>
    <row r="156" spans="1:3" x14ac:dyDescent="0.2">
      <c r="A156" s="56" t="str">
        <f>集計貼りつけ!C159</f>
        <v>当店を同僚やご友人に勧めたいと思われますか　（そう思わない　0　～　10　そう思う）155</v>
      </c>
      <c r="B156" t="e">
        <f>VLOOKUP(A156,集計貼りつけ!C:ZZ,集計貼りつけ!$C$1,0)</f>
        <v>#REF!</v>
      </c>
      <c r="C156" t="e">
        <f t="shared" si="3"/>
        <v>#REF!</v>
      </c>
    </row>
    <row r="157" spans="1:3" x14ac:dyDescent="0.2">
      <c r="A157" s="56" t="str">
        <f>集計貼りつけ!C160</f>
        <v>当店を同僚やご友人に勧めたいと思われますか　（そう思わない　0　～　10　そう思う）156</v>
      </c>
      <c r="B157" t="e">
        <f>VLOOKUP(A157,集計貼りつけ!C:ZZ,集計貼りつけ!$C$1,0)</f>
        <v>#REF!</v>
      </c>
      <c r="C157" t="e">
        <f t="shared" si="3"/>
        <v>#REF!</v>
      </c>
    </row>
    <row r="158" spans="1:3" x14ac:dyDescent="0.2">
      <c r="A158" s="56" t="str">
        <f>集計貼りつけ!C161</f>
        <v>当店を同僚やご友人に勧めたいと思われますか　（そう思わない　0　～　10　そう思う）157</v>
      </c>
      <c r="B158" t="e">
        <f>VLOOKUP(A158,集計貼りつけ!C:ZZ,集計貼りつけ!$C$1,0)</f>
        <v>#REF!</v>
      </c>
      <c r="C158" t="e">
        <f t="shared" si="3"/>
        <v>#REF!</v>
      </c>
    </row>
    <row r="159" spans="1:3" x14ac:dyDescent="0.2">
      <c r="A159" s="56" t="str">
        <f>集計貼りつけ!C162</f>
        <v>当店を同僚やご友人に勧めたいと思われますか　（そう思わない　0　～　10　そう思う）158</v>
      </c>
      <c r="B159" t="e">
        <f>VLOOKUP(A159,集計貼りつけ!C:ZZ,集計貼りつけ!$C$1,0)</f>
        <v>#REF!</v>
      </c>
      <c r="C159" t="e">
        <f t="shared" si="3"/>
        <v>#REF!</v>
      </c>
    </row>
    <row r="160" spans="1:3" x14ac:dyDescent="0.2">
      <c r="A160" s="56" t="str">
        <f>集計貼りつけ!C163</f>
        <v>当店を同僚やご友人に勧めたいと思われますか　（そう思わない　0　～　10　そう思う）159</v>
      </c>
      <c r="B160" t="e">
        <f>VLOOKUP(A160,集計貼りつけ!C:ZZ,集計貼りつけ!$C$1,0)</f>
        <v>#REF!</v>
      </c>
      <c r="C160" t="e">
        <f t="shared" si="3"/>
        <v>#REF!</v>
      </c>
    </row>
    <row r="161" spans="1:3" x14ac:dyDescent="0.2">
      <c r="A161" s="56" t="str">
        <f>集計貼りつけ!C164</f>
        <v>当店を同僚やご友人に勧めたいと思われますか　（そう思わない　0　～　10　そう思う）160</v>
      </c>
      <c r="B161" t="e">
        <f>VLOOKUP(A161,集計貼りつけ!C:ZZ,集計貼りつけ!$C$1,0)</f>
        <v>#REF!</v>
      </c>
      <c r="C161" t="e">
        <f t="shared" si="3"/>
        <v>#REF!</v>
      </c>
    </row>
    <row r="162" spans="1:3" x14ac:dyDescent="0.2">
      <c r="A162" s="56" t="str">
        <f>集計貼りつけ!C165</f>
        <v>当店を同僚やご友人に勧めたいと思われますか　（そう思わない　0　～　10　そう思う）161</v>
      </c>
      <c r="B162" t="e">
        <f>VLOOKUP(A162,集計貼りつけ!C:ZZ,集計貼りつけ!$C$1,0)</f>
        <v>#REF!</v>
      </c>
      <c r="C162" t="e">
        <f t="shared" si="3"/>
        <v>#REF!</v>
      </c>
    </row>
    <row r="163" spans="1:3" x14ac:dyDescent="0.2">
      <c r="A163" s="56" t="str">
        <f>集計貼りつけ!C166</f>
        <v>当店を同僚やご友人に勧めたいと思われますか　（そう思わない　0　～　10　そう思う）162</v>
      </c>
      <c r="B163" t="e">
        <f>VLOOKUP(A163,集計貼りつけ!C:ZZ,集計貼りつけ!$C$1,0)</f>
        <v>#REF!</v>
      </c>
      <c r="C163" t="e">
        <f t="shared" si="3"/>
        <v>#REF!</v>
      </c>
    </row>
    <row r="164" spans="1:3" x14ac:dyDescent="0.2">
      <c r="A164" s="56" t="str">
        <f>集計貼りつけ!C167</f>
        <v>当店を同僚やご友人に勧めたいと思われますか　（そう思わない　0　～　10　そう思う）163</v>
      </c>
      <c r="B164" t="e">
        <f>VLOOKUP(A164,集計貼りつけ!C:ZZ,集計貼りつけ!$C$1,0)</f>
        <v>#REF!</v>
      </c>
      <c r="C164" t="e">
        <f t="shared" si="3"/>
        <v>#REF!</v>
      </c>
    </row>
    <row r="165" spans="1:3" x14ac:dyDescent="0.2">
      <c r="A165" s="56" t="str">
        <f>集計貼りつけ!C168</f>
        <v>当店を同僚やご友人に勧めたいと思われますか　（そう思わない　0　～　10　そう思う）164</v>
      </c>
      <c r="B165" t="e">
        <f>VLOOKUP(A165,集計貼りつけ!C:ZZ,集計貼りつけ!$C$1,0)</f>
        <v>#REF!</v>
      </c>
      <c r="C165" t="e">
        <f t="shared" si="3"/>
        <v>#REF!</v>
      </c>
    </row>
    <row r="166" spans="1:3" x14ac:dyDescent="0.2">
      <c r="A166" s="56" t="str">
        <f>集計貼りつけ!C169</f>
        <v>当店を同僚やご友人に勧めたいと思われますか　（そう思わない　0　～　10　そう思う）165</v>
      </c>
      <c r="B166" t="e">
        <f>VLOOKUP(A166,集計貼りつけ!C:ZZ,集計貼りつけ!$C$1,0)</f>
        <v>#REF!</v>
      </c>
      <c r="C166" t="e">
        <f t="shared" si="3"/>
        <v>#REF!</v>
      </c>
    </row>
    <row r="167" spans="1:3" x14ac:dyDescent="0.2">
      <c r="A167" s="56" t="str">
        <f>集計貼りつけ!C170</f>
        <v>当店を同僚やご友人に勧めたいと思われますか　（そう思わない　0　～　10　そう思う）166</v>
      </c>
      <c r="B167" t="e">
        <f>VLOOKUP(A167,集計貼りつけ!C:ZZ,集計貼りつけ!$C$1,0)</f>
        <v>#REF!</v>
      </c>
      <c r="C167" t="e">
        <f t="shared" si="3"/>
        <v>#REF!</v>
      </c>
    </row>
    <row r="168" spans="1:3" x14ac:dyDescent="0.2">
      <c r="A168" s="56" t="str">
        <f>集計貼りつけ!C171</f>
        <v>当店を同僚やご友人に勧めたいと思われますか　（そう思わない　0　～　10　そう思う）167</v>
      </c>
      <c r="B168" t="e">
        <f>VLOOKUP(A168,集計貼りつけ!C:ZZ,集計貼りつけ!$C$1,0)</f>
        <v>#REF!</v>
      </c>
      <c r="C168" t="e">
        <f t="shared" si="3"/>
        <v>#REF!</v>
      </c>
    </row>
    <row r="169" spans="1:3" x14ac:dyDescent="0.2">
      <c r="A169" s="56" t="str">
        <f>集計貼りつけ!C172</f>
        <v>当店を同僚やご友人に勧めたいと思われますか　（そう思わない　0　～　10　そう思う）168</v>
      </c>
      <c r="B169" t="e">
        <f>VLOOKUP(A169,集計貼りつけ!C:ZZ,集計貼りつけ!$C$1,0)</f>
        <v>#REF!</v>
      </c>
      <c r="C169" t="e">
        <f t="shared" si="3"/>
        <v>#REF!</v>
      </c>
    </row>
    <row r="170" spans="1:3" x14ac:dyDescent="0.2">
      <c r="A170" s="56" t="str">
        <f>集計貼りつけ!C173</f>
        <v>当店を同僚やご友人に勧めたいと思われますか　（そう思わない　0　～　10　そう思う）169</v>
      </c>
      <c r="B170" t="e">
        <f>VLOOKUP(A170,集計貼りつけ!C:ZZ,集計貼りつけ!$C$1,0)</f>
        <v>#REF!</v>
      </c>
      <c r="C170" t="e">
        <f t="shared" si="3"/>
        <v>#REF!</v>
      </c>
    </row>
    <row r="171" spans="1:3" x14ac:dyDescent="0.2">
      <c r="A171" s="56" t="str">
        <f>集計貼りつけ!C174</f>
        <v>当店を同僚やご友人に勧めたいと思われますか　（そう思わない　0　～　10　そう思う）170</v>
      </c>
      <c r="B171" t="e">
        <f>VLOOKUP(A171,集計貼りつけ!C:ZZ,集計貼りつけ!$C$1,0)</f>
        <v>#REF!</v>
      </c>
      <c r="C171" t="e">
        <f t="shared" si="3"/>
        <v>#REF!</v>
      </c>
    </row>
    <row r="172" spans="1:3" x14ac:dyDescent="0.2">
      <c r="A172" s="56" t="str">
        <f>集計貼りつけ!C175</f>
        <v>当店を同僚やご友人に勧めたいと思われますか　（そう思わない　0　～　10　そう思う）171</v>
      </c>
      <c r="B172" t="e">
        <f>VLOOKUP(A172,集計貼りつけ!C:ZZ,集計貼りつけ!$C$1,0)</f>
        <v>#REF!</v>
      </c>
      <c r="C172" t="e">
        <f t="shared" si="3"/>
        <v>#REF!</v>
      </c>
    </row>
    <row r="173" spans="1:3" x14ac:dyDescent="0.2">
      <c r="A173" s="56" t="str">
        <f>集計貼りつけ!C176</f>
        <v>当店を同僚やご友人に勧めたいと思われますか　（そう思わない　0　～　10　そう思う）172</v>
      </c>
      <c r="B173" t="e">
        <f>VLOOKUP(A173,集計貼りつけ!C:ZZ,集計貼りつけ!$C$1,0)</f>
        <v>#REF!</v>
      </c>
      <c r="C173" t="e">
        <f t="shared" si="3"/>
        <v>#REF!</v>
      </c>
    </row>
    <row r="174" spans="1:3" x14ac:dyDescent="0.2">
      <c r="A174" s="56" t="str">
        <f>集計貼りつけ!C177</f>
        <v>当店を同僚やご友人に勧めたいと思われますか　（そう思わない　0　～　10　そう思う）173</v>
      </c>
      <c r="B174" t="e">
        <f>VLOOKUP(A174,集計貼りつけ!C:ZZ,集計貼りつけ!$C$1,0)</f>
        <v>#REF!</v>
      </c>
      <c r="C174" t="e">
        <f t="shared" si="3"/>
        <v>#REF!</v>
      </c>
    </row>
    <row r="175" spans="1:3" x14ac:dyDescent="0.2">
      <c r="A175" s="56" t="str">
        <f>集計貼りつけ!C178</f>
        <v>当店を同僚やご友人に勧めたいと思われますか　（そう思わない　0　～　10　そう思う）174</v>
      </c>
      <c r="B175" t="e">
        <f>VLOOKUP(A175,集計貼りつけ!C:ZZ,集計貼りつけ!$C$1,0)</f>
        <v>#REF!</v>
      </c>
      <c r="C175" t="e">
        <f t="shared" si="3"/>
        <v>#REF!</v>
      </c>
    </row>
    <row r="176" spans="1:3" x14ac:dyDescent="0.2">
      <c r="A176" s="56" t="str">
        <f>集計貼りつけ!C179</f>
        <v>当店を同僚やご友人に勧めたいと思われますか　（そう思わない　0　～　10　そう思う）175</v>
      </c>
      <c r="B176" t="e">
        <f>VLOOKUP(A176,集計貼りつけ!C:ZZ,集計貼りつけ!$C$1,0)</f>
        <v>#REF!</v>
      </c>
      <c r="C176" t="e">
        <f t="shared" si="3"/>
        <v>#REF!</v>
      </c>
    </row>
    <row r="177" spans="1:3" x14ac:dyDescent="0.2">
      <c r="A177" s="56" t="str">
        <f>集計貼りつけ!C180</f>
        <v>当店を同僚やご友人に勧めたいと思われますか　（そう思わない　0　～　10　そう思う）176</v>
      </c>
      <c r="B177" t="e">
        <f>VLOOKUP(A177,集計貼りつけ!C:ZZ,集計貼りつけ!$C$1,0)</f>
        <v>#REF!</v>
      </c>
      <c r="C177" t="e">
        <f t="shared" si="3"/>
        <v>#REF!</v>
      </c>
    </row>
    <row r="178" spans="1:3" x14ac:dyDescent="0.2">
      <c r="A178" s="56" t="str">
        <f>集計貼りつけ!C181</f>
        <v>当店を同僚やご友人に勧めたいと思われますか　（そう思わない　0　～　10　そう思う）177</v>
      </c>
      <c r="B178" t="e">
        <f>VLOOKUP(A178,集計貼りつけ!C:ZZ,集計貼りつけ!$C$1,0)</f>
        <v>#REF!</v>
      </c>
      <c r="C178" t="e">
        <f t="shared" si="3"/>
        <v>#REF!</v>
      </c>
    </row>
    <row r="179" spans="1:3" x14ac:dyDescent="0.2">
      <c r="A179" s="56" t="str">
        <f>集計貼りつけ!C182</f>
        <v>当店を同僚やご友人に勧めたいと思われますか　（そう思わない　0　～　10　そう思う）178</v>
      </c>
      <c r="B179" t="e">
        <f>VLOOKUP(A179,集計貼りつけ!C:ZZ,集計貼りつけ!$C$1,0)</f>
        <v>#REF!</v>
      </c>
      <c r="C179" t="e">
        <f t="shared" si="3"/>
        <v>#REF!</v>
      </c>
    </row>
    <row r="180" spans="1:3" x14ac:dyDescent="0.2">
      <c r="A180" s="56" t="str">
        <f>集計貼りつけ!C183</f>
        <v>当店を同僚やご友人に勧めたいと思われますか　（そう思わない　0　～　10　そう思う）179</v>
      </c>
      <c r="B180" t="e">
        <f>VLOOKUP(A180,集計貼りつけ!C:ZZ,集計貼りつけ!$C$1,0)</f>
        <v>#REF!</v>
      </c>
      <c r="C180" t="e">
        <f t="shared" si="3"/>
        <v>#REF!</v>
      </c>
    </row>
    <row r="181" spans="1:3" x14ac:dyDescent="0.2">
      <c r="A181" s="56" t="str">
        <f>集計貼りつけ!C184</f>
        <v>当店を同僚やご友人に勧めたいと思われますか　（そう思わない　0　～　10　そう思う）180</v>
      </c>
      <c r="B181" t="e">
        <f>VLOOKUP(A181,集計貼りつけ!C:ZZ,集計貼りつけ!$C$1,0)</f>
        <v>#REF!</v>
      </c>
      <c r="C181" t="e">
        <f t="shared" si="3"/>
        <v>#REF!</v>
      </c>
    </row>
    <row r="182" spans="1:3" x14ac:dyDescent="0.2">
      <c r="A182" s="56" t="str">
        <f>集計貼りつけ!C185</f>
        <v>当店を同僚やご友人に勧めたいと思われますか　（そう思わない　0　～　10　そう思う）181</v>
      </c>
      <c r="B182" t="e">
        <f>VLOOKUP(A182,集計貼りつけ!C:ZZ,集計貼りつけ!$C$1,0)</f>
        <v>#REF!</v>
      </c>
      <c r="C182" t="e">
        <f t="shared" si="3"/>
        <v>#REF!</v>
      </c>
    </row>
    <row r="183" spans="1:3" x14ac:dyDescent="0.2">
      <c r="A183" s="56" t="str">
        <f>集計貼りつけ!C186</f>
        <v>当店を同僚やご友人に勧めたいと思われますか　（そう思わない　0　～　10　そう思う）182</v>
      </c>
      <c r="B183" t="e">
        <f>VLOOKUP(A183,集計貼りつけ!C:ZZ,集計貼りつけ!$C$1,0)</f>
        <v>#REF!</v>
      </c>
      <c r="C183" t="e">
        <f t="shared" si="3"/>
        <v>#REF!</v>
      </c>
    </row>
    <row r="184" spans="1:3" x14ac:dyDescent="0.2">
      <c r="A184" s="56" t="str">
        <f>集計貼りつけ!C187</f>
        <v>当店を同僚やご友人に勧めたいと思われますか　（そう思わない　0　～　10　そう思う）183</v>
      </c>
      <c r="B184" t="e">
        <f>VLOOKUP(A184,集計貼りつけ!C:ZZ,集計貼りつけ!$C$1,0)</f>
        <v>#REF!</v>
      </c>
      <c r="C184" t="e">
        <f t="shared" si="3"/>
        <v>#REF!</v>
      </c>
    </row>
    <row r="185" spans="1:3" x14ac:dyDescent="0.2">
      <c r="A185" s="56" t="str">
        <f>集計貼りつけ!C188</f>
        <v>当店を同僚やご友人に勧めたいと思われますか　（そう思わない　0　～　10　そう思う）184</v>
      </c>
      <c r="B185" t="e">
        <f>VLOOKUP(A185,集計貼りつけ!C:ZZ,集計貼りつけ!$C$1,0)</f>
        <v>#REF!</v>
      </c>
      <c r="C185" t="e">
        <f t="shared" si="3"/>
        <v>#REF!</v>
      </c>
    </row>
    <row r="186" spans="1:3" x14ac:dyDescent="0.2">
      <c r="A186" s="56" t="str">
        <f>集計貼りつけ!C189</f>
        <v>当店を同僚やご友人に勧めたいと思われますか　（そう思わない　0　～　10　そう思う）185</v>
      </c>
      <c r="B186" t="e">
        <f>VLOOKUP(A186,集計貼りつけ!C:ZZ,集計貼りつけ!$C$1,0)</f>
        <v>#REF!</v>
      </c>
      <c r="C186" t="e">
        <f t="shared" si="3"/>
        <v>#REF!</v>
      </c>
    </row>
    <row r="187" spans="1:3" x14ac:dyDescent="0.2">
      <c r="A187" s="56" t="str">
        <f>集計貼りつけ!C190</f>
        <v>当店を同僚やご友人に勧めたいと思われますか　（そう思わない　0　～　10　そう思う）186</v>
      </c>
      <c r="B187" t="e">
        <f>VLOOKUP(A187,集計貼りつけ!C:ZZ,集計貼りつけ!$C$1,0)</f>
        <v>#REF!</v>
      </c>
      <c r="C187" t="e">
        <f t="shared" si="3"/>
        <v>#REF!</v>
      </c>
    </row>
    <row r="188" spans="1:3" x14ac:dyDescent="0.2">
      <c r="A188" s="56" t="str">
        <f>集計貼りつけ!C191</f>
        <v>当店を同僚やご友人に勧めたいと思われますか　（そう思わない　0　～　10　そう思う）187</v>
      </c>
      <c r="B188" t="e">
        <f>VLOOKUP(A188,集計貼りつけ!C:ZZ,集計貼りつけ!$C$1,0)</f>
        <v>#REF!</v>
      </c>
      <c r="C188" t="e">
        <f t="shared" si="3"/>
        <v>#REF!</v>
      </c>
    </row>
    <row r="189" spans="1:3" x14ac:dyDescent="0.2">
      <c r="A189" s="56" t="str">
        <f>集計貼りつけ!C192</f>
        <v>当店を同僚やご友人に勧めたいと思われますか　（そう思わない　0　～　10　そう思う）188</v>
      </c>
      <c r="B189" t="e">
        <f>VLOOKUP(A189,集計貼りつけ!C:ZZ,集計貼りつけ!$C$1,0)</f>
        <v>#REF!</v>
      </c>
      <c r="C189" t="e">
        <f t="shared" si="3"/>
        <v>#REF!</v>
      </c>
    </row>
    <row r="190" spans="1:3" x14ac:dyDescent="0.2">
      <c r="A190" s="56" t="str">
        <f>集計貼りつけ!C193</f>
        <v>当店を同僚やご友人に勧めたいと思われますか　（そう思わない　0　～　10　そう思う）189</v>
      </c>
      <c r="B190" t="e">
        <f>VLOOKUP(A190,集計貼りつけ!C:ZZ,集計貼りつけ!$C$1,0)</f>
        <v>#REF!</v>
      </c>
      <c r="C190" t="e">
        <f t="shared" si="3"/>
        <v>#REF!</v>
      </c>
    </row>
    <row r="191" spans="1:3" x14ac:dyDescent="0.2">
      <c r="A191" s="56" t="str">
        <f>集計貼りつけ!C194</f>
        <v>当店を同僚やご友人に勧めたいと思われますか　（そう思わない　0　～　10　そう思う）190</v>
      </c>
      <c r="B191" t="e">
        <f>VLOOKUP(A191,集計貼りつけ!C:ZZ,集計貼りつけ!$C$1,0)</f>
        <v>#REF!</v>
      </c>
      <c r="C191" t="e">
        <f t="shared" si="3"/>
        <v>#REF!</v>
      </c>
    </row>
    <row r="192" spans="1:3" x14ac:dyDescent="0.2">
      <c r="A192" s="56" t="str">
        <f>集計貼りつけ!C195</f>
        <v>当店を同僚やご友人に勧めたいと思われますか　（そう思わない　0　～　10　そう思う）191</v>
      </c>
      <c r="B192" t="e">
        <f>VLOOKUP(A192,集計貼りつけ!C:ZZ,集計貼りつけ!$C$1,0)</f>
        <v>#REF!</v>
      </c>
      <c r="C192" t="e">
        <f t="shared" si="3"/>
        <v>#REF!</v>
      </c>
    </row>
    <row r="193" spans="1:3" x14ac:dyDescent="0.2">
      <c r="A193" s="56" t="str">
        <f>集計貼りつけ!C196</f>
        <v>当店を同僚やご友人に勧めたいと思われますか　（そう思わない　0　～　10　そう思う）192</v>
      </c>
      <c r="B193" t="e">
        <f>VLOOKUP(A193,集計貼りつけ!C:ZZ,集計貼りつけ!$C$1,0)</f>
        <v>#REF!</v>
      </c>
      <c r="C193" t="e">
        <f t="shared" si="3"/>
        <v>#REF!</v>
      </c>
    </row>
    <row r="194" spans="1:3" x14ac:dyDescent="0.2">
      <c r="A194" s="56" t="str">
        <f>集計貼りつけ!C197</f>
        <v>当店を同僚やご友人に勧めたいと思われますか　（そう思わない　0　～　10　そう思う）193</v>
      </c>
      <c r="B194" t="e">
        <f>VLOOKUP(A194,集計貼りつけ!C:ZZ,集計貼りつけ!$C$1,0)</f>
        <v>#REF!</v>
      </c>
      <c r="C194" t="e">
        <f t="shared" si="3"/>
        <v>#REF!</v>
      </c>
    </row>
    <row r="195" spans="1:3" x14ac:dyDescent="0.2">
      <c r="A195" s="56" t="str">
        <f>集計貼りつけ!C198</f>
        <v>当店を同僚やご友人に勧めたいと思われますか　（そう思わない　0　～　10　そう思う）194</v>
      </c>
      <c r="B195" t="e">
        <f>VLOOKUP(A195,集計貼りつけ!C:ZZ,集計貼りつけ!$C$1,0)</f>
        <v>#REF!</v>
      </c>
      <c r="C195" t="e">
        <f t="shared" ref="C195:C258" si="4">IF(B195=0,NA(),B195)</f>
        <v>#REF!</v>
      </c>
    </row>
    <row r="196" spans="1:3" x14ac:dyDescent="0.2">
      <c r="A196" s="56" t="str">
        <f>集計貼りつけ!C199</f>
        <v>当店を同僚やご友人に勧めたいと思われますか　（そう思わない　0　～　10　そう思う）195</v>
      </c>
      <c r="B196" t="e">
        <f>VLOOKUP(A196,集計貼りつけ!C:ZZ,集計貼りつけ!$C$1,0)</f>
        <v>#REF!</v>
      </c>
      <c r="C196" t="e">
        <f t="shared" si="4"/>
        <v>#REF!</v>
      </c>
    </row>
    <row r="197" spans="1:3" x14ac:dyDescent="0.2">
      <c r="A197" s="56" t="str">
        <f>集計貼りつけ!C200</f>
        <v>当店を同僚やご友人に勧めたいと思われますか　（そう思わない　0　～　10　そう思う）196</v>
      </c>
      <c r="B197" t="e">
        <f>VLOOKUP(A197,集計貼りつけ!C:ZZ,集計貼りつけ!$C$1,0)</f>
        <v>#REF!</v>
      </c>
      <c r="C197" t="e">
        <f t="shared" si="4"/>
        <v>#REF!</v>
      </c>
    </row>
    <row r="198" spans="1:3" x14ac:dyDescent="0.2">
      <c r="A198" s="56" t="str">
        <f>集計貼りつけ!C201</f>
        <v>当店を同僚やご友人に勧めたいと思われますか　（そう思わない　0　～　10　そう思う）197</v>
      </c>
      <c r="B198" t="e">
        <f>VLOOKUP(A198,集計貼りつけ!C:ZZ,集計貼りつけ!$C$1,0)</f>
        <v>#REF!</v>
      </c>
      <c r="C198" t="e">
        <f t="shared" si="4"/>
        <v>#REF!</v>
      </c>
    </row>
    <row r="199" spans="1:3" x14ac:dyDescent="0.2">
      <c r="A199" s="56" t="str">
        <f>集計貼りつけ!C202</f>
        <v>当店を同僚やご友人に勧めたいと思われますか　（そう思わない　0　～　10　そう思う）198</v>
      </c>
      <c r="B199" t="e">
        <f>VLOOKUP(A199,集計貼りつけ!C:ZZ,集計貼りつけ!$C$1,0)</f>
        <v>#REF!</v>
      </c>
      <c r="C199" t="e">
        <f t="shared" si="4"/>
        <v>#REF!</v>
      </c>
    </row>
    <row r="200" spans="1:3" x14ac:dyDescent="0.2">
      <c r="A200" s="56" t="str">
        <f>集計貼りつけ!C203</f>
        <v>当店を同僚やご友人に勧めたいと思われますか　（そう思わない　0　～　10　そう思う）199</v>
      </c>
      <c r="B200" t="e">
        <f>VLOOKUP(A200,集計貼りつけ!C:ZZ,集計貼りつけ!$C$1,0)</f>
        <v>#REF!</v>
      </c>
      <c r="C200" t="e">
        <f t="shared" si="4"/>
        <v>#REF!</v>
      </c>
    </row>
    <row r="201" spans="1:3" x14ac:dyDescent="0.2">
      <c r="A201" s="56" t="str">
        <f>集計貼りつけ!C204</f>
        <v>当店を同僚やご友人に勧めたいと思われますか　（そう思わない　0　～　10　そう思う）200</v>
      </c>
      <c r="B201" t="e">
        <f>VLOOKUP(A201,集計貼りつけ!C:ZZ,集計貼りつけ!$C$1,0)</f>
        <v>#REF!</v>
      </c>
      <c r="C201" t="e">
        <f t="shared" si="4"/>
        <v>#REF!</v>
      </c>
    </row>
    <row r="202" spans="1:3" x14ac:dyDescent="0.2">
      <c r="A202" s="56" t="str">
        <f>集計貼りつけ!C205</f>
        <v>当店を同僚やご友人に勧めたいと思われますか　（そう思わない　0　～　10　そう思う）201</v>
      </c>
      <c r="B202" t="e">
        <f>VLOOKUP(A202,集計貼りつけ!C:ZZ,集計貼りつけ!$C$1,0)</f>
        <v>#REF!</v>
      </c>
      <c r="C202" t="e">
        <f t="shared" si="4"/>
        <v>#REF!</v>
      </c>
    </row>
    <row r="203" spans="1:3" x14ac:dyDescent="0.2">
      <c r="A203" s="56" t="str">
        <f>集計貼りつけ!C206</f>
        <v>当店を同僚やご友人に勧めたいと思われますか　（そう思わない　0　～　10　そう思う）202</v>
      </c>
      <c r="B203" t="e">
        <f>VLOOKUP(A203,集計貼りつけ!C:ZZ,集計貼りつけ!$C$1,0)</f>
        <v>#REF!</v>
      </c>
      <c r="C203" t="e">
        <f t="shared" si="4"/>
        <v>#REF!</v>
      </c>
    </row>
    <row r="204" spans="1:3" x14ac:dyDescent="0.2">
      <c r="A204" s="56" t="str">
        <f>集計貼りつけ!C207</f>
        <v>当店を同僚やご友人に勧めたいと思われますか　（そう思わない　0　～　10　そう思う）203</v>
      </c>
      <c r="B204" t="e">
        <f>VLOOKUP(A204,集計貼りつけ!C:ZZ,集計貼りつけ!$C$1,0)</f>
        <v>#REF!</v>
      </c>
      <c r="C204" t="e">
        <f t="shared" si="4"/>
        <v>#REF!</v>
      </c>
    </row>
    <row r="205" spans="1:3" x14ac:dyDescent="0.2">
      <c r="A205" s="56" t="str">
        <f>集計貼りつけ!C208</f>
        <v>当店を同僚やご友人に勧めたいと思われますか　（そう思わない　0　～　10　そう思う）204</v>
      </c>
      <c r="B205" t="e">
        <f>VLOOKUP(A205,集計貼りつけ!C:ZZ,集計貼りつけ!$C$1,0)</f>
        <v>#REF!</v>
      </c>
      <c r="C205" t="e">
        <f t="shared" si="4"/>
        <v>#REF!</v>
      </c>
    </row>
    <row r="206" spans="1:3" x14ac:dyDescent="0.2">
      <c r="A206" s="56" t="str">
        <f>集計貼りつけ!C209</f>
        <v>当店を同僚やご友人に勧めたいと思われますか　（そう思わない　0　～　10　そう思う）205</v>
      </c>
      <c r="B206" t="e">
        <f>VLOOKUP(A206,集計貼りつけ!C:ZZ,集計貼りつけ!$C$1,0)</f>
        <v>#REF!</v>
      </c>
      <c r="C206" t="e">
        <f t="shared" si="4"/>
        <v>#REF!</v>
      </c>
    </row>
    <row r="207" spans="1:3" x14ac:dyDescent="0.2">
      <c r="A207" s="56" t="str">
        <f>集計貼りつけ!C210</f>
        <v>当店を同僚やご友人に勧めたいと思われますか　（そう思わない　0　～　10　そう思う）206</v>
      </c>
      <c r="B207" t="e">
        <f>VLOOKUP(A207,集計貼りつけ!C:ZZ,集計貼りつけ!$C$1,0)</f>
        <v>#REF!</v>
      </c>
      <c r="C207" t="e">
        <f t="shared" si="4"/>
        <v>#REF!</v>
      </c>
    </row>
    <row r="208" spans="1:3" x14ac:dyDescent="0.2">
      <c r="A208" s="56" t="str">
        <f>集計貼りつけ!C211</f>
        <v>当店を同僚やご友人に勧めたいと思われますか　（そう思わない　0　～　10　そう思う）207</v>
      </c>
      <c r="B208" t="e">
        <f>VLOOKUP(A208,集計貼りつけ!C:ZZ,集計貼りつけ!$C$1,0)</f>
        <v>#REF!</v>
      </c>
      <c r="C208" t="e">
        <f t="shared" si="4"/>
        <v>#REF!</v>
      </c>
    </row>
    <row r="209" spans="1:3" x14ac:dyDescent="0.2">
      <c r="A209" s="56" t="str">
        <f>集計貼りつけ!C212</f>
        <v>当店を同僚やご友人に勧めたいと思われますか　（そう思わない　0　～　10　そう思う）208</v>
      </c>
      <c r="B209" t="e">
        <f>VLOOKUP(A209,集計貼りつけ!C:ZZ,集計貼りつけ!$C$1,0)</f>
        <v>#REF!</v>
      </c>
      <c r="C209" t="e">
        <f t="shared" si="4"/>
        <v>#REF!</v>
      </c>
    </row>
    <row r="210" spans="1:3" x14ac:dyDescent="0.2">
      <c r="A210" s="56" t="str">
        <f>集計貼りつけ!C213</f>
        <v>当店を同僚やご友人に勧めたいと思われますか　（そう思わない　0　～　10　そう思う）209</v>
      </c>
      <c r="B210" t="e">
        <f>VLOOKUP(A210,集計貼りつけ!C:ZZ,集計貼りつけ!$C$1,0)</f>
        <v>#REF!</v>
      </c>
      <c r="C210" t="e">
        <f t="shared" si="4"/>
        <v>#REF!</v>
      </c>
    </row>
    <row r="211" spans="1:3" x14ac:dyDescent="0.2">
      <c r="A211" s="56" t="str">
        <f>集計貼りつけ!C214</f>
        <v>当店を同僚やご友人に勧めたいと思われますか　（そう思わない　0　～　10　そう思う）210</v>
      </c>
      <c r="B211" t="e">
        <f>VLOOKUP(A211,集計貼りつけ!C:ZZ,集計貼りつけ!$C$1,0)</f>
        <v>#REF!</v>
      </c>
      <c r="C211" t="e">
        <f t="shared" si="4"/>
        <v>#REF!</v>
      </c>
    </row>
    <row r="212" spans="1:3" x14ac:dyDescent="0.2">
      <c r="A212" s="56" t="str">
        <f>集計貼りつけ!C215</f>
        <v>当店を同僚やご友人に勧めたいと思われますか　（そう思わない　0　～　10　そう思う）211</v>
      </c>
      <c r="B212" t="e">
        <f>VLOOKUP(A212,集計貼りつけ!C:ZZ,集計貼りつけ!$C$1,0)</f>
        <v>#REF!</v>
      </c>
      <c r="C212" t="e">
        <f t="shared" si="4"/>
        <v>#REF!</v>
      </c>
    </row>
    <row r="213" spans="1:3" x14ac:dyDescent="0.2">
      <c r="A213" s="56" t="str">
        <f>集計貼りつけ!C216</f>
        <v>当店を同僚やご友人に勧めたいと思われますか　（そう思わない　0　～　10　そう思う）212</v>
      </c>
      <c r="B213" t="e">
        <f>VLOOKUP(A213,集計貼りつけ!C:ZZ,集計貼りつけ!$C$1,0)</f>
        <v>#REF!</v>
      </c>
      <c r="C213" t="e">
        <f t="shared" si="4"/>
        <v>#REF!</v>
      </c>
    </row>
    <row r="214" spans="1:3" x14ac:dyDescent="0.2">
      <c r="A214" s="56" t="str">
        <f>集計貼りつけ!C217</f>
        <v>当店を同僚やご友人に勧めたいと思われますか　（そう思わない　0　～　10　そう思う）213</v>
      </c>
      <c r="B214" t="e">
        <f>VLOOKUP(A214,集計貼りつけ!C:ZZ,集計貼りつけ!$C$1,0)</f>
        <v>#REF!</v>
      </c>
      <c r="C214" t="e">
        <f t="shared" si="4"/>
        <v>#REF!</v>
      </c>
    </row>
    <row r="215" spans="1:3" x14ac:dyDescent="0.2">
      <c r="A215" s="56" t="str">
        <f>集計貼りつけ!C218</f>
        <v>当店を同僚やご友人に勧めたいと思われますか　（そう思わない　0　～　10　そう思う）214</v>
      </c>
      <c r="B215" t="e">
        <f>VLOOKUP(A215,集計貼りつけ!C:ZZ,集計貼りつけ!$C$1,0)</f>
        <v>#REF!</v>
      </c>
      <c r="C215" t="e">
        <f t="shared" si="4"/>
        <v>#REF!</v>
      </c>
    </row>
    <row r="216" spans="1:3" x14ac:dyDescent="0.2">
      <c r="A216" s="56" t="str">
        <f>集計貼りつけ!C219</f>
        <v>当店を同僚やご友人に勧めたいと思われますか　（そう思わない　0　～　10　そう思う）215</v>
      </c>
      <c r="B216" t="e">
        <f>VLOOKUP(A216,集計貼りつけ!C:ZZ,集計貼りつけ!$C$1,0)</f>
        <v>#REF!</v>
      </c>
      <c r="C216" t="e">
        <f t="shared" si="4"/>
        <v>#REF!</v>
      </c>
    </row>
    <row r="217" spans="1:3" x14ac:dyDescent="0.2">
      <c r="A217" s="56" t="str">
        <f>集計貼りつけ!C220</f>
        <v>当店を同僚やご友人に勧めたいと思われますか　（そう思わない　0　～　10　そう思う）216</v>
      </c>
      <c r="B217" t="e">
        <f>VLOOKUP(A217,集計貼りつけ!C:ZZ,集計貼りつけ!$C$1,0)</f>
        <v>#REF!</v>
      </c>
      <c r="C217" t="e">
        <f t="shared" si="4"/>
        <v>#REF!</v>
      </c>
    </row>
    <row r="218" spans="1:3" x14ac:dyDescent="0.2">
      <c r="A218" s="56" t="str">
        <f>集計貼りつけ!C221</f>
        <v>当店を同僚やご友人に勧めたいと思われますか　（そう思わない　0　～　10　そう思う）217</v>
      </c>
      <c r="B218" t="e">
        <f>VLOOKUP(A218,集計貼りつけ!C:ZZ,集計貼りつけ!$C$1,0)</f>
        <v>#REF!</v>
      </c>
      <c r="C218" t="e">
        <f t="shared" si="4"/>
        <v>#REF!</v>
      </c>
    </row>
    <row r="219" spans="1:3" x14ac:dyDescent="0.2">
      <c r="A219" s="56" t="str">
        <f>集計貼りつけ!C222</f>
        <v>当店を同僚やご友人に勧めたいと思われますか　（そう思わない　0　～　10　そう思う）218</v>
      </c>
      <c r="B219" t="e">
        <f>VLOOKUP(A219,集計貼りつけ!C:ZZ,集計貼りつけ!$C$1,0)</f>
        <v>#REF!</v>
      </c>
      <c r="C219" t="e">
        <f t="shared" si="4"/>
        <v>#REF!</v>
      </c>
    </row>
    <row r="220" spans="1:3" x14ac:dyDescent="0.2">
      <c r="A220" s="56" t="str">
        <f>集計貼りつけ!C223</f>
        <v>当店を同僚やご友人に勧めたいと思われますか　（そう思わない　0　～　10　そう思う）219</v>
      </c>
      <c r="B220" t="e">
        <f>VLOOKUP(A220,集計貼りつけ!C:ZZ,集計貼りつけ!$C$1,0)</f>
        <v>#REF!</v>
      </c>
      <c r="C220" t="e">
        <f t="shared" si="4"/>
        <v>#REF!</v>
      </c>
    </row>
    <row r="221" spans="1:3" x14ac:dyDescent="0.2">
      <c r="A221" s="56" t="str">
        <f>集計貼りつけ!C224</f>
        <v>当店を同僚やご友人に勧めたいと思われますか　（そう思わない　0　～　10　そう思う）220</v>
      </c>
      <c r="B221" t="e">
        <f>VLOOKUP(A221,集計貼りつけ!C:ZZ,集計貼りつけ!$C$1,0)</f>
        <v>#REF!</v>
      </c>
      <c r="C221" t="e">
        <f t="shared" si="4"/>
        <v>#REF!</v>
      </c>
    </row>
    <row r="222" spans="1:3" x14ac:dyDescent="0.2">
      <c r="A222" s="56" t="str">
        <f>集計貼りつけ!C225</f>
        <v>当店を同僚やご友人に勧めたいと思われますか　（そう思わない　0　～　10　そう思う）221</v>
      </c>
      <c r="B222" t="e">
        <f>VLOOKUP(A222,集計貼りつけ!C:ZZ,集計貼りつけ!$C$1,0)</f>
        <v>#REF!</v>
      </c>
      <c r="C222" t="e">
        <f t="shared" si="4"/>
        <v>#REF!</v>
      </c>
    </row>
    <row r="223" spans="1:3" x14ac:dyDescent="0.2">
      <c r="A223" s="56" t="str">
        <f>集計貼りつけ!C226</f>
        <v>当店を同僚やご友人に勧めたいと思われますか　（そう思わない　0　～　10　そう思う）222</v>
      </c>
      <c r="B223" t="e">
        <f>VLOOKUP(A223,集計貼りつけ!C:ZZ,集計貼りつけ!$C$1,0)</f>
        <v>#REF!</v>
      </c>
      <c r="C223" t="e">
        <f t="shared" si="4"/>
        <v>#REF!</v>
      </c>
    </row>
    <row r="224" spans="1:3" x14ac:dyDescent="0.2">
      <c r="A224" s="56" t="str">
        <f>集計貼りつけ!C227</f>
        <v>当店を同僚やご友人に勧めたいと思われますか　（そう思わない　0　～　10　そう思う）223</v>
      </c>
      <c r="B224" t="e">
        <f>VLOOKUP(A224,集計貼りつけ!C:ZZ,集計貼りつけ!$C$1,0)</f>
        <v>#REF!</v>
      </c>
      <c r="C224" t="e">
        <f t="shared" si="4"/>
        <v>#REF!</v>
      </c>
    </row>
    <row r="225" spans="1:3" x14ac:dyDescent="0.2">
      <c r="A225" s="56" t="str">
        <f>集計貼りつけ!C228</f>
        <v>当店を同僚やご友人に勧めたいと思われますか　（そう思わない　0　～　10　そう思う）224</v>
      </c>
      <c r="B225" t="e">
        <f>VLOOKUP(A225,集計貼りつけ!C:ZZ,集計貼りつけ!$C$1,0)</f>
        <v>#REF!</v>
      </c>
      <c r="C225" t="e">
        <f t="shared" si="4"/>
        <v>#REF!</v>
      </c>
    </row>
    <row r="226" spans="1:3" x14ac:dyDescent="0.2">
      <c r="A226" s="56" t="str">
        <f>集計貼りつけ!C229</f>
        <v>当店を同僚やご友人に勧めたいと思われますか　（そう思わない　0　～　10　そう思う）225</v>
      </c>
      <c r="B226" t="e">
        <f>VLOOKUP(A226,集計貼りつけ!C:ZZ,集計貼りつけ!$C$1,0)</f>
        <v>#REF!</v>
      </c>
      <c r="C226" t="e">
        <f t="shared" si="4"/>
        <v>#REF!</v>
      </c>
    </row>
    <row r="227" spans="1:3" x14ac:dyDescent="0.2">
      <c r="A227" s="56" t="str">
        <f>集計貼りつけ!C230</f>
        <v>当店を同僚やご友人に勧めたいと思われますか　（そう思わない　0　～　10　そう思う）226</v>
      </c>
      <c r="B227" t="e">
        <f>VLOOKUP(A227,集計貼りつけ!C:ZZ,集計貼りつけ!$C$1,0)</f>
        <v>#REF!</v>
      </c>
      <c r="C227" t="e">
        <f t="shared" si="4"/>
        <v>#REF!</v>
      </c>
    </row>
    <row r="228" spans="1:3" x14ac:dyDescent="0.2">
      <c r="A228" s="56" t="str">
        <f>集計貼りつけ!C231</f>
        <v>当店を同僚やご友人に勧めたいと思われますか　（そう思わない　0　～　10　そう思う）227</v>
      </c>
      <c r="B228" t="e">
        <f>VLOOKUP(A228,集計貼りつけ!C:ZZ,集計貼りつけ!$C$1,0)</f>
        <v>#REF!</v>
      </c>
      <c r="C228" t="e">
        <f t="shared" si="4"/>
        <v>#REF!</v>
      </c>
    </row>
    <row r="229" spans="1:3" x14ac:dyDescent="0.2">
      <c r="A229" s="56" t="str">
        <f>集計貼りつけ!C232</f>
        <v>当店を同僚やご友人に勧めたいと思われますか　（そう思わない　0　～　10　そう思う）228</v>
      </c>
      <c r="B229" t="e">
        <f>VLOOKUP(A229,集計貼りつけ!C:ZZ,集計貼りつけ!$C$1,0)</f>
        <v>#REF!</v>
      </c>
      <c r="C229" t="e">
        <f t="shared" si="4"/>
        <v>#REF!</v>
      </c>
    </row>
    <row r="230" spans="1:3" x14ac:dyDescent="0.2">
      <c r="A230" s="56" t="str">
        <f>集計貼りつけ!C233</f>
        <v>当店を同僚やご友人に勧めたいと思われますか　（そう思わない　0　～　10　そう思う）229</v>
      </c>
      <c r="B230" t="e">
        <f>VLOOKUP(A230,集計貼りつけ!C:ZZ,集計貼りつけ!$C$1,0)</f>
        <v>#REF!</v>
      </c>
      <c r="C230" t="e">
        <f t="shared" si="4"/>
        <v>#REF!</v>
      </c>
    </row>
    <row r="231" spans="1:3" x14ac:dyDescent="0.2">
      <c r="A231" s="56" t="str">
        <f>集計貼りつけ!C234</f>
        <v>当店を同僚やご友人に勧めたいと思われますか　（そう思わない　0　～　10　そう思う）230</v>
      </c>
      <c r="B231" t="e">
        <f>VLOOKUP(A231,集計貼りつけ!C:ZZ,集計貼りつけ!$C$1,0)</f>
        <v>#REF!</v>
      </c>
      <c r="C231" t="e">
        <f t="shared" si="4"/>
        <v>#REF!</v>
      </c>
    </row>
    <row r="232" spans="1:3" x14ac:dyDescent="0.2">
      <c r="A232" s="56" t="str">
        <f>集計貼りつけ!C235</f>
        <v>当店を同僚やご友人に勧めたいと思われますか　（そう思わない　0　～　10　そう思う）231</v>
      </c>
      <c r="B232" t="e">
        <f>VLOOKUP(A232,集計貼りつけ!C:ZZ,集計貼りつけ!$C$1,0)</f>
        <v>#REF!</v>
      </c>
      <c r="C232" t="e">
        <f t="shared" si="4"/>
        <v>#REF!</v>
      </c>
    </row>
    <row r="233" spans="1:3" x14ac:dyDescent="0.2">
      <c r="A233" s="56" t="str">
        <f>集計貼りつけ!C236</f>
        <v>当店を同僚やご友人に勧めたいと思われますか　（そう思わない　0　～　10　そう思う）232</v>
      </c>
      <c r="B233" t="e">
        <f>VLOOKUP(A233,集計貼りつけ!C:ZZ,集計貼りつけ!$C$1,0)</f>
        <v>#REF!</v>
      </c>
      <c r="C233" t="e">
        <f t="shared" si="4"/>
        <v>#REF!</v>
      </c>
    </row>
    <row r="234" spans="1:3" x14ac:dyDescent="0.2">
      <c r="A234" s="56" t="str">
        <f>集計貼りつけ!C237</f>
        <v>当店を同僚やご友人に勧めたいと思われますか　（そう思わない　0　～　10　そう思う）233</v>
      </c>
      <c r="B234" t="e">
        <f>VLOOKUP(A234,集計貼りつけ!C:ZZ,集計貼りつけ!$C$1,0)</f>
        <v>#REF!</v>
      </c>
      <c r="C234" t="e">
        <f t="shared" si="4"/>
        <v>#REF!</v>
      </c>
    </row>
    <row r="235" spans="1:3" x14ac:dyDescent="0.2">
      <c r="A235" s="56" t="str">
        <f>集計貼りつけ!C238</f>
        <v>当店を同僚やご友人に勧めたいと思われますか　（そう思わない　0　～　10　そう思う）234</v>
      </c>
      <c r="B235" t="e">
        <f>VLOOKUP(A235,集計貼りつけ!C:ZZ,集計貼りつけ!$C$1,0)</f>
        <v>#REF!</v>
      </c>
      <c r="C235" t="e">
        <f t="shared" si="4"/>
        <v>#REF!</v>
      </c>
    </row>
    <row r="236" spans="1:3" x14ac:dyDescent="0.2">
      <c r="A236" s="56" t="str">
        <f>集計貼りつけ!C239</f>
        <v>当店を同僚やご友人に勧めたいと思われますか　（そう思わない　0　～　10　そう思う）235</v>
      </c>
      <c r="B236" t="e">
        <f>VLOOKUP(A236,集計貼りつけ!C:ZZ,集計貼りつけ!$C$1,0)</f>
        <v>#REF!</v>
      </c>
      <c r="C236" t="e">
        <f t="shared" si="4"/>
        <v>#REF!</v>
      </c>
    </row>
    <row r="237" spans="1:3" x14ac:dyDescent="0.2">
      <c r="A237" s="56" t="str">
        <f>集計貼りつけ!C240</f>
        <v>当店を同僚やご友人に勧めたいと思われますか　（そう思わない　0　～　10　そう思う）236</v>
      </c>
      <c r="B237" t="e">
        <f>VLOOKUP(A237,集計貼りつけ!C:ZZ,集計貼りつけ!$C$1,0)</f>
        <v>#REF!</v>
      </c>
      <c r="C237" t="e">
        <f t="shared" si="4"/>
        <v>#REF!</v>
      </c>
    </row>
    <row r="238" spans="1:3" x14ac:dyDescent="0.2">
      <c r="A238" s="56" t="str">
        <f>集計貼りつけ!C241</f>
        <v>当店を同僚やご友人に勧めたいと思われますか　（そう思わない　0　～　10　そう思う）237</v>
      </c>
      <c r="B238" t="e">
        <f>VLOOKUP(A238,集計貼りつけ!C:ZZ,集計貼りつけ!$C$1,0)</f>
        <v>#REF!</v>
      </c>
      <c r="C238" t="e">
        <f t="shared" si="4"/>
        <v>#REF!</v>
      </c>
    </row>
    <row r="239" spans="1:3" x14ac:dyDescent="0.2">
      <c r="A239" s="56" t="str">
        <f>集計貼りつけ!C242</f>
        <v>当店を同僚やご友人に勧めたいと思われますか　（そう思わない　0　～　10　そう思う）238</v>
      </c>
      <c r="B239" t="e">
        <f>VLOOKUP(A239,集計貼りつけ!C:ZZ,集計貼りつけ!$C$1,0)</f>
        <v>#REF!</v>
      </c>
      <c r="C239" t="e">
        <f t="shared" si="4"/>
        <v>#REF!</v>
      </c>
    </row>
    <row r="240" spans="1:3" x14ac:dyDescent="0.2">
      <c r="A240" s="56" t="str">
        <f>集計貼りつけ!C243</f>
        <v>当店を同僚やご友人に勧めたいと思われますか　（そう思わない　0　～　10　そう思う）239</v>
      </c>
      <c r="B240" t="e">
        <f>VLOOKUP(A240,集計貼りつけ!C:ZZ,集計貼りつけ!$C$1,0)</f>
        <v>#REF!</v>
      </c>
      <c r="C240" t="e">
        <f t="shared" si="4"/>
        <v>#REF!</v>
      </c>
    </row>
    <row r="241" spans="1:3" x14ac:dyDescent="0.2">
      <c r="A241" s="56" t="str">
        <f>集計貼りつけ!C244</f>
        <v>当店を同僚やご友人に勧めたいと思われますか　（そう思わない　0　～　10　そう思う）240</v>
      </c>
      <c r="B241" t="e">
        <f>VLOOKUP(A241,集計貼りつけ!C:ZZ,集計貼りつけ!$C$1,0)</f>
        <v>#REF!</v>
      </c>
      <c r="C241" t="e">
        <f t="shared" si="4"/>
        <v>#REF!</v>
      </c>
    </row>
    <row r="242" spans="1:3" x14ac:dyDescent="0.2">
      <c r="A242" s="56" t="str">
        <f>集計貼りつけ!C245</f>
        <v>当店を同僚やご友人に勧めたいと思われますか　（そう思わない　0　～　10　そう思う）241</v>
      </c>
      <c r="B242" t="e">
        <f>VLOOKUP(A242,集計貼りつけ!C:ZZ,集計貼りつけ!$C$1,0)</f>
        <v>#REF!</v>
      </c>
      <c r="C242" t="e">
        <f t="shared" si="4"/>
        <v>#REF!</v>
      </c>
    </row>
    <row r="243" spans="1:3" x14ac:dyDescent="0.2">
      <c r="A243" s="56" t="str">
        <f>集計貼りつけ!C246</f>
        <v>当店を同僚やご友人に勧めたいと思われますか　（そう思わない　0　～　10　そう思う）242</v>
      </c>
      <c r="B243" t="e">
        <f>VLOOKUP(A243,集計貼りつけ!C:ZZ,集計貼りつけ!$C$1,0)</f>
        <v>#REF!</v>
      </c>
      <c r="C243" t="e">
        <f t="shared" si="4"/>
        <v>#REF!</v>
      </c>
    </row>
    <row r="244" spans="1:3" x14ac:dyDescent="0.2">
      <c r="A244" s="56" t="str">
        <f>集計貼りつけ!C247</f>
        <v>当店を同僚やご友人に勧めたいと思われますか　（そう思わない　0　～　10　そう思う）243</v>
      </c>
      <c r="B244" t="e">
        <f>VLOOKUP(A244,集計貼りつけ!C:ZZ,集計貼りつけ!$C$1,0)</f>
        <v>#REF!</v>
      </c>
      <c r="C244" t="e">
        <f t="shared" si="4"/>
        <v>#REF!</v>
      </c>
    </row>
    <row r="245" spans="1:3" x14ac:dyDescent="0.2">
      <c r="A245" s="56" t="str">
        <f>集計貼りつけ!C248</f>
        <v>当店を同僚やご友人に勧めたいと思われますか　（そう思わない　0　～　10　そう思う）244</v>
      </c>
      <c r="B245" t="e">
        <f>VLOOKUP(A245,集計貼りつけ!C:ZZ,集計貼りつけ!$C$1,0)</f>
        <v>#REF!</v>
      </c>
      <c r="C245" t="e">
        <f t="shared" si="4"/>
        <v>#REF!</v>
      </c>
    </row>
    <row r="246" spans="1:3" x14ac:dyDescent="0.2">
      <c r="A246" s="56" t="str">
        <f>集計貼りつけ!C249</f>
        <v>当店を同僚やご友人に勧めたいと思われますか　（そう思わない　0　～　10　そう思う）245</v>
      </c>
      <c r="B246" t="e">
        <f>VLOOKUP(A246,集計貼りつけ!C:ZZ,集計貼りつけ!$C$1,0)</f>
        <v>#REF!</v>
      </c>
      <c r="C246" t="e">
        <f t="shared" si="4"/>
        <v>#REF!</v>
      </c>
    </row>
    <row r="247" spans="1:3" x14ac:dyDescent="0.2">
      <c r="A247" s="56" t="str">
        <f>集計貼りつけ!C250</f>
        <v>当店を同僚やご友人に勧めたいと思われますか　（そう思わない　0　～　10　そう思う）246</v>
      </c>
      <c r="B247" t="e">
        <f>VLOOKUP(A247,集計貼りつけ!C:ZZ,集計貼りつけ!$C$1,0)</f>
        <v>#REF!</v>
      </c>
      <c r="C247" t="e">
        <f t="shared" si="4"/>
        <v>#REF!</v>
      </c>
    </row>
    <row r="248" spans="1:3" x14ac:dyDescent="0.2">
      <c r="A248" s="56" t="str">
        <f>集計貼りつけ!C251</f>
        <v>当店を同僚やご友人に勧めたいと思われますか　（そう思わない　0　～　10　そう思う）247</v>
      </c>
      <c r="B248" t="e">
        <f>VLOOKUP(A248,集計貼りつけ!C:ZZ,集計貼りつけ!$C$1,0)</f>
        <v>#REF!</v>
      </c>
      <c r="C248" t="e">
        <f t="shared" si="4"/>
        <v>#REF!</v>
      </c>
    </row>
    <row r="249" spans="1:3" x14ac:dyDescent="0.2">
      <c r="A249" s="56" t="str">
        <f>集計貼りつけ!C252</f>
        <v>当店を同僚やご友人に勧めたいと思われますか　（そう思わない　0　～　10　そう思う）248</v>
      </c>
      <c r="B249" t="e">
        <f>VLOOKUP(A249,集計貼りつけ!C:ZZ,集計貼りつけ!$C$1,0)</f>
        <v>#REF!</v>
      </c>
      <c r="C249" t="e">
        <f t="shared" si="4"/>
        <v>#REF!</v>
      </c>
    </row>
    <row r="250" spans="1:3" x14ac:dyDescent="0.2">
      <c r="A250" s="56" t="str">
        <f>集計貼りつけ!C253</f>
        <v>当店を同僚やご友人に勧めたいと思われますか　（そう思わない　0　～　10　そう思う）249</v>
      </c>
      <c r="B250" t="e">
        <f>VLOOKUP(A250,集計貼りつけ!C:ZZ,集計貼りつけ!$C$1,0)</f>
        <v>#REF!</v>
      </c>
      <c r="C250" t="e">
        <f t="shared" si="4"/>
        <v>#REF!</v>
      </c>
    </row>
    <row r="251" spans="1:3" x14ac:dyDescent="0.2">
      <c r="A251" s="56" t="str">
        <f>集計貼りつけ!C254</f>
        <v>当店を同僚やご友人に勧めたいと思われますか　（そう思わない　0　～　10　そう思う）250</v>
      </c>
      <c r="B251" t="e">
        <f>VLOOKUP(A251,集計貼りつけ!C:ZZ,集計貼りつけ!$C$1,0)</f>
        <v>#REF!</v>
      </c>
      <c r="C251" t="e">
        <f t="shared" si="4"/>
        <v>#REF!</v>
      </c>
    </row>
    <row r="252" spans="1:3" x14ac:dyDescent="0.2">
      <c r="A252" s="56" t="str">
        <f>集計貼りつけ!C255</f>
        <v>当店を同僚やご友人に勧めたいと思われますか　（そう思わない　0　～　10　そう思う）251</v>
      </c>
      <c r="B252" t="e">
        <f>VLOOKUP(A252,集計貼りつけ!C:ZZ,集計貼りつけ!$C$1,0)</f>
        <v>#REF!</v>
      </c>
      <c r="C252" t="e">
        <f t="shared" si="4"/>
        <v>#REF!</v>
      </c>
    </row>
    <row r="253" spans="1:3" x14ac:dyDescent="0.2">
      <c r="A253" s="56" t="str">
        <f>集計貼りつけ!C256</f>
        <v>当店を同僚やご友人に勧めたいと思われますか　（そう思わない　0　～　10　そう思う）252</v>
      </c>
      <c r="B253" t="e">
        <f>VLOOKUP(A253,集計貼りつけ!C:ZZ,集計貼りつけ!$C$1,0)</f>
        <v>#REF!</v>
      </c>
      <c r="C253" t="e">
        <f t="shared" si="4"/>
        <v>#REF!</v>
      </c>
    </row>
    <row r="254" spans="1:3" x14ac:dyDescent="0.2">
      <c r="A254" s="56" t="str">
        <f>集計貼りつけ!C257</f>
        <v>当店を同僚やご友人に勧めたいと思われますか　（そう思わない　0　～　10　そう思う）253</v>
      </c>
      <c r="B254" t="e">
        <f>VLOOKUP(A254,集計貼りつけ!C:ZZ,集計貼りつけ!$C$1,0)</f>
        <v>#REF!</v>
      </c>
      <c r="C254" t="e">
        <f t="shared" si="4"/>
        <v>#REF!</v>
      </c>
    </row>
    <row r="255" spans="1:3" x14ac:dyDescent="0.2">
      <c r="A255" s="56" t="str">
        <f>集計貼りつけ!C258</f>
        <v>当店を同僚やご友人に勧めたいと思われますか　（そう思わない　0　～　10　そう思う）254</v>
      </c>
      <c r="B255" t="e">
        <f>VLOOKUP(A255,集計貼りつけ!C:ZZ,集計貼りつけ!$C$1,0)</f>
        <v>#REF!</v>
      </c>
      <c r="C255" t="e">
        <f t="shared" si="4"/>
        <v>#REF!</v>
      </c>
    </row>
    <row r="256" spans="1:3" x14ac:dyDescent="0.2">
      <c r="A256" s="56" t="str">
        <f>集計貼りつけ!C259</f>
        <v>当店を同僚やご友人に勧めたいと思われますか　（そう思わない　0　～　10　そう思う）255</v>
      </c>
      <c r="B256" t="e">
        <f>VLOOKUP(A256,集計貼りつけ!C:ZZ,集計貼りつけ!$C$1,0)</f>
        <v>#REF!</v>
      </c>
      <c r="C256" t="e">
        <f t="shared" si="4"/>
        <v>#REF!</v>
      </c>
    </row>
    <row r="257" spans="1:3" x14ac:dyDescent="0.2">
      <c r="A257" s="56" t="str">
        <f>集計貼りつけ!C260</f>
        <v>当店を同僚やご友人に勧めたいと思われますか　（そう思わない　0　～　10　そう思う）256</v>
      </c>
      <c r="B257" t="e">
        <f>VLOOKUP(A257,集計貼りつけ!C:ZZ,集計貼りつけ!$C$1,0)</f>
        <v>#REF!</v>
      </c>
      <c r="C257" t="e">
        <f t="shared" si="4"/>
        <v>#REF!</v>
      </c>
    </row>
    <row r="258" spans="1:3" x14ac:dyDescent="0.2">
      <c r="A258" s="56" t="str">
        <f>集計貼りつけ!C261</f>
        <v>当店を同僚やご友人に勧めたいと思われますか　（そう思わない　0　～　10　そう思う）257</v>
      </c>
      <c r="B258" t="e">
        <f>VLOOKUP(A258,集計貼りつけ!C:ZZ,集計貼りつけ!$C$1,0)</f>
        <v>#REF!</v>
      </c>
      <c r="C258" t="e">
        <f t="shared" si="4"/>
        <v>#REF!</v>
      </c>
    </row>
    <row r="259" spans="1:3" x14ac:dyDescent="0.2">
      <c r="A259" s="56" t="str">
        <f>集計貼りつけ!C262</f>
        <v>当店を同僚やご友人に勧めたいと思われますか　（そう思わない　0　～　10　そう思う）258</v>
      </c>
      <c r="B259" t="e">
        <f>VLOOKUP(A259,集計貼りつけ!C:ZZ,集計貼りつけ!$C$1,0)</f>
        <v>#REF!</v>
      </c>
      <c r="C259" t="e">
        <f t="shared" ref="C259:C322" si="5">IF(B259=0,NA(),B259)</f>
        <v>#REF!</v>
      </c>
    </row>
    <row r="260" spans="1:3" x14ac:dyDescent="0.2">
      <c r="A260" s="56" t="str">
        <f>集計貼りつけ!C263</f>
        <v>当店を同僚やご友人に勧めたいと思われますか　（そう思わない　0　～　10　そう思う）259</v>
      </c>
      <c r="B260" t="e">
        <f>VLOOKUP(A260,集計貼りつけ!C:ZZ,集計貼りつけ!$C$1,0)</f>
        <v>#REF!</v>
      </c>
      <c r="C260" t="e">
        <f t="shared" si="5"/>
        <v>#REF!</v>
      </c>
    </row>
    <row r="261" spans="1:3" x14ac:dyDescent="0.2">
      <c r="A261" s="56" t="str">
        <f>集計貼りつけ!C264</f>
        <v>当店を同僚やご友人に勧めたいと思われますか　（そう思わない　0　～　10　そう思う）260</v>
      </c>
      <c r="B261" t="e">
        <f>VLOOKUP(A261,集計貼りつけ!C:ZZ,集計貼りつけ!$C$1,0)</f>
        <v>#REF!</v>
      </c>
      <c r="C261" t="e">
        <f t="shared" si="5"/>
        <v>#REF!</v>
      </c>
    </row>
    <row r="262" spans="1:3" x14ac:dyDescent="0.2">
      <c r="A262" s="56" t="str">
        <f>集計貼りつけ!C265</f>
        <v>当店を同僚やご友人に勧めたいと思われますか　（そう思わない　0　～　10　そう思う）261</v>
      </c>
      <c r="B262" t="e">
        <f>VLOOKUP(A262,集計貼りつけ!C:ZZ,集計貼りつけ!$C$1,0)</f>
        <v>#REF!</v>
      </c>
      <c r="C262" t="e">
        <f t="shared" si="5"/>
        <v>#REF!</v>
      </c>
    </row>
    <row r="263" spans="1:3" x14ac:dyDescent="0.2">
      <c r="A263" s="56" t="str">
        <f>集計貼りつけ!C266</f>
        <v>当店を同僚やご友人に勧めたいと思われますか　（そう思わない　0　～　10　そう思う）262</v>
      </c>
      <c r="B263" t="e">
        <f>VLOOKUP(A263,集計貼りつけ!C:ZZ,集計貼りつけ!$C$1,0)</f>
        <v>#REF!</v>
      </c>
      <c r="C263" t="e">
        <f t="shared" si="5"/>
        <v>#REF!</v>
      </c>
    </row>
    <row r="264" spans="1:3" x14ac:dyDescent="0.2">
      <c r="A264" s="56" t="str">
        <f>集計貼りつけ!C267</f>
        <v>当店を同僚やご友人に勧めたいと思われますか　（そう思わない　0　～　10　そう思う）263</v>
      </c>
      <c r="B264" t="e">
        <f>VLOOKUP(A264,集計貼りつけ!C:ZZ,集計貼りつけ!$C$1,0)</f>
        <v>#REF!</v>
      </c>
      <c r="C264" t="e">
        <f t="shared" si="5"/>
        <v>#REF!</v>
      </c>
    </row>
    <row r="265" spans="1:3" x14ac:dyDescent="0.2">
      <c r="A265" s="56" t="str">
        <f>集計貼りつけ!C268</f>
        <v>当店を同僚やご友人に勧めたいと思われますか　（そう思わない　0　～　10　そう思う）264</v>
      </c>
      <c r="B265" t="e">
        <f>VLOOKUP(A265,集計貼りつけ!C:ZZ,集計貼りつけ!$C$1,0)</f>
        <v>#REF!</v>
      </c>
      <c r="C265" t="e">
        <f t="shared" si="5"/>
        <v>#REF!</v>
      </c>
    </row>
    <row r="266" spans="1:3" x14ac:dyDescent="0.2">
      <c r="A266" s="56" t="str">
        <f>集計貼りつけ!C269</f>
        <v>当店を同僚やご友人に勧めたいと思われますか　（そう思わない　0　～　10　そう思う）265</v>
      </c>
      <c r="B266" t="e">
        <f>VLOOKUP(A266,集計貼りつけ!C:ZZ,集計貼りつけ!$C$1,0)</f>
        <v>#REF!</v>
      </c>
      <c r="C266" t="e">
        <f t="shared" si="5"/>
        <v>#REF!</v>
      </c>
    </row>
    <row r="267" spans="1:3" x14ac:dyDescent="0.2">
      <c r="A267" s="56" t="str">
        <f>集計貼りつけ!C270</f>
        <v>当店を同僚やご友人に勧めたいと思われますか　（そう思わない　0　～　10　そう思う）266</v>
      </c>
      <c r="B267" t="e">
        <f>VLOOKUP(A267,集計貼りつけ!C:ZZ,集計貼りつけ!$C$1,0)</f>
        <v>#REF!</v>
      </c>
      <c r="C267" t="e">
        <f t="shared" si="5"/>
        <v>#REF!</v>
      </c>
    </row>
    <row r="268" spans="1:3" x14ac:dyDescent="0.2">
      <c r="A268" s="56" t="str">
        <f>集計貼りつけ!C271</f>
        <v>当店を同僚やご友人に勧めたいと思われますか　（そう思わない　0　～　10　そう思う）267</v>
      </c>
      <c r="B268" t="e">
        <f>VLOOKUP(A268,集計貼りつけ!C:ZZ,集計貼りつけ!$C$1,0)</f>
        <v>#REF!</v>
      </c>
      <c r="C268" t="e">
        <f t="shared" si="5"/>
        <v>#REF!</v>
      </c>
    </row>
    <row r="269" spans="1:3" x14ac:dyDescent="0.2">
      <c r="A269" s="56" t="str">
        <f>集計貼りつけ!C272</f>
        <v>当店を同僚やご友人に勧めたいと思われますか　（そう思わない　0　～　10　そう思う）268</v>
      </c>
      <c r="B269" t="e">
        <f>VLOOKUP(A269,集計貼りつけ!C:ZZ,集計貼りつけ!$C$1,0)</f>
        <v>#REF!</v>
      </c>
      <c r="C269" t="e">
        <f t="shared" si="5"/>
        <v>#REF!</v>
      </c>
    </row>
    <row r="270" spans="1:3" x14ac:dyDescent="0.2">
      <c r="A270" s="56" t="str">
        <f>集計貼りつけ!C273</f>
        <v>当店を同僚やご友人に勧めたいと思われますか　（そう思わない　0　～　10　そう思う）269</v>
      </c>
      <c r="B270" t="e">
        <f>VLOOKUP(A270,集計貼りつけ!C:ZZ,集計貼りつけ!$C$1,0)</f>
        <v>#REF!</v>
      </c>
      <c r="C270" t="e">
        <f t="shared" si="5"/>
        <v>#REF!</v>
      </c>
    </row>
    <row r="271" spans="1:3" x14ac:dyDescent="0.2">
      <c r="A271" s="56" t="str">
        <f>集計貼りつけ!C274</f>
        <v>当店を同僚やご友人に勧めたいと思われますか　（そう思わない　0　～　10　そう思う）270</v>
      </c>
      <c r="B271" t="e">
        <f>VLOOKUP(A271,集計貼りつけ!C:ZZ,集計貼りつけ!$C$1,0)</f>
        <v>#REF!</v>
      </c>
      <c r="C271" t="e">
        <f t="shared" si="5"/>
        <v>#REF!</v>
      </c>
    </row>
    <row r="272" spans="1:3" x14ac:dyDescent="0.2">
      <c r="A272" s="56" t="str">
        <f>集計貼りつけ!C275</f>
        <v>当店を同僚やご友人に勧めたいと思われますか　（そう思わない　0　～　10　そう思う）271</v>
      </c>
      <c r="B272" t="e">
        <f>VLOOKUP(A272,集計貼りつけ!C:ZZ,集計貼りつけ!$C$1,0)</f>
        <v>#REF!</v>
      </c>
      <c r="C272" t="e">
        <f t="shared" si="5"/>
        <v>#REF!</v>
      </c>
    </row>
    <row r="273" spans="1:3" x14ac:dyDescent="0.2">
      <c r="A273" s="56" t="str">
        <f>集計貼りつけ!C276</f>
        <v>当店を同僚やご友人に勧めたいと思われますか　（そう思わない　0　～　10　そう思う）272</v>
      </c>
      <c r="B273" t="e">
        <f>VLOOKUP(A273,集計貼りつけ!C:ZZ,集計貼りつけ!$C$1,0)</f>
        <v>#REF!</v>
      </c>
      <c r="C273" t="e">
        <f t="shared" si="5"/>
        <v>#REF!</v>
      </c>
    </row>
    <row r="274" spans="1:3" x14ac:dyDescent="0.2">
      <c r="A274" s="56" t="str">
        <f>集計貼りつけ!C277</f>
        <v>当店を同僚やご友人に勧めたいと思われますか　（そう思わない　0　～　10　そう思う）273</v>
      </c>
      <c r="B274" t="e">
        <f>VLOOKUP(A274,集計貼りつけ!C:ZZ,集計貼りつけ!$C$1,0)</f>
        <v>#REF!</v>
      </c>
      <c r="C274" t="e">
        <f t="shared" si="5"/>
        <v>#REF!</v>
      </c>
    </row>
    <row r="275" spans="1:3" x14ac:dyDescent="0.2">
      <c r="A275" s="56" t="str">
        <f>集計貼りつけ!C278</f>
        <v>当店を同僚やご友人に勧めたいと思われますか　（そう思わない　0　～　10　そう思う）274</v>
      </c>
      <c r="B275" t="e">
        <f>VLOOKUP(A275,集計貼りつけ!C:ZZ,集計貼りつけ!$C$1,0)</f>
        <v>#REF!</v>
      </c>
      <c r="C275" t="e">
        <f t="shared" si="5"/>
        <v>#REF!</v>
      </c>
    </row>
    <row r="276" spans="1:3" x14ac:dyDescent="0.2">
      <c r="A276" s="56" t="str">
        <f>集計貼りつけ!C279</f>
        <v>当店を同僚やご友人に勧めたいと思われますか　（そう思わない　0　～　10　そう思う）275</v>
      </c>
      <c r="B276" t="e">
        <f>VLOOKUP(A276,集計貼りつけ!C:ZZ,集計貼りつけ!$C$1,0)</f>
        <v>#REF!</v>
      </c>
      <c r="C276" t="e">
        <f t="shared" si="5"/>
        <v>#REF!</v>
      </c>
    </row>
    <row r="277" spans="1:3" x14ac:dyDescent="0.2">
      <c r="A277" s="56" t="str">
        <f>集計貼りつけ!C280</f>
        <v>当店を同僚やご友人に勧めたいと思われますか　（そう思わない　0　～　10　そう思う）276</v>
      </c>
      <c r="B277" t="e">
        <f>VLOOKUP(A277,集計貼りつけ!C:ZZ,集計貼りつけ!$C$1,0)</f>
        <v>#REF!</v>
      </c>
      <c r="C277" t="e">
        <f t="shared" si="5"/>
        <v>#REF!</v>
      </c>
    </row>
    <row r="278" spans="1:3" x14ac:dyDescent="0.2">
      <c r="A278" s="56" t="str">
        <f>集計貼りつけ!C281</f>
        <v>当店を同僚やご友人に勧めたいと思われますか　（そう思わない　0　～　10　そう思う）277</v>
      </c>
      <c r="B278" t="e">
        <f>VLOOKUP(A278,集計貼りつけ!C:ZZ,集計貼りつけ!$C$1,0)</f>
        <v>#REF!</v>
      </c>
      <c r="C278" t="e">
        <f t="shared" si="5"/>
        <v>#REF!</v>
      </c>
    </row>
    <row r="279" spans="1:3" x14ac:dyDescent="0.2">
      <c r="A279" s="56" t="str">
        <f>集計貼りつけ!C282</f>
        <v>当店を同僚やご友人に勧めたいと思われますか　（そう思わない　0　～　10　そう思う）278</v>
      </c>
      <c r="B279" t="e">
        <f>VLOOKUP(A279,集計貼りつけ!C:ZZ,集計貼りつけ!$C$1,0)</f>
        <v>#REF!</v>
      </c>
      <c r="C279" t="e">
        <f t="shared" si="5"/>
        <v>#REF!</v>
      </c>
    </row>
    <row r="280" spans="1:3" x14ac:dyDescent="0.2">
      <c r="A280" s="56" t="str">
        <f>集計貼りつけ!C283</f>
        <v>当店を同僚やご友人に勧めたいと思われますか　（そう思わない　0　～　10　そう思う）279</v>
      </c>
      <c r="B280" t="e">
        <f>VLOOKUP(A280,集計貼りつけ!C:ZZ,集計貼りつけ!$C$1,0)</f>
        <v>#REF!</v>
      </c>
      <c r="C280" t="e">
        <f t="shared" si="5"/>
        <v>#REF!</v>
      </c>
    </row>
    <row r="281" spans="1:3" x14ac:dyDescent="0.2">
      <c r="A281" s="56" t="str">
        <f>集計貼りつけ!C284</f>
        <v>当店を同僚やご友人に勧めたいと思われますか　（そう思わない　0　～　10　そう思う）280</v>
      </c>
      <c r="B281" t="e">
        <f>VLOOKUP(A281,集計貼りつけ!C:ZZ,集計貼りつけ!$C$1,0)</f>
        <v>#REF!</v>
      </c>
      <c r="C281" t="e">
        <f t="shared" si="5"/>
        <v>#REF!</v>
      </c>
    </row>
    <row r="282" spans="1:3" x14ac:dyDescent="0.2">
      <c r="A282" s="56" t="str">
        <f>集計貼りつけ!C285</f>
        <v>当店を同僚やご友人に勧めたいと思われますか　（そう思わない　0　～　10　そう思う）281</v>
      </c>
      <c r="B282" t="e">
        <f>VLOOKUP(A282,集計貼りつけ!C:ZZ,集計貼りつけ!$C$1,0)</f>
        <v>#REF!</v>
      </c>
      <c r="C282" t="e">
        <f t="shared" si="5"/>
        <v>#REF!</v>
      </c>
    </row>
    <row r="283" spans="1:3" x14ac:dyDescent="0.2">
      <c r="A283" s="56" t="str">
        <f>集計貼りつけ!C286</f>
        <v>当店を同僚やご友人に勧めたいと思われますか　（そう思わない　0　～　10　そう思う）282</v>
      </c>
      <c r="B283" t="e">
        <f>VLOOKUP(A283,集計貼りつけ!C:ZZ,集計貼りつけ!$C$1,0)</f>
        <v>#REF!</v>
      </c>
      <c r="C283" t="e">
        <f t="shared" si="5"/>
        <v>#REF!</v>
      </c>
    </row>
    <row r="284" spans="1:3" x14ac:dyDescent="0.2">
      <c r="A284" s="56" t="str">
        <f>集計貼りつけ!C287</f>
        <v>当店を同僚やご友人に勧めたいと思われますか　（そう思わない　0　～　10　そう思う）283</v>
      </c>
      <c r="B284" t="e">
        <f>VLOOKUP(A284,集計貼りつけ!C:ZZ,集計貼りつけ!$C$1,0)</f>
        <v>#REF!</v>
      </c>
      <c r="C284" t="e">
        <f t="shared" si="5"/>
        <v>#REF!</v>
      </c>
    </row>
    <row r="285" spans="1:3" x14ac:dyDescent="0.2">
      <c r="A285" s="56" t="str">
        <f>集計貼りつけ!C288</f>
        <v>当店を同僚やご友人に勧めたいと思われますか　（そう思わない　0　～　10　そう思う）284</v>
      </c>
      <c r="B285" t="e">
        <f>VLOOKUP(A285,集計貼りつけ!C:ZZ,集計貼りつけ!$C$1,0)</f>
        <v>#REF!</v>
      </c>
      <c r="C285" t="e">
        <f t="shared" si="5"/>
        <v>#REF!</v>
      </c>
    </row>
    <row r="286" spans="1:3" x14ac:dyDescent="0.2">
      <c r="A286" s="56" t="str">
        <f>集計貼りつけ!C289</f>
        <v>当店を同僚やご友人に勧めたいと思われますか　（そう思わない　0　～　10　そう思う）285</v>
      </c>
      <c r="B286" t="e">
        <f>VLOOKUP(A286,集計貼りつけ!C:ZZ,集計貼りつけ!$C$1,0)</f>
        <v>#REF!</v>
      </c>
      <c r="C286" t="e">
        <f t="shared" si="5"/>
        <v>#REF!</v>
      </c>
    </row>
    <row r="287" spans="1:3" x14ac:dyDescent="0.2">
      <c r="A287" s="56" t="str">
        <f>集計貼りつけ!C290</f>
        <v>当店を同僚やご友人に勧めたいと思われますか　（そう思わない　0　～　10　そう思う）286</v>
      </c>
      <c r="B287" t="e">
        <f>VLOOKUP(A287,集計貼りつけ!C:ZZ,集計貼りつけ!$C$1,0)</f>
        <v>#REF!</v>
      </c>
      <c r="C287" t="e">
        <f t="shared" si="5"/>
        <v>#REF!</v>
      </c>
    </row>
    <row r="288" spans="1:3" x14ac:dyDescent="0.2">
      <c r="A288" s="56" t="str">
        <f>集計貼りつけ!C291</f>
        <v>当店を同僚やご友人に勧めたいと思われますか　（そう思わない　0　～　10　そう思う）287</v>
      </c>
      <c r="B288" t="e">
        <f>VLOOKUP(A288,集計貼りつけ!C:ZZ,集計貼りつけ!$C$1,0)</f>
        <v>#REF!</v>
      </c>
      <c r="C288" t="e">
        <f t="shared" si="5"/>
        <v>#REF!</v>
      </c>
    </row>
    <row r="289" spans="1:3" x14ac:dyDescent="0.2">
      <c r="A289" s="56" t="str">
        <f>集計貼りつけ!C292</f>
        <v>当店を同僚やご友人に勧めたいと思われますか　（そう思わない　0　～　10　そう思う）288</v>
      </c>
      <c r="B289" t="e">
        <f>VLOOKUP(A289,集計貼りつけ!C:ZZ,集計貼りつけ!$C$1,0)</f>
        <v>#REF!</v>
      </c>
      <c r="C289" t="e">
        <f t="shared" si="5"/>
        <v>#REF!</v>
      </c>
    </row>
    <row r="290" spans="1:3" x14ac:dyDescent="0.2">
      <c r="A290" s="56" t="str">
        <f>集計貼りつけ!C293</f>
        <v>当店を同僚やご友人に勧めたいと思われますか　（そう思わない　0　～　10　そう思う）289</v>
      </c>
      <c r="B290" t="e">
        <f>VLOOKUP(A290,集計貼りつけ!C:ZZ,集計貼りつけ!$C$1,0)</f>
        <v>#REF!</v>
      </c>
      <c r="C290" t="e">
        <f t="shared" si="5"/>
        <v>#REF!</v>
      </c>
    </row>
    <row r="291" spans="1:3" x14ac:dyDescent="0.2">
      <c r="A291" s="56" t="str">
        <f>集計貼りつけ!C294</f>
        <v>当店を同僚やご友人に勧めたいと思われますか　（そう思わない　0　～　10　そう思う）290</v>
      </c>
      <c r="B291" t="e">
        <f>VLOOKUP(A291,集計貼りつけ!C:ZZ,集計貼りつけ!$C$1,0)</f>
        <v>#REF!</v>
      </c>
      <c r="C291" t="e">
        <f t="shared" si="5"/>
        <v>#REF!</v>
      </c>
    </row>
    <row r="292" spans="1:3" x14ac:dyDescent="0.2">
      <c r="A292" s="56" t="str">
        <f>集計貼りつけ!C295</f>
        <v>当店を同僚やご友人に勧めたいと思われますか　（そう思わない　0　～　10　そう思う）291</v>
      </c>
      <c r="B292" t="e">
        <f>VLOOKUP(A292,集計貼りつけ!C:ZZ,集計貼りつけ!$C$1,0)</f>
        <v>#REF!</v>
      </c>
      <c r="C292" t="e">
        <f t="shared" si="5"/>
        <v>#REF!</v>
      </c>
    </row>
    <row r="293" spans="1:3" x14ac:dyDescent="0.2">
      <c r="A293" s="56" t="str">
        <f>集計貼りつけ!C296</f>
        <v>当店を同僚やご友人に勧めたいと思われますか　（そう思わない　0　～　10　そう思う）292</v>
      </c>
      <c r="B293" t="e">
        <f>VLOOKUP(A293,集計貼りつけ!C:ZZ,集計貼りつけ!$C$1,0)</f>
        <v>#REF!</v>
      </c>
      <c r="C293" t="e">
        <f t="shared" si="5"/>
        <v>#REF!</v>
      </c>
    </row>
    <row r="294" spans="1:3" x14ac:dyDescent="0.2">
      <c r="A294" s="56" t="str">
        <f>集計貼りつけ!C297</f>
        <v>当店を同僚やご友人に勧めたいと思われますか　（そう思わない　0　～　10　そう思う）293</v>
      </c>
      <c r="B294" t="e">
        <f>VLOOKUP(A294,集計貼りつけ!C:ZZ,集計貼りつけ!$C$1,0)</f>
        <v>#REF!</v>
      </c>
      <c r="C294" t="e">
        <f t="shared" si="5"/>
        <v>#REF!</v>
      </c>
    </row>
    <row r="295" spans="1:3" x14ac:dyDescent="0.2">
      <c r="A295" s="56" t="str">
        <f>集計貼りつけ!C298</f>
        <v>当店を同僚やご友人に勧めたいと思われますか　（そう思わない　0　～　10　そう思う）294</v>
      </c>
      <c r="B295" t="e">
        <f>VLOOKUP(A295,集計貼りつけ!C:ZZ,集計貼りつけ!$C$1,0)</f>
        <v>#REF!</v>
      </c>
      <c r="C295" t="e">
        <f t="shared" si="5"/>
        <v>#REF!</v>
      </c>
    </row>
    <row r="296" spans="1:3" x14ac:dyDescent="0.2">
      <c r="A296" s="56" t="str">
        <f>集計貼りつけ!C299</f>
        <v>当店を同僚やご友人に勧めたいと思われますか　（そう思わない　0　～　10　そう思う）295</v>
      </c>
      <c r="B296" t="e">
        <f>VLOOKUP(A296,集計貼りつけ!C:ZZ,集計貼りつけ!$C$1,0)</f>
        <v>#REF!</v>
      </c>
      <c r="C296" t="e">
        <f t="shared" si="5"/>
        <v>#REF!</v>
      </c>
    </row>
    <row r="297" spans="1:3" x14ac:dyDescent="0.2">
      <c r="A297" s="56" t="str">
        <f>集計貼りつけ!C300</f>
        <v>当店を同僚やご友人に勧めたいと思われますか　（そう思わない　0　～　10　そう思う）296</v>
      </c>
      <c r="B297" t="e">
        <f>VLOOKUP(A297,集計貼りつけ!C:ZZ,集計貼りつけ!$C$1,0)</f>
        <v>#REF!</v>
      </c>
      <c r="C297" t="e">
        <f t="shared" si="5"/>
        <v>#REF!</v>
      </c>
    </row>
    <row r="298" spans="1:3" x14ac:dyDescent="0.2">
      <c r="A298" s="56" t="str">
        <f>集計貼りつけ!C301</f>
        <v>当店を同僚やご友人に勧めたいと思われますか　（そう思わない　0　～　10　そう思う）297</v>
      </c>
      <c r="B298" t="e">
        <f>VLOOKUP(A298,集計貼りつけ!C:ZZ,集計貼りつけ!$C$1,0)</f>
        <v>#REF!</v>
      </c>
      <c r="C298" t="e">
        <f t="shared" si="5"/>
        <v>#REF!</v>
      </c>
    </row>
    <row r="299" spans="1:3" x14ac:dyDescent="0.2">
      <c r="A299" s="56" t="str">
        <f>集計貼りつけ!C302</f>
        <v>当店を同僚やご友人に勧めたいと思われますか　（そう思わない　0　～　10　そう思う）298</v>
      </c>
      <c r="B299" t="e">
        <f>VLOOKUP(A299,集計貼りつけ!C:ZZ,集計貼りつけ!$C$1,0)</f>
        <v>#REF!</v>
      </c>
      <c r="C299" t="e">
        <f t="shared" si="5"/>
        <v>#REF!</v>
      </c>
    </row>
    <row r="300" spans="1:3" x14ac:dyDescent="0.2">
      <c r="A300" s="56" t="str">
        <f>集計貼りつけ!C303</f>
        <v>当店を同僚やご友人に勧めたいと思われますか　（そう思わない　0　～　10　そう思う）299</v>
      </c>
      <c r="B300" t="e">
        <f>VLOOKUP(A300,集計貼りつけ!C:ZZ,集計貼りつけ!$C$1,0)</f>
        <v>#REF!</v>
      </c>
      <c r="C300" t="e">
        <f t="shared" si="5"/>
        <v>#REF!</v>
      </c>
    </row>
    <row r="301" spans="1:3" x14ac:dyDescent="0.2">
      <c r="A301" s="56" t="str">
        <f>集計貼りつけ!C304</f>
        <v>当店を同僚やご友人に勧めたいと思われますか　（そう思わない　0　～　10　そう思う）300</v>
      </c>
      <c r="B301" t="e">
        <f>VLOOKUP(A301,集計貼りつけ!C:ZZ,集計貼りつけ!$C$1,0)</f>
        <v>#REF!</v>
      </c>
      <c r="C301" t="e">
        <f t="shared" si="5"/>
        <v>#REF!</v>
      </c>
    </row>
    <row r="302" spans="1:3" x14ac:dyDescent="0.2">
      <c r="A302" s="56" t="str">
        <f>集計貼りつけ!C305</f>
        <v>当店を同僚やご友人に勧めたいと思われますか　（そう思わない　0　～　10　そう思う）301</v>
      </c>
      <c r="B302" t="e">
        <f>VLOOKUP(A302,集計貼りつけ!C:ZZ,集計貼りつけ!$C$1,0)</f>
        <v>#REF!</v>
      </c>
      <c r="C302" t="e">
        <f t="shared" si="5"/>
        <v>#REF!</v>
      </c>
    </row>
    <row r="303" spans="1:3" x14ac:dyDescent="0.2">
      <c r="A303" s="56" t="str">
        <f>集計貼りつけ!C306</f>
        <v>当店を同僚やご友人に勧めたいと思われますか　（そう思わない　0　～　10　そう思う）302</v>
      </c>
      <c r="B303" t="e">
        <f>VLOOKUP(A303,集計貼りつけ!C:ZZ,集計貼りつけ!$C$1,0)</f>
        <v>#REF!</v>
      </c>
      <c r="C303" t="e">
        <f t="shared" si="5"/>
        <v>#REF!</v>
      </c>
    </row>
    <row r="304" spans="1:3" x14ac:dyDescent="0.2">
      <c r="A304" s="56" t="str">
        <f>集計貼りつけ!C307</f>
        <v>当店を同僚やご友人に勧めたいと思われますか　（そう思わない　0　～　10　そう思う）303</v>
      </c>
      <c r="B304" t="e">
        <f>VLOOKUP(A304,集計貼りつけ!C:ZZ,集計貼りつけ!$C$1,0)</f>
        <v>#REF!</v>
      </c>
      <c r="C304" t="e">
        <f t="shared" si="5"/>
        <v>#REF!</v>
      </c>
    </row>
    <row r="305" spans="1:3" x14ac:dyDescent="0.2">
      <c r="A305" s="56" t="str">
        <f>集計貼りつけ!C308</f>
        <v>当店を同僚やご友人に勧めたいと思われますか　（そう思わない　0　～　10　そう思う）304</v>
      </c>
      <c r="B305" t="e">
        <f>VLOOKUP(A305,集計貼りつけ!C:ZZ,集計貼りつけ!$C$1,0)</f>
        <v>#REF!</v>
      </c>
      <c r="C305" t="e">
        <f t="shared" si="5"/>
        <v>#REF!</v>
      </c>
    </row>
    <row r="306" spans="1:3" x14ac:dyDescent="0.2">
      <c r="A306" s="56" t="str">
        <f>集計貼りつけ!C309</f>
        <v>当店を同僚やご友人に勧めたいと思われますか　（そう思わない　0　～　10　そう思う）305</v>
      </c>
      <c r="B306" t="e">
        <f>VLOOKUP(A306,集計貼りつけ!C:ZZ,集計貼りつけ!$C$1,0)</f>
        <v>#REF!</v>
      </c>
      <c r="C306" t="e">
        <f t="shared" si="5"/>
        <v>#REF!</v>
      </c>
    </row>
    <row r="307" spans="1:3" x14ac:dyDescent="0.2">
      <c r="A307" s="56" t="str">
        <f>集計貼りつけ!C310</f>
        <v>当店を同僚やご友人に勧めたいと思われますか　（そう思わない　0　～　10　そう思う）306</v>
      </c>
      <c r="B307" t="e">
        <f>VLOOKUP(A307,集計貼りつけ!C:ZZ,集計貼りつけ!$C$1,0)</f>
        <v>#REF!</v>
      </c>
      <c r="C307" t="e">
        <f t="shared" si="5"/>
        <v>#REF!</v>
      </c>
    </row>
    <row r="308" spans="1:3" x14ac:dyDescent="0.2">
      <c r="A308" s="56" t="str">
        <f>集計貼りつけ!C311</f>
        <v>当店を同僚やご友人に勧めたいと思われますか　（そう思わない　0　～　10　そう思う）307</v>
      </c>
      <c r="B308" t="e">
        <f>VLOOKUP(A308,集計貼りつけ!C:ZZ,集計貼りつけ!$C$1,0)</f>
        <v>#REF!</v>
      </c>
      <c r="C308" t="e">
        <f t="shared" si="5"/>
        <v>#REF!</v>
      </c>
    </row>
    <row r="309" spans="1:3" x14ac:dyDescent="0.2">
      <c r="A309" s="56" t="str">
        <f>集計貼りつけ!C312</f>
        <v>当店を同僚やご友人に勧めたいと思われますか　（そう思わない　0　～　10　そう思う）308</v>
      </c>
      <c r="B309" t="e">
        <f>VLOOKUP(A309,集計貼りつけ!C:ZZ,集計貼りつけ!$C$1,0)</f>
        <v>#REF!</v>
      </c>
      <c r="C309" t="e">
        <f t="shared" si="5"/>
        <v>#REF!</v>
      </c>
    </row>
    <row r="310" spans="1:3" x14ac:dyDescent="0.2">
      <c r="A310" s="56" t="str">
        <f>集計貼りつけ!C313</f>
        <v>当店を同僚やご友人に勧めたいと思われますか　（そう思わない　0　～　10　そう思う）309</v>
      </c>
      <c r="B310" t="e">
        <f>VLOOKUP(A310,集計貼りつけ!C:ZZ,集計貼りつけ!$C$1,0)</f>
        <v>#REF!</v>
      </c>
      <c r="C310" t="e">
        <f t="shared" si="5"/>
        <v>#REF!</v>
      </c>
    </row>
    <row r="311" spans="1:3" x14ac:dyDescent="0.2">
      <c r="A311" s="56" t="str">
        <f>集計貼りつけ!C314</f>
        <v>当店を同僚やご友人に勧めたいと思われますか　（そう思わない　0　～　10　そう思う）310</v>
      </c>
      <c r="B311" t="e">
        <f>VLOOKUP(A311,集計貼りつけ!C:ZZ,集計貼りつけ!$C$1,0)</f>
        <v>#REF!</v>
      </c>
      <c r="C311" t="e">
        <f t="shared" si="5"/>
        <v>#REF!</v>
      </c>
    </row>
    <row r="312" spans="1:3" x14ac:dyDescent="0.2">
      <c r="A312" s="56" t="str">
        <f>集計貼りつけ!C315</f>
        <v>当店を同僚やご友人に勧めたいと思われますか　（そう思わない　0　～　10　そう思う）311</v>
      </c>
      <c r="B312" t="e">
        <f>VLOOKUP(A312,集計貼りつけ!C:ZZ,集計貼りつけ!$C$1,0)</f>
        <v>#REF!</v>
      </c>
      <c r="C312" t="e">
        <f t="shared" si="5"/>
        <v>#REF!</v>
      </c>
    </row>
    <row r="313" spans="1:3" x14ac:dyDescent="0.2">
      <c r="A313" s="56" t="str">
        <f>集計貼りつけ!C316</f>
        <v>当店を同僚やご友人に勧めたいと思われますか　（そう思わない　0　～　10　そう思う）312</v>
      </c>
      <c r="B313" t="e">
        <f>VLOOKUP(A313,集計貼りつけ!C:ZZ,集計貼りつけ!$C$1,0)</f>
        <v>#REF!</v>
      </c>
      <c r="C313" t="e">
        <f t="shared" si="5"/>
        <v>#REF!</v>
      </c>
    </row>
    <row r="314" spans="1:3" x14ac:dyDescent="0.2">
      <c r="A314" s="56" t="str">
        <f>集計貼りつけ!C317</f>
        <v>当店を同僚やご友人に勧めたいと思われますか　（そう思わない　0　～　10　そう思う）313</v>
      </c>
      <c r="B314" t="e">
        <f>VLOOKUP(A314,集計貼りつけ!C:ZZ,集計貼りつけ!$C$1,0)</f>
        <v>#REF!</v>
      </c>
      <c r="C314" t="e">
        <f t="shared" si="5"/>
        <v>#REF!</v>
      </c>
    </row>
    <row r="315" spans="1:3" x14ac:dyDescent="0.2">
      <c r="A315" s="56" t="str">
        <f>集計貼りつけ!C318</f>
        <v>当店を同僚やご友人に勧めたいと思われますか　（そう思わない　0　～　10　そう思う）314</v>
      </c>
      <c r="B315" t="e">
        <f>VLOOKUP(A315,集計貼りつけ!C:ZZ,集計貼りつけ!$C$1,0)</f>
        <v>#REF!</v>
      </c>
      <c r="C315" t="e">
        <f t="shared" si="5"/>
        <v>#REF!</v>
      </c>
    </row>
    <row r="316" spans="1:3" x14ac:dyDescent="0.2">
      <c r="A316" s="56" t="str">
        <f>集計貼りつけ!C319</f>
        <v>当店を同僚やご友人に勧めたいと思われますか　（そう思わない　0　～　10　そう思う）315</v>
      </c>
      <c r="B316" t="e">
        <f>VLOOKUP(A316,集計貼りつけ!C:ZZ,集計貼りつけ!$C$1,0)</f>
        <v>#REF!</v>
      </c>
      <c r="C316" t="e">
        <f t="shared" si="5"/>
        <v>#REF!</v>
      </c>
    </row>
    <row r="317" spans="1:3" x14ac:dyDescent="0.2">
      <c r="A317" s="56" t="str">
        <f>集計貼りつけ!C320</f>
        <v>当店を同僚やご友人に勧めたいと思われますか　（そう思わない　0　～　10　そう思う）316</v>
      </c>
      <c r="B317" t="e">
        <f>VLOOKUP(A317,集計貼りつけ!C:ZZ,集計貼りつけ!$C$1,0)</f>
        <v>#REF!</v>
      </c>
      <c r="C317" t="e">
        <f t="shared" si="5"/>
        <v>#REF!</v>
      </c>
    </row>
    <row r="318" spans="1:3" x14ac:dyDescent="0.2">
      <c r="A318" s="56" t="str">
        <f>集計貼りつけ!C321</f>
        <v>当店を同僚やご友人に勧めたいと思われますか　（そう思わない　0　～　10　そう思う）317</v>
      </c>
      <c r="B318" t="e">
        <f>VLOOKUP(A318,集計貼りつけ!C:ZZ,集計貼りつけ!$C$1,0)</f>
        <v>#REF!</v>
      </c>
      <c r="C318" t="e">
        <f t="shared" si="5"/>
        <v>#REF!</v>
      </c>
    </row>
    <row r="319" spans="1:3" x14ac:dyDescent="0.2">
      <c r="A319" s="56" t="str">
        <f>集計貼りつけ!C322</f>
        <v>当店を同僚やご友人に勧めたいと思われますか　（そう思わない　0　～　10　そう思う）318</v>
      </c>
      <c r="B319" t="e">
        <f>VLOOKUP(A319,集計貼りつけ!C:ZZ,集計貼りつけ!$C$1,0)</f>
        <v>#REF!</v>
      </c>
      <c r="C319" t="e">
        <f t="shared" si="5"/>
        <v>#REF!</v>
      </c>
    </row>
    <row r="320" spans="1:3" x14ac:dyDescent="0.2">
      <c r="A320" s="56" t="str">
        <f>集計貼りつけ!C323</f>
        <v>当店を同僚やご友人に勧めたいと思われますか　（そう思わない　0　～　10　そう思う）319</v>
      </c>
      <c r="B320" t="e">
        <f>VLOOKUP(A320,集計貼りつけ!C:ZZ,集計貼りつけ!$C$1,0)</f>
        <v>#REF!</v>
      </c>
      <c r="C320" t="e">
        <f t="shared" si="5"/>
        <v>#REF!</v>
      </c>
    </row>
    <row r="321" spans="1:3" x14ac:dyDescent="0.2">
      <c r="A321" s="56" t="str">
        <f>集計貼りつけ!C324</f>
        <v>当店を同僚やご友人に勧めたいと思われますか　（そう思わない　0　～　10　そう思う）320</v>
      </c>
      <c r="B321" t="e">
        <f>VLOOKUP(A321,集計貼りつけ!C:ZZ,集計貼りつけ!$C$1,0)</f>
        <v>#REF!</v>
      </c>
      <c r="C321" t="e">
        <f t="shared" si="5"/>
        <v>#REF!</v>
      </c>
    </row>
    <row r="322" spans="1:3" x14ac:dyDescent="0.2">
      <c r="A322" s="56" t="str">
        <f>集計貼りつけ!C325</f>
        <v>当店を同僚やご友人に勧めたいと思われますか　（そう思わない　0　～　10　そう思う）321</v>
      </c>
      <c r="B322" t="e">
        <f>VLOOKUP(A322,集計貼りつけ!C:ZZ,集計貼りつけ!$C$1,0)</f>
        <v>#REF!</v>
      </c>
      <c r="C322" t="e">
        <f t="shared" si="5"/>
        <v>#REF!</v>
      </c>
    </row>
    <row r="323" spans="1:3" x14ac:dyDescent="0.2">
      <c r="A323" s="56" t="str">
        <f>集計貼りつけ!C326</f>
        <v>当店を同僚やご友人に勧めたいと思われますか　（そう思わない　0　～　10　そう思う）322</v>
      </c>
      <c r="B323" t="e">
        <f>VLOOKUP(A323,集計貼りつけ!C:ZZ,集計貼りつけ!$C$1,0)</f>
        <v>#REF!</v>
      </c>
      <c r="C323" t="e">
        <f t="shared" ref="C323:C386" si="6">IF(B323=0,NA(),B323)</f>
        <v>#REF!</v>
      </c>
    </row>
    <row r="324" spans="1:3" x14ac:dyDescent="0.2">
      <c r="A324" s="56" t="str">
        <f>集計貼りつけ!C327</f>
        <v>当店を同僚やご友人に勧めたいと思われますか　（そう思わない　0　～　10　そう思う）323</v>
      </c>
      <c r="B324" t="e">
        <f>VLOOKUP(A324,集計貼りつけ!C:ZZ,集計貼りつけ!$C$1,0)</f>
        <v>#REF!</v>
      </c>
      <c r="C324" t="e">
        <f t="shared" si="6"/>
        <v>#REF!</v>
      </c>
    </row>
    <row r="325" spans="1:3" x14ac:dyDescent="0.2">
      <c r="A325" s="56" t="str">
        <f>集計貼りつけ!C328</f>
        <v>当店を同僚やご友人に勧めたいと思われますか　（そう思わない　0　～　10　そう思う）324</v>
      </c>
      <c r="B325" t="e">
        <f>VLOOKUP(A325,集計貼りつけ!C:ZZ,集計貼りつけ!$C$1,0)</f>
        <v>#REF!</v>
      </c>
      <c r="C325" t="e">
        <f t="shared" si="6"/>
        <v>#REF!</v>
      </c>
    </row>
    <row r="326" spans="1:3" x14ac:dyDescent="0.2">
      <c r="A326" s="56" t="str">
        <f>集計貼りつけ!C329</f>
        <v>当店を同僚やご友人に勧めたいと思われますか　（そう思わない　0　～　10　そう思う）325</v>
      </c>
      <c r="B326" t="e">
        <f>VLOOKUP(A326,集計貼りつけ!C:ZZ,集計貼りつけ!$C$1,0)</f>
        <v>#REF!</v>
      </c>
      <c r="C326" t="e">
        <f t="shared" si="6"/>
        <v>#REF!</v>
      </c>
    </row>
    <row r="327" spans="1:3" x14ac:dyDescent="0.2">
      <c r="A327" s="56" t="str">
        <f>集計貼りつけ!C330</f>
        <v>当店を同僚やご友人に勧めたいと思われますか　（そう思わない　0　～　10　そう思う）326</v>
      </c>
      <c r="B327" t="e">
        <f>VLOOKUP(A327,集計貼りつけ!C:ZZ,集計貼りつけ!$C$1,0)</f>
        <v>#REF!</v>
      </c>
      <c r="C327" t="e">
        <f t="shared" si="6"/>
        <v>#REF!</v>
      </c>
    </row>
    <row r="328" spans="1:3" x14ac:dyDescent="0.2">
      <c r="A328" s="56" t="str">
        <f>集計貼りつけ!C331</f>
        <v>当店を同僚やご友人に勧めたいと思われますか　（そう思わない　0　～　10　そう思う）327</v>
      </c>
      <c r="B328" t="e">
        <f>VLOOKUP(A328,集計貼りつけ!C:ZZ,集計貼りつけ!$C$1,0)</f>
        <v>#REF!</v>
      </c>
      <c r="C328" t="e">
        <f t="shared" si="6"/>
        <v>#REF!</v>
      </c>
    </row>
    <row r="329" spans="1:3" x14ac:dyDescent="0.2">
      <c r="A329" s="56" t="str">
        <f>集計貼りつけ!C332</f>
        <v>当店を同僚やご友人に勧めたいと思われますか　（そう思わない　0　～　10　そう思う）328</v>
      </c>
      <c r="B329" t="e">
        <f>VLOOKUP(A329,集計貼りつけ!C:ZZ,集計貼りつけ!$C$1,0)</f>
        <v>#REF!</v>
      </c>
      <c r="C329" t="e">
        <f t="shared" si="6"/>
        <v>#REF!</v>
      </c>
    </row>
    <row r="330" spans="1:3" x14ac:dyDescent="0.2">
      <c r="A330" s="56" t="str">
        <f>集計貼りつけ!C333</f>
        <v>当店を同僚やご友人に勧めたいと思われますか　（そう思わない　0　～　10　そう思う）329</v>
      </c>
      <c r="B330" t="e">
        <f>VLOOKUP(A330,集計貼りつけ!C:ZZ,集計貼りつけ!$C$1,0)</f>
        <v>#REF!</v>
      </c>
      <c r="C330" t="e">
        <f t="shared" si="6"/>
        <v>#REF!</v>
      </c>
    </row>
    <row r="331" spans="1:3" x14ac:dyDescent="0.2">
      <c r="A331" s="56" t="str">
        <f>集計貼りつけ!C334</f>
        <v>当店を同僚やご友人に勧めたいと思われますか　（そう思わない　0　～　10　そう思う）330</v>
      </c>
      <c r="B331" t="e">
        <f>VLOOKUP(A331,集計貼りつけ!C:ZZ,集計貼りつけ!$C$1,0)</f>
        <v>#REF!</v>
      </c>
      <c r="C331" t="e">
        <f t="shared" si="6"/>
        <v>#REF!</v>
      </c>
    </row>
    <row r="332" spans="1:3" x14ac:dyDescent="0.2">
      <c r="A332" s="56" t="str">
        <f>集計貼りつけ!C335</f>
        <v>当店を同僚やご友人に勧めたいと思われますか　（そう思わない　0　～　10　そう思う）331</v>
      </c>
      <c r="B332" t="e">
        <f>VLOOKUP(A332,集計貼りつけ!C:ZZ,集計貼りつけ!$C$1,0)</f>
        <v>#REF!</v>
      </c>
      <c r="C332" t="e">
        <f t="shared" si="6"/>
        <v>#REF!</v>
      </c>
    </row>
    <row r="333" spans="1:3" x14ac:dyDescent="0.2">
      <c r="A333" s="56" t="str">
        <f>集計貼りつけ!C336</f>
        <v>当店を同僚やご友人に勧めたいと思われますか　（そう思わない　0　～　10　そう思う）332</v>
      </c>
      <c r="B333" t="e">
        <f>VLOOKUP(A333,集計貼りつけ!C:ZZ,集計貼りつけ!$C$1,0)</f>
        <v>#REF!</v>
      </c>
      <c r="C333" t="e">
        <f t="shared" si="6"/>
        <v>#REF!</v>
      </c>
    </row>
    <row r="334" spans="1:3" x14ac:dyDescent="0.2">
      <c r="A334" s="56" t="str">
        <f>集計貼りつけ!C337</f>
        <v>当店を同僚やご友人に勧めたいと思われますか　（そう思わない　0　～　10　そう思う）333</v>
      </c>
      <c r="B334" t="e">
        <f>VLOOKUP(A334,集計貼りつけ!C:ZZ,集計貼りつけ!$C$1,0)</f>
        <v>#REF!</v>
      </c>
      <c r="C334" t="e">
        <f t="shared" si="6"/>
        <v>#REF!</v>
      </c>
    </row>
    <row r="335" spans="1:3" x14ac:dyDescent="0.2">
      <c r="A335" s="56" t="str">
        <f>集計貼りつけ!C338</f>
        <v>当店を同僚やご友人に勧めたいと思われますか　（そう思わない　0　～　10　そう思う）334</v>
      </c>
      <c r="B335" t="e">
        <f>VLOOKUP(A335,集計貼りつけ!C:ZZ,集計貼りつけ!$C$1,0)</f>
        <v>#REF!</v>
      </c>
      <c r="C335" t="e">
        <f t="shared" si="6"/>
        <v>#REF!</v>
      </c>
    </row>
    <row r="336" spans="1:3" x14ac:dyDescent="0.2">
      <c r="A336" s="56" t="str">
        <f>集計貼りつけ!C339</f>
        <v>当店を同僚やご友人に勧めたいと思われますか　（そう思わない　0　～　10　そう思う）335</v>
      </c>
      <c r="B336" t="e">
        <f>VLOOKUP(A336,集計貼りつけ!C:ZZ,集計貼りつけ!$C$1,0)</f>
        <v>#REF!</v>
      </c>
      <c r="C336" t="e">
        <f t="shared" si="6"/>
        <v>#REF!</v>
      </c>
    </row>
    <row r="337" spans="1:3" x14ac:dyDescent="0.2">
      <c r="A337" s="56" t="str">
        <f>集計貼りつけ!C340</f>
        <v>当店を同僚やご友人に勧めたいと思われますか　（そう思わない　0　～　10　そう思う）336</v>
      </c>
      <c r="B337" t="e">
        <f>VLOOKUP(A337,集計貼りつけ!C:ZZ,集計貼りつけ!$C$1,0)</f>
        <v>#REF!</v>
      </c>
      <c r="C337" t="e">
        <f t="shared" si="6"/>
        <v>#REF!</v>
      </c>
    </row>
    <row r="338" spans="1:3" x14ac:dyDescent="0.2">
      <c r="A338" s="56" t="str">
        <f>集計貼りつけ!C341</f>
        <v>当店を同僚やご友人に勧めたいと思われますか　（そう思わない　0　～　10　そう思う）337</v>
      </c>
      <c r="B338" t="e">
        <f>VLOOKUP(A338,集計貼りつけ!C:ZZ,集計貼りつけ!$C$1,0)</f>
        <v>#REF!</v>
      </c>
      <c r="C338" t="e">
        <f t="shared" si="6"/>
        <v>#REF!</v>
      </c>
    </row>
    <row r="339" spans="1:3" x14ac:dyDescent="0.2">
      <c r="A339" s="56" t="str">
        <f>集計貼りつけ!C342</f>
        <v>当店を同僚やご友人に勧めたいと思われますか　（そう思わない　0　～　10　そう思う）338</v>
      </c>
      <c r="B339" t="e">
        <f>VLOOKUP(A339,集計貼りつけ!C:ZZ,集計貼りつけ!$C$1,0)</f>
        <v>#REF!</v>
      </c>
      <c r="C339" t="e">
        <f t="shared" si="6"/>
        <v>#REF!</v>
      </c>
    </row>
    <row r="340" spans="1:3" x14ac:dyDescent="0.2">
      <c r="A340" s="56" t="str">
        <f>集計貼りつけ!C343</f>
        <v>当店を同僚やご友人に勧めたいと思われますか　（そう思わない　0　～　10　そう思う）339</v>
      </c>
      <c r="B340" t="e">
        <f>VLOOKUP(A340,集計貼りつけ!C:ZZ,集計貼りつけ!$C$1,0)</f>
        <v>#REF!</v>
      </c>
      <c r="C340" t="e">
        <f t="shared" si="6"/>
        <v>#REF!</v>
      </c>
    </row>
    <row r="341" spans="1:3" x14ac:dyDescent="0.2">
      <c r="A341" s="56" t="str">
        <f>集計貼りつけ!C344</f>
        <v>当店を同僚やご友人に勧めたいと思われますか　（そう思わない　0　～　10　そう思う）340</v>
      </c>
      <c r="B341" t="e">
        <f>VLOOKUP(A341,集計貼りつけ!C:ZZ,集計貼りつけ!$C$1,0)</f>
        <v>#REF!</v>
      </c>
      <c r="C341" t="e">
        <f t="shared" si="6"/>
        <v>#REF!</v>
      </c>
    </row>
    <row r="342" spans="1:3" x14ac:dyDescent="0.2">
      <c r="A342" s="56" t="str">
        <f>集計貼りつけ!C345</f>
        <v>当店を同僚やご友人に勧めたいと思われますか　（そう思わない　0　～　10　そう思う）341</v>
      </c>
      <c r="B342" t="e">
        <f>VLOOKUP(A342,集計貼りつけ!C:ZZ,集計貼りつけ!$C$1,0)</f>
        <v>#REF!</v>
      </c>
      <c r="C342" t="e">
        <f t="shared" si="6"/>
        <v>#REF!</v>
      </c>
    </row>
    <row r="343" spans="1:3" x14ac:dyDescent="0.2">
      <c r="A343" s="56" t="str">
        <f>集計貼りつけ!C346</f>
        <v>当店を同僚やご友人に勧めたいと思われますか　（そう思わない　0　～　10　そう思う）342</v>
      </c>
      <c r="B343" t="e">
        <f>VLOOKUP(A343,集計貼りつけ!C:ZZ,集計貼りつけ!$C$1,0)</f>
        <v>#REF!</v>
      </c>
      <c r="C343" t="e">
        <f t="shared" si="6"/>
        <v>#REF!</v>
      </c>
    </row>
    <row r="344" spans="1:3" x14ac:dyDescent="0.2">
      <c r="A344" s="56" t="str">
        <f>集計貼りつけ!C347</f>
        <v>当店を同僚やご友人に勧めたいと思われますか　（そう思わない　0　～　10　そう思う）343</v>
      </c>
      <c r="B344" t="e">
        <f>VLOOKUP(A344,集計貼りつけ!C:ZZ,集計貼りつけ!$C$1,0)</f>
        <v>#REF!</v>
      </c>
      <c r="C344" t="e">
        <f t="shared" si="6"/>
        <v>#REF!</v>
      </c>
    </row>
    <row r="345" spans="1:3" x14ac:dyDescent="0.2">
      <c r="A345" s="56" t="str">
        <f>集計貼りつけ!C348</f>
        <v>当店を同僚やご友人に勧めたいと思われますか　（そう思わない　0　～　10　そう思う）344</v>
      </c>
      <c r="B345" t="e">
        <f>VLOOKUP(A345,集計貼りつけ!C:ZZ,集計貼りつけ!$C$1,0)</f>
        <v>#REF!</v>
      </c>
      <c r="C345" t="e">
        <f t="shared" si="6"/>
        <v>#REF!</v>
      </c>
    </row>
    <row r="346" spans="1:3" x14ac:dyDescent="0.2">
      <c r="A346" s="56" t="str">
        <f>集計貼りつけ!C349</f>
        <v>当店を同僚やご友人に勧めたいと思われますか　（そう思わない　0　～　10　そう思う）345</v>
      </c>
      <c r="B346" t="e">
        <f>VLOOKUP(A346,集計貼りつけ!C:ZZ,集計貼りつけ!$C$1,0)</f>
        <v>#REF!</v>
      </c>
      <c r="C346" t="e">
        <f t="shared" si="6"/>
        <v>#REF!</v>
      </c>
    </row>
    <row r="347" spans="1:3" x14ac:dyDescent="0.2">
      <c r="A347" s="56" t="str">
        <f>集計貼りつけ!C350</f>
        <v>当店を同僚やご友人に勧めたいと思われますか　（そう思わない　0　～　10　そう思う）346</v>
      </c>
      <c r="B347" t="e">
        <f>VLOOKUP(A347,集計貼りつけ!C:ZZ,集計貼りつけ!$C$1,0)</f>
        <v>#REF!</v>
      </c>
      <c r="C347" t="e">
        <f t="shared" si="6"/>
        <v>#REF!</v>
      </c>
    </row>
    <row r="348" spans="1:3" x14ac:dyDescent="0.2">
      <c r="A348" s="56" t="str">
        <f>集計貼りつけ!C351</f>
        <v>当店を同僚やご友人に勧めたいと思われますか　（そう思わない　0　～　10　そう思う）347</v>
      </c>
      <c r="B348" t="e">
        <f>VLOOKUP(A348,集計貼りつけ!C:ZZ,集計貼りつけ!$C$1,0)</f>
        <v>#REF!</v>
      </c>
      <c r="C348" t="e">
        <f t="shared" si="6"/>
        <v>#REF!</v>
      </c>
    </row>
    <row r="349" spans="1:3" x14ac:dyDescent="0.2">
      <c r="A349" s="56" t="str">
        <f>集計貼りつけ!C352</f>
        <v>当店を同僚やご友人に勧めたいと思われますか　（そう思わない　0　～　10　そう思う）348</v>
      </c>
      <c r="B349" t="e">
        <f>VLOOKUP(A349,集計貼りつけ!C:ZZ,集計貼りつけ!$C$1,0)</f>
        <v>#REF!</v>
      </c>
      <c r="C349" t="e">
        <f t="shared" si="6"/>
        <v>#REF!</v>
      </c>
    </row>
    <row r="350" spans="1:3" x14ac:dyDescent="0.2">
      <c r="A350" s="56" t="str">
        <f>集計貼りつけ!C353</f>
        <v>当店を同僚やご友人に勧めたいと思われますか　（そう思わない　0　～　10　そう思う）349</v>
      </c>
      <c r="B350" t="e">
        <f>VLOOKUP(A350,集計貼りつけ!C:ZZ,集計貼りつけ!$C$1,0)</f>
        <v>#REF!</v>
      </c>
      <c r="C350" t="e">
        <f t="shared" si="6"/>
        <v>#REF!</v>
      </c>
    </row>
    <row r="351" spans="1:3" x14ac:dyDescent="0.2">
      <c r="A351" s="56" t="str">
        <f>集計貼りつけ!C354</f>
        <v>当店を同僚やご友人に勧めたいと思われますか　（そう思わない　0　～　10　そう思う）350</v>
      </c>
      <c r="B351" t="e">
        <f>VLOOKUP(A351,集計貼りつけ!C:ZZ,集計貼りつけ!$C$1,0)</f>
        <v>#REF!</v>
      </c>
      <c r="C351" t="e">
        <f t="shared" si="6"/>
        <v>#REF!</v>
      </c>
    </row>
    <row r="352" spans="1:3" x14ac:dyDescent="0.2">
      <c r="A352" s="56" t="str">
        <f>集計貼りつけ!C355</f>
        <v>当店を同僚やご友人に勧めたいと思われますか　（そう思わない　0　～　10　そう思う）351</v>
      </c>
      <c r="B352" t="e">
        <f>VLOOKUP(A352,集計貼りつけ!C:ZZ,集計貼りつけ!$C$1,0)</f>
        <v>#REF!</v>
      </c>
      <c r="C352" t="e">
        <f t="shared" si="6"/>
        <v>#REF!</v>
      </c>
    </row>
    <row r="353" spans="1:3" x14ac:dyDescent="0.2">
      <c r="A353" s="56" t="str">
        <f>集計貼りつけ!C356</f>
        <v>当店を同僚やご友人に勧めたいと思われますか　（そう思わない　0　～　10　そう思う）352</v>
      </c>
      <c r="B353" t="e">
        <f>VLOOKUP(A353,集計貼りつけ!C:ZZ,集計貼りつけ!$C$1,0)</f>
        <v>#REF!</v>
      </c>
      <c r="C353" t="e">
        <f t="shared" si="6"/>
        <v>#REF!</v>
      </c>
    </row>
    <row r="354" spans="1:3" x14ac:dyDescent="0.2">
      <c r="A354" s="56" t="str">
        <f>集計貼りつけ!C357</f>
        <v>当店を同僚やご友人に勧めたいと思われますか　（そう思わない　0　～　10　そう思う）353</v>
      </c>
      <c r="B354" t="e">
        <f>VLOOKUP(A354,集計貼りつけ!C:ZZ,集計貼りつけ!$C$1,0)</f>
        <v>#REF!</v>
      </c>
      <c r="C354" t="e">
        <f t="shared" si="6"/>
        <v>#REF!</v>
      </c>
    </row>
    <row r="355" spans="1:3" x14ac:dyDescent="0.2">
      <c r="A355" s="56" t="str">
        <f>集計貼りつけ!C358</f>
        <v>当店を同僚やご友人に勧めたいと思われますか　（そう思わない　0　～　10　そう思う）354</v>
      </c>
      <c r="B355" t="e">
        <f>VLOOKUP(A355,集計貼りつけ!C:ZZ,集計貼りつけ!$C$1,0)</f>
        <v>#REF!</v>
      </c>
      <c r="C355" t="e">
        <f t="shared" si="6"/>
        <v>#REF!</v>
      </c>
    </row>
    <row r="356" spans="1:3" x14ac:dyDescent="0.2">
      <c r="A356" s="56" t="str">
        <f>集計貼りつけ!C359</f>
        <v>当店を同僚やご友人に勧めたいと思われますか　（そう思わない　0　～　10　そう思う）355</v>
      </c>
      <c r="B356" t="e">
        <f>VLOOKUP(A356,集計貼りつけ!C:ZZ,集計貼りつけ!$C$1,0)</f>
        <v>#REF!</v>
      </c>
      <c r="C356" t="e">
        <f t="shared" si="6"/>
        <v>#REF!</v>
      </c>
    </row>
    <row r="357" spans="1:3" x14ac:dyDescent="0.2">
      <c r="A357" s="56" t="str">
        <f>集計貼りつけ!C360</f>
        <v>当店を同僚やご友人に勧めたいと思われますか　（そう思わない　0　～　10　そう思う）356</v>
      </c>
      <c r="B357" t="e">
        <f>VLOOKUP(A357,集計貼りつけ!C:ZZ,集計貼りつけ!$C$1,0)</f>
        <v>#REF!</v>
      </c>
      <c r="C357" t="e">
        <f t="shared" si="6"/>
        <v>#REF!</v>
      </c>
    </row>
    <row r="358" spans="1:3" x14ac:dyDescent="0.2">
      <c r="A358" s="56" t="str">
        <f>集計貼りつけ!C361</f>
        <v>当店を同僚やご友人に勧めたいと思われますか　（そう思わない　0　～　10　そう思う）357</v>
      </c>
      <c r="B358" t="e">
        <f>VLOOKUP(A358,集計貼りつけ!C:ZZ,集計貼りつけ!$C$1,0)</f>
        <v>#REF!</v>
      </c>
      <c r="C358" t="e">
        <f t="shared" si="6"/>
        <v>#REF!</v>
      </c>
    </row>
    <row r="359" spans="1:3" x14ac:dyDescent="0.2">
      <c r="A359" s="56" t="str">
        <f>集計貼りつけ!C362</f>
        <v>当店を同僚やご友人に勧めたいと思われますか　（そう思わない　0　～　10　そう思う）358</v>
      </c>
      <c r="B359" t="e">
        <f>VLOOKUP(A359,集計貼りつけ!C:ZZ,集計貼りつけ!$C$1,0)</f>
        <v>#REF!</v>
      </c>
      <c r="C359" t="e">
        <f t="shared" si="6"/>
        <v>#REF!</v>
      </c>
    </row>
    <row r="360" spans="1:3" x14ac:dyDescent="0.2">
      <c r="A360" s="56" t="str">
        <f>集計貼りつけ!C363</f>
        <v>当店を同僚やご友人に勧めたいと思われますか　（そう思わない　0　～　10　そう思う）359</v>
      </c>
      <c r="B360" t="e">
        <f>VLOOKUP(A360,集計貼りつけ!C:ZZ,集計貼りつけ!$C$1,0)</f>
        <v>#REF!</v>
      </c>
      <c r="C360" t="e">
        <f t="shared" si="6"/>
        <v>#REF!</v>
      </c>
    </row>
    <row r="361" spans="1:3" x14ac:dyDescent="0.2">
      <c r="A361" s="56" t="str">
        <f>集計貼りつけ!C364</f>
        <v>当店を同僚やご友人に勧めたいと思われますか　（そう思わない　0　～　10　そう思う）360</v>
      </c>
      <c r="B361" t="e">
        <f>VLOOKUP(A361,集計貼りつけ!C:ZZ,集計貼りつけ!$C$1,0)</f>
        <v>#REF!</v>
      </c>
      <c r="C361" t="e">
        <f t="shared" si="6"/>
        <v>#REF!</v>
      </c>
    </row>
    <row r="362" spans="1:3" x14ac:dyDescent="0.2">
      <c r="A362" s="56" t="str">
        <f>集計貼りつけ!C365</f>
        <v>当店を同僚やご友人に勧めたいと思われますか　（そう思わない　0　～　10　そう思う）361</v>
      </c>
      <c r="B362" t="e">
        <f>VLOOKUP(A362,集計貼りつけ!C:ZZ,集計貼りつけ!$C$1,0)</f>
        <v>#REF!</v>
      </c>
      <c r="C362" t="e">
        <f t="shared" si="6"/>
        <v>#REF!</v>
      </c>
    </row>
    <row r="363" spans="1:3" x14ac:dyDescent="0.2">
      <c r="A363" s="56" t="str">
        <f>集計貼りつけ!C366</f>
        <v>当店を同僚やご友人に勧めたいと思われますか　（そう思わない　0　～　10　そう思う）362</v>
      </c>
      <c r="B363" t="e">
        <f>VLOOKUP(A363,集計貼りつけ!C:ZZ,集計貼りつけ!$C$1,0)</f>
        <v>#REF!</v>
      </c>
      <c r="C363" t="e">
        <f t="shared" si="6"/>
        <v>#REF!</v>
      </c>
    </row>
    <row r="364" spans="1:3" x14ac:dyDescent="0.2">
      <c r="A364" s="56" t="str">
        <f>集計貼りつけ!C367</f>
        <v>当店を同僚やご友人に勧めたいと思われますか　（そう思わない　0　～　10　そう思う）363</v>
      </c>
      <c r="B364" t="e">
        <f>VLOOKUP(A364,集計貼りつけ!C:ZZ,集計貼りつけ!$C$1,0)</f>
        <v>#REF!</v>
      </c>
      <c r="C364" t="e">
        <f t="shared" si="6"/>
        <v>#REF!</v>
      </c>
    </row>
    <row r="365" spans="1:3" x14ac:dyDescent="0.2">
      <c r="A365" s="56" t="str">
        <f>集計貼りつけ!C368</f>
        <v>当店を同僚やご友人に勧めたいと思われますか　（そう思わない　0　～　10　そう思う）364</v>
      </c>
      <c r="B365" t="e">
        <f>VLOOKUP(A365,集計貼りつけ!C:ZZ,集計貼りつけ!$C$1,0)</f>
        <v>#REF!</v>
      </c>
      <c r="C365" t="e">
        <f t="shared" si="6"/>
        <v>#REF!</v>
      </c>
    </row>
    <row r="366" spans="1:3" x14ac:dyDescent="0.2">
      <c r="A366" s="56" t="str">
        <f>集計貼りつけ!C369</f>
        <v>当店を同僚やご友人に勧めたいと思われますか　（そう思わない　0　～　10　そう思う）365</v>
      </c>
      <c r="B366" t="e">
        <f>VLOOKUP(A366,集計貼りつけ!C:ZZ,集計貼りつけ!$C$1,0)</f>
        <v>#REF!</v>
      </c>
      <c r="C366" t="e">
        <f t="shared" si="6"/>
        <v>#REF!</v>
      </c>
    </row>
    <row r="367" spans="1:3" x14ac:dyDescent="0.2">
      <c r="A367" s="56" t="str">
        <f>集計貼りつけ!C370</f>
        <v>当店を同僚やご友人に勧めたいと思われますか　（そう思わない　0　～　10　そう思う）366</v>
      </c>
      <c r="B367" t="e">
        <f>VLOOKUP(A367,集計貼りつけ!C:ZZ,集計貼りつけ!$C$1,0)</f>
        <v>#REF!</v>
      </c>
      <c r="C367" t="e">
        <f t="shared" si="6"/>
        <v>#REF!</v>
      </c>
    </row>
    <row r="368" spans="1:3" x14ac:dyDescent="0.2">
      <c r="A368" s="56" t="str">
        <f>集計貼りつけ!C371</f>
        <v>当店を同僚やご友人に勧めたいと思われますか　（そう思わない　0　～　10　そう思う）367</v>
      </c>
      <c r="B368" t="e">
        <f>VLOOKUP(A368,集計貼りつけ!C:ZZ,集計貼りつけ!$C$1,0)</f>
        <v>#REF!</v>
      </c>
      <c r="C368" t="e">
        <f t="shared" si="6"/>
        <v>#REF!</v>
      </c>
    </row>
    <row r="369" spans="1:3" x14ac:dyDescent="0.2">
      <c r="A369" s="56" t="str">
        <f>集計貼りつけ!C372</f>
        <v>当店を同僚やご友人に勧めたいと思われますか　（そう思わない　0　～　10　そう思う）368</v>
      </c>
      <c r="B369" t="e">
        <f>VLOOKUP(A369,集計貼りつけ!C:ZZ,集計貼りつけ!$C$1,0)</f>
        <v>#REF!</v>
      </c>
      <c r="C369" t="e">
        <f t="shared" si="6"/>
        <v>#REF!</v>
      </c>
    </row>
    <row r="370" spans="1:3" x14ac:dyDescent="0.2">
      <c r="A370" s="56" t="str">
        <f>集計貼りつけ!C373</f>
        <v>当店を同僚やご友人に勧めたいと思われますか　（そう思わない　0　～　10　そう思う）369</v>
      </c>
      <c r="B370" t="e">
        <f>VLOOKUP(A370,集計貼りつけ!C:ZZ,集計貼りつけ!$C$1,0)</f>
        <v>#REF!</v>
      </c>
      <c r="C370" t="e">
        <f t="shared" si="6"/>
        <v>#REF!</v>
      </c>
    </row>
    <row r="371" spans="1:3" x14ac:dyDescent="0.2">
      <c r="A371" s="56" t="str">
        <f>集計貼りつけ!C374</f>
        <v>当店を同僚やご友人に勧めたいと思われますか　（そう思わない　0　～　10　そう思う）370</v>
      </c>
      <c r="B371" t="e">
        <f>VLOOKUP(A371,集計貼りつけ!C:ZZ,集計貼りつけ!$C$1,0)</f>
        <v>#REF!</v>
      </c>
      <c r="C371" t="e">
        <f t="shared" si="6"/>
        <v>#REF!</v>
      </c>
    </row>
    <row r="372" spans="1:3" x14ac:dyDescent="0.2">
      <c r="A372" s="56" t="str">
        <f>集計貼りつけ!C375</f>
        <v>当店を同僚やご友人に勧めたいと思われますか　（そう思わない　0　～　10　そう思う）371</v>
      </c>
      <c r="B372" t="e">
        <f>VLOOKUP(A372,集計貼りつけ!C:ZZ,集計貼りつけ!$C$1,0)</f>
        <v>#REF!</v>
      </c>
      <c r="C372" t="e">
        <f t="shared" si="6"/>
        <v>#REF!</v>
      </c>
    </row>
    <row r="373" spans="1:3" x14ac:dyDescent="0.2">
      <c r="A373" s="56" t="str">
        <f>集計貼りつけ!C376</f>
        <v>当店を同僚やご友人に勧めたいと思われますか　（そう思わない　0　～　10　そう思う）372</v>
      </c>
      <c r="B373" t="e">
        <f>VLOOKUP(A373,集計貼りつけ!C:ZZ,集計貼りつけ!$C$1,0)</f>
        <v>#REF!</v>
      </c>
      <c r="C373" t="e">
        <f t="shared" si="6"/>
        <v>#REF!</v>
      </c>
    </row>
    <row r="374" spans="1:3" x14ac:dyDescent="0.2">
      <c r="A374" s="56" t="str">
        <f>集計貼りつけ!C377</f>
        <v>当店を同僚やご友人に勧めたいと思われますか　（そう思わない　0　～　10　そう思う）373</v>
      </c>
      <c r="B374" t="e">
        <f>VLOOKUP(A374,集計貼りつけ!C:ZZ,集計貼りつけ!$C$1,0)</f>
        <v>#REF!</v>
      </c>
      <c r="C374" t="e">
        <f t="shared" si="6"/>
        <v>#REF!</v>
      </c>
    </row>
    <row r="375" spans="1:3" x14ac:dyDescent="0.2">
      <c r="A375" s="56" t="str">
        <f>集計貼りつけ!C378</f>
        <v>当店を同僚やご友人に勧めたいと思われますか　（そう思わない　0　～　10　そう思う）374</v>
      </c>
      <c r="B375" t="e">
        <f>VLOOKUP(A375,集計貼りつけ!C:ZZ,集計貼りつけ!$C$1,0)</f>
        <v>#REF!</v>
      </c>
      <c r="C375" t="e">
        <f t="shared" si="6"/>
        <v>#REF!</v>
      </c>
    </row>
    <row r="376" spans="1:3" x14ac:dyDescent="0.2">
      <c r="A376" s="56" t="str">
        <f>集計貼りつけ!C379</f>
        <v>当店を同僚やご友人に勧めたいと思われますか　（そう思わない　0　～　10　そう思う）375</v>
      </c>
      <c r="B376" t="e">
        <f>VLOOKUP(A376,集計貼りつけ!C:ZZ,集計貼りつけ!$C$1,0)</f>
        <v>#REF!</v>
      </c>
      <c r="C376" t="e">
        <f t="shared" si="6"/>
        <v>#REF!</v>
      </c>
    </row>
    <row r="377" spans="1:3" x14ac:dyDescent="0.2">
      <c r="A377" s="56" t="str">
        <f>集計貼りつけ!C380</f>
        <v>当店を同僚やご友人に勧めたいと思われますか　（そう思わない　0　～　10　そう思う）376</v>
      </c>
      <c r="B377" t="e">
        <f>VLOOKUP(A377,集計貼りつけ!C:ZZ,集計貼りつけ!$C$1,0)</f>
        <v>#REF!</v>
      </c>
      <c r="C377" t="e">
        <f t="shared" si="6"/>
        <v>#REF!</v>
      </c>
    </row>
    <row r="378" spans="1:3" x14ac:dyDescent="0.2">
      <c r="A378" s="56" t="str">
        <f>集計貼りつけ!C381</f>
        <v>当店を同僚やご友人に勧めたいと思われますか　（そう思わない　0　～　10　そう思う）377</v>
      </c>
      <c r="B378" t="e">
        <f>VLOOKUP(A378,集計貼りつけ!C:ZZ,集計貼りつけ!$C$1,0)</f>
        <v>#REF!</v>
      </c>
      <c r="C378" t="e">
        <f t="shared" si="6"/>
        <v>#REF!</v>
      </c>
    </row>
    <row r="379" spans="1:3" x14ac:dyDescent="0.2">
      <c r="A379" s="56" t="str">
        <f>集計貼りつけ!C382</f>
        <v>当店を同僚やご友人に勧めたいと思われますか　（そう思わない　0　～　10　そう思う）378</v>
      </c>
      <c r="B379" t="e">
        <f>VLOOKUP(A379,集計貼りつけ!C:ZZ,集計貼りつけ!$C$1,0)</f>
        <v>#REF!</v>
      </c>
      <c r="C379" t="e">
        <f t="shared" si="6"/>
        <v>#REF!</v>
      </c>
    </row>
    <row r="380" spans="1:3" x14ac:dyDescent="0.2">
      <c r="A380" s="56" t="str">
        <f>集計貼りつけ!C383</f>
        <v>当店を同僚やご友人に勧めたいと思われますか　（そう思わない　0　～　10　そう思う）379</v>
      </c>
      <c r="B380" t="e">
        <f>VLOOKUP(A380,集計貼りつけ!C:ZZ,集計貼りつけ!$C$1,0)</f>
        <v>#REF!</v>
      </c>
      <c r="C380" t="e">
        <f t="shared" si="6"/>
        <v>#REF!</v>
      </c>
    </row>
    <row r="381" spans="1:3" x14ac:dyDescent="0.2">
      <c r="A381" s="56" t="str">
        <f>集計貼りつけ!C384</f>
        <v>当店を同僚やご友人に勧めたいと思われますか　（そう思わない　0　～　10　そう思う）380</v>
      </c>
      <c r="B381" t="e">
        <f>VLOOKUP(A381,集計貼りつけ!C:ZZ,集計貼りつけ!$C$1,0)</f>
        <v>#REF!</v>
      </c>
      <c r="C381" t="e">
        <f t="shared" si="6"/>
        <v>#REF!</v>
      </c>
    </row>
    <row r="382" spans="1:3" x14ac:dyDescent="0.2">
      <c r="A382" s="56" t="str">
        <f>集計貼りつけ!C385</f>
        <v>当店を同僚やご友人に勧めたいと思われますか　（そう思わない　0　～　10　そう思う）381</v>
      </c>
      <c r="B382" t="e">
        <f>VLOOKUP(A382,集計貼りつけ!C:ZZ,集計貼りつけ!$C$1,0)</f>
        <v>#REF!</v>
      </c>
      <c r="C382" t="e">
        <f t="shared" si="6"/>
        <v>#REF!</v>
      </c>
    </row>
    <row r="383" spans="1:3" x14ac:dyDescent="0.2">
      <c r="A383" s="56" t="str">
        <f>集計貼りつけ!C386</f>
        <v>当店を同僚やご友人に勧めたいと思われますか　（そう思わない　0　～　10　そう思う）382</v>
      </c>
      <c r="B383" t="e">
        <f>VLOOKUP(A383,集計貼りつけ!C:ZZ,集計貼りつけ!$C$1,0)</f>
        <v>#REF!</v>
      </c>
      <c r="C383" t="e">
        <f t="shared" si="6"/>
        <v>#REF!</v>
      </c>
    </row>
    <row r="384" spans="1:3" x14ac:dyDescent="0.2">
      <c r="A384" s="56" t="str">
        <f>集計貼りつけ!C387</f>
        <v>当店を同僚やご友人に勧めたいと思われますか　（そう思わない　0　～　10　そう思う）383</v>
      </c>
      <c r="B384" t="e">
        <f>VLOOKUP(A384,集計貼りつけ!C:ZZ,集計貼りつけ!$C$1,0)</f>
        <v>#REF!</v>
      </c>
      <c r="C384" t="e">
        <f t="shared" si="6"/>
        <v>#REF!</v>
      </c>
    </row>
    <row r="385" spans="1:3" x14ac:dyDescent="0.2">
      <c r="A385" s="56" t="str">
        <f>集計貼りつけ!C388</f>
        <v>当店を同僚やご友人に勧めたいと思われますか　（そう思わない　0　～　10　そう思う）384</v>
      </c>
      <c r="B385" t="e">
        <f>VLOOKUP(A385,集計貼りつけ!C:ZZ,集計貼りつけ!$C$1,0)</f>
        <v>#REF!</v>
      </c>
      <c r="C385" t="e">
        <f t="shared" si="6"/>
        <v>#REF!</v>
      </c>
    </row>
    <row r="386" spans="1:3" x14ac:dyDescent="0.2">
      <c r="A386" s="56" t="str">
        <f>集計貼りつけ!C389</f>
        <v>当店を同僚やご友人に勧めたいと思われますか　（そう思わない　0　～　10　そう思う）385</v>
      </c>
      <c r="B386" t="e">
        <f>VLOOKUP(A386,集計貼りつけ!C:ZZ,集計貼りつけ!$C$1,0)</f>
        <v>#REF!</v>
      </c>
      <c r="C386" t="e">
        <f t="shared" si="6"/>
        <v>#REF!</v>
      </c>
    </row>
    <row r="387" spans="1:3" x14ac:dyDescent="0.2">
      <c r="A387" s="56" t="str">
        <f>集計貼りつけ!C390</f>
        <v>当店を同僚やご友人に勧めたいと思われますか　（そう思わない　0　～　10　そう思う）386</v>
      </c>
      <c r="B387" t="e">
        <f>VLOOKUP(A387,集計貼りつけ!C:ZZ,集計貼りつけ!$C$1,0)</f>
        <v>#REF!</v>
      </c>
      <c r="C387" t="e">
        <f t="shared" ref="C387:C450" si="7">IF(B387=0,NA(),B387)</f>
        <v>#REF!</v>
      </c>
    </row>
    <row r="388" spans="1:3" x14ac:dyDescent="0.2">
      <c r="A388" s="56" t="str">
        <f>集計貼りつけ!C391</f>
        <v>当店を同僚やご友人に勧めたいと思われますか　（そう思わない　0　～　10　そう思う）387</v>
      </c>
      <c r="B388" t="e">
        <f>VLOOKUP(A388,集計貼りつけ!C:ZZ,集計貼りつけ!$C$1,0)</f>
        <v>#REF!</v>
      </c>
      <c r="C388" t="e">
        <f t="shared" si="7"/>
        <v>#REF!</v>
      </c>
    </row>
    <row r="389" spans="1:3" x14ac:dyDescent="0.2">
      <c r="A389" s="56" t="str">
        <f>集計貼りつけ!C392</f>
        <v>当店を同僚やご友人に勧めたいと思われますか　（そう思わない　0　～　10　そう思う）388</v>
      </c>
      <c r="B389" t="e">
        <f>VLOOKUP(A389,集計貼りつけ!C:ZZ,集計貼りつけ!$C$1,0)</f>
        <v>#REF!</v>
      </c>
      <c r="C389" t="e">
        <f t="shared" si="7"/>
        <v>#REF!</v>
      </c>
    </row>
    <row r="390" spans="1:3" x14ac:dyDescent="0.2">
      <c r="A390" s="56" t="str">
        <f>集計貼りつけ!C393</f>
        <v>当店を同僚やご友人に勧めたいと思われますか　（そう思わない　0　～　10　そう思う）389</v>
      </c>
      <c r="B390" t="e">
        <f>VLOOKUP(A390,集計貼りつけ!C:ZZ,集計貼りつけ!$C$1,0)</f>
        <v>#REF!</v>
      </c>
      <c r="C390" t="e">
        <f t="shared" si="7"/>
        <v>#REF!</v>
      </c>
    </row>
    <row r="391" spans="1:3" x14ac:dyDescent="0.2">
      <c r="A391" s="56" t="str">
        <f>集計貼りつけ!C394</f>
        <v>当店を同僚やご友人に勧めたいと思われますか　（そう思わない　0　～　10　そう思う）390</v>
      </c>
      <c r="B391" t="e">
        <f>VLOOKUP(A391,集計貼りつけ!C:ZZ,集計貼りつけ!$C$1,0)</f>
        <v>#REF!</v>
      </c>
      <c r="C391" t="e">
        <f t="shared" si="7"/>
        <v>#REF!</v>
      </c>
    </row>
    <row r="392" spans="1:3" x14ac:dyDescent="0.2">
      <c r="A392" s="56" t="str">
        <f>集計貼りつけ!C395</f>
        <v>当店を同僚やご友人に勧めたいと思われますか　（そう思わない　0　～　10　そう思う）391</v>
      </c>
      <c r="B392" t="e">
        <f>VLOOKUP(A392,集計貼りつけ!C:ZZ,集計貼りつけ!$C$1,0)</f>
        <v>#REF!</v>
      </c>
      <c r="C392" t="e">
        <f t="shared" si="7"/>
        <v>#REF!</v>
      </c>
    </row>
    <row r="393" spans="1:3" x14ac:dyDescent="0.2">
      <c r="A393" s="56" t="str">
        <f>集計貼りつけ!C396</f>
        <v>当店を同僚やご友人に勧めたいと思われますか　（そう思わない　0　～　10　そう思う）392</v>
      </c>
      <c r="B393" t="e">
        <f>VLOOKUP(A393,集計貼りつけ!C:ZZ,集計貼りつけ!$C$1,0)</f>
        <v>#REF!</v>
      </c>
      <c r="C393" t="e">
        <f t="shared" si="7"/>
        <v>#REF!</v>
      </c>
    </row>
    <row r="394" spans="1:3" x14ac:dyDescent="0.2">
      <c r="A394" s="56" t="str">
        <f>集計貼りつけ!C397</f>
        <v>当店を同僚やご友人に勧めたいと思われますか　（そう思わない　0　～　10　そう思う）393</v>
      </c>
      <c r="B394" t="e">
        <f>VLOOKUP(A394,集計貼りつけ!C:ZZ,集計貼りつけ!$C$1,0)</f>
        <v>#REF!</v>
      </c>
      <c r="C394" t="e">
        <f t="shared" si="7"/>
        <v>#REF!</v>
      </c>
    </row>
    <row r="395" spans="1:3" x14ac:dyDescent="0.2">
      <c r="A395" s="56" t="str">
        <f>集計貼りつけ!C398</f>
        <v>当店を同僚やご友人に勧めたいと思われますか　（そう思わない　0　～　10　そう思う）394</v>
      </c>
      <c r="B395" t="e">
        <f>VLOOKUP(A395,集計貼りつけ!C:ZZ,集計貼りつけ!$C$1,0)</f>
        <v>#REF!</v>
      </c>
      <c r="C395" t="e">
        <f t="shared" si="7"/>
        <v>#REF!</v>
      </c>
    </row>
    <row r="396" spans="1:3" x14ac:dyDescent="0.2">
      <c r="A396" s="56" t="str">
        <f>集計貼りつけ!C399</f>
        <v>当店を同僚やご友人に勧めたいと思われますか　（そう思わない　0　～　10　そう思う）395</v>
      </c>
      <c r="B396" t="e">
        <f>VLOOKUP(A396,集計貼りつけ!C:ZZ,集計貼りつけ!$C$1,0)</f>
        <v>#REF!</v>
      </c>
      <c r="C396" t="e">
        <f t="shared" si="7"/>
        <v>#REF!</v>
      </c>
    </row>
    <row r="397" spans="1:3" x14ac:dyDescent="0.2">
      <c r="A397" s="56" t="str">
        <f>集計貼りつけ!C400</f>
        <v>当店を同僚やご友人に勧めたいと思われますか　（そう思わない　0　～　10　そう思う）396</v>
      </c>
      <c r="B397" t="e">
        <f>VLOOKUP(A397,集計貼りつけ!C:ZZ,集計貼りつけ!$C$1,0)</f>
        <v>#REF!</v>
      </c>
      <c r="C397" t="e">
        <f t="shared" si="7"/>
        <v>#REF!</v>
      </c>
    </row>
    <row r="398" spans="1:3" x14ac:dyDescent="0.2">
      <c r="A398" s="56" t="str">
        <f>集計貼りつけ!C401</f>
        <v>当店を同僚やご友人に勧めたいと思われますか　（そう思わない　0　～　10　そう思う）397</v>
      </c>
      <c r="B398" t="e">
        <f>VLOOKUP(A398,集計貼りつけ!C:ZZ,集計貼りつけ!$C$1,0)</f>
        <v>#REF!</v>
      </c>
      <c r="C398" t="e">
        <f t="shared" si="7"/>
        <v>#REF!</v>
      </c>
    </row>
    <row r="399" spans="1:3" x14ac:dyDescent="0.2">
      <c r="A399" s="56" t="str">
        <f>集計貼りつけ!C402</f>
        <v>当店を同僚やご友人に勧めたいと思われますか　（そう思わない　0　～　10　そう思う）398</v>
      </c>
      <c r="B399" t="e">
        <f>VLOOKUP(A399,集計貼りつけ!C:ZZ,集計貼りつけ!$C$1,0)</f>
        <v>#REF!</v>
      </c>
      <c r="C399" t="e">
        <f t="shared" si="7"/>
        <v>#REF!</v>
      </c>
    </row>
    <row r="400" spans="1:3" x14ac:dyDescent="0.2">
      <c r="A400" s="56" t="str">
        <f>集計貼りつけ!C403</f>
        <v>当店を同僚やご友人に勧めたいと思われますか　（そう思わない　0　～　10　そう思う）399</v>
      </c>
      <c r="B400" t="e">
        <f>VLOOKUP(A400,集計貼りつけ!C:ZZ,集計貼りつけ!$C$1,0)</f>
        <v>#REF!</v>
      </c>
      <c r="C400" t="e">
        <f t="shared" si="7"/>
        <v>#REF!</v>
      </c>
    </row>
    <row r="401" spans="1:3" x14ac:dyDescent="0.2">
      <c r="A401" s="56" t="str">
        <f>集計貼りつけ!C404</f>
        <v>当店を同僚やご友人に勧めたいと思われますか　（そう思わない　0　～　10　そう思う）400</v>
      </c>
      <c r="B401" t="e">
        <f>VLOOKUP(A401,集計貼りつけ!C:ZZ,集計貼りつけ!$C$1,0)</f>
        <v>#REF!</v>
      </c>
      <c r="C401" t="e">
        <f t="shared" si="7"/>
        <v>#REF!</v>
      </c>
    </row>
    <row r="402" spans="1:3" x14ac:dyDescent="0.2">
      <c r="A402" s="56" t="str">
        <f>集計貼りつけ!C405</f>
        <v>当店を同僚やご友人に勧めたいと思われますか　（そう思わない　0　～　10　そう思う）401</v>
      </c>
      <c r="B402" t="e">
        <f>VLOOKUP(A402,集計貼りつけ!C:ZZ,集計貼りつけ!$C$1,0)</f>
        <v>#REF!</v>
      </c>
      <c r="C402" t="e">
        <f t="shared" si="7"/>
        <v>#REF!</v>
      </c>
    </row>
    <row r="403" spans="1:3" x14ac:dyDescent="0.2">
      <c r="A403" s="56" t="str">
        <f>集計貼りつけ!C406</f>
        <v>当店を同僚やご友人に勧めたいと思われますか　（そう思わない　0　～　10　そう思う）402</v>
      </c>
      <c r="B403" t="e">
        <f>VLOOKUP(A403,集計貼りつけ!C:ZZ,集計貼りつけ!$C$1,0)</f>
        <v>#REF!</v>
      </c>
      <c r="C403" t="e">
        <f t="shared" si="7"/>
        <v>#REF!</v>
      </c>
    </row>
    <row r="404" spans="1:3" x14ac:dyDescent="0.2">
      <c r="A404" s="56" t="str">
        <f>集計貼りつけ!C407</f>
        <v>当店を同僚やご友人に勧めたいと思われますか　（そう思わない　0　～　10　そう思う）403</v>
      </c>
      <c r="B404" t="e">
        <f>VLOOKUP(A404,集計貼りつけ!C:ZZ,集計貼りつけ!$C$1,0)</f>
        <v>#REF!</v>
      </c>
      <c r="C404" t="e">
        <f t="shared" si="7"/>
        <v>#REF!</v>
      </c>
    </row>
    <row r="405" spans="1:3" x14ac:dyDescent="0.2">
      <c r="A405" s="56" t="str">
        <f>集計貼りつけ!C408</f>
        <v>当店を同僚やご友人に勧めたいと思われますか　（そう思わない　0　～　10　そう思う）404</v>
      </c>
      <c r="B405" t="e">
        <f>VLOOKUP(A405,集計貼りつけ!C:ZZ,集計貼りつけ!$C$1,0)</f>
        <v>#REF!</v>
      </c>
      <c r="C405" t="e">
        <f t="shared" si="7"/>
        <v>#REF!</v>
      </c>
    </row>
    <row r="406" spans="1:3" x14ac:dyDescent="0.2">
      <c r="A406" s="56" t="str">
        <f>集計貼りつけ!C409</f>
        <v>当店を同僚やご友人に勧めたいと思われますか　（そう思わない　0　～　10　そう思う）405</v>
      </c>
      <c r="B406" t="e">
        <f>VLOOKUP(A406,集計貼りつけ!C:ZZ,集計貼りつけ!$C$1,0)</f>
        <v>#REF!</v>
      </c>
      <c r="C406" t="e">
        <f t="shared" si="7"/>
        <v>#REF!</v>
      </c>
    </row>
    <row r="407" spans="1:3" x14ac:dyDescent="0.2">
      <c r="A407" s="56" t="str">
        <f>集計貼りつけ!C410</f>
        <v>当店を同僚やご友人に勧めたいと思われますか　（そう思わない　0　～　10　そう思う）406</v>
      </c>
      <c r="B407" t="e">
        <f>VLOOKUP(A407,集計貼りつけ!C:ZZ,集計貼りつけ!$C$1,0)</f>
        <v>#REF!</v>
      </c>
      <c r="C407" t="e">
        <f t="shared" si="7"/>
        <v>#REF!</v>
      </c>
    </row>
    <row r="408" spans="1:3" x14ac:dyDescent="0.2">
      <c r="A408" s="56" t="str">
        <f>集計貼りつけ!C411</f>
        <v>当店を同僚やご友人に勧めたいと思われますか　（そう思わない　0　～　10　そう思う）407</v>
      </c>
      <c r="B408" t="e">
        <f>VLOOKUP(A408,集計貼りつけ!C:ZZ,集計貼りつけ!$C$1,0)</f>
        <v>#REF!</v>
      </c>
      <c r="C408" t="e">
        <f t="shared" si="7"/>
        <v>#REF!</v>
      </c>
    </row>
    <row r="409" spans="1:3" x14ac:dyDescent="0.2">
      <c r="A409" s="56" t="str">
        <f>集計貼りつけ!C412</f>
        <v>当店を同僚やご友人に勧めたいと思われますか　（そう思わない　0　～　10　そう思う）408</v>
      </c>
      <c r="B409" t="e">
        <f>VLOOKUP(A409,集計貼りつけ!C:ZZ,集計貼りつけ!$C$1,0)</f>
        <v>#REF!</v>
      </c>
      <c r="C409" t="e">
        <f t="shared" si="7"/>
        <v>#REF!</v>
      </c>
    </row>
    <row r="410" spans="1:3" x14ac:dyDescent="0.2">
      <c r="A410" s="56" t="str">
        <f>集計貼りつけ!C413</f>
        <v>当店を同僚やご友人に勧めたいと思われますか　（そう思わない　0　～　10　そう思う）409</v>
      </c>
      <c r="B410" t="e">
        <f>VLOOKUP(A410,集計貼りつけ!C:ZZ,集計貼りつけ!$C$1,0)</f>
        <v>#REF!</v>
      </c>
      <c r="C410" t="e">
        <f t="shared" si="7"/>
        <v>#REF!</v>
      </c>
    </row>
    <row r="411" spans="1:3" x14ac:dyDescent="0.2">
      <c r="A411" s="56" t="str">
        <f>集計貼りつけ!C414</f>
        <v>当店を同僚やご友人に勧めたいと思われますか　（そう思わない　0　～　10　そう思う）410</v>
      </c>
      <c r="B411" t="e">
        <f>VLOOKUP(A411,集計貼りつけ!C:ZZ,集計貼りつけ!$C$1,0)</f>
        <v>#REF!</v>
      </c>
      <c r="C411" t="e">
        <f t="shared" si="7"/>
        <v>#REF!</v>
      </c>
    </row>
    <row r="412" spans="1:3" x14ac:dyDescent="0.2">
      <c r="A412" s="56" t="str">
        <f>集計貼りつけ!C415</f>
        <v>当店を同僚やご友人に勧めたいと思われますか　（そう思わない　0　～　10　そう思う）411</v>
      </c>
      <c r="B412" t="e">
        <f>VLOOKUP(A412,集計貼りつけ!C:ZZ,集計貼りつけ!$C$1,0)</f>
        <v>#REF!</v>
      </c>
      <c r="C412" t="e">
        <f t="shared" si="7"/>
        <v>#REF!</v>
      </c>
    </row>
    <row r="413" spans="1:3" x14ac:dyDescent="0.2">
      <c r="A413" s="56" t="str">
        <f>集計貼りつけ!C416</f>
        <v>当店を同僚やご友人に勧めたいと思われますか　（そう思わない　0　～　10　そう思う）412</v>
      </c>
      <c r="B413" t="e">
        <f>VLOOKUP(A413,集計貼りつけ!C:ZZ,集計貼りつけ!$C$1,0)</f>
        <v>#REF!</v>
      </c>
      <c r="C413" t="e">
        <f t="shared" si="7"/>
        <v>#REF!</v>
      </c>
    </row>
    <row r="414" spans="1:3" x14ac:dyDescent="0.2">
      <c r="A414" s="56" t="str">
        <f>集計貼りつけ!C417</f>
        <v>当店を同僚やご友人に勧めたいと思われますか　（そう思わない　0　～　10　そう思う）413</v>
      </c>
      <c r="B414" t="e">
        <f>VLOOKUP(A414,集計貼りつけ!C:ZZ,集計貼りつけ!$C$1,0)</f>
        <v>#REF!</v>
      </c>
      <c r="C414" t="e">
        <f t="shared" si="7"/>
        <v>#REF!</v>
      </c>
    </row>
    <row r="415" spans="1:3" x14ac:dyDescent="0.2">
      <c r="A415" s="56" t="str">
        <f>集計貼りつけ!C418</f>
        <v>当店を同僚やご友人に勧めたいと思われますか　（そう思わない　0　～　10　そう思う）414</v>
      </c>
      <c r="B415" t="e">
        <f>VLOOKUP(A415,集計貼りつけ!C:ZZ,集計貼りつけ!$C$1,0)</f>
        <v>#REF!</v>
      </c>
      <c r="C415" t="e">
        <f t="shared" si="7"/>
        <v>#REF!</v>
      </c>
    </row>
    <row r="416" spans="1:3" x14ac:dyDescent="0.2">
      <c r="A416" s="56" t="str">
        <f>集計貼りつけ!C419</f>
        <v>当店を同僚やご友人に勧めたいと思われますか　（そう思わない　0　～　10　そう思う）415</v>
      </c>
      <c r="B416" t="e">
        <f>VLOOKUP(A416,集計貼りつけ!C:ZZ,集計貼りつけ!$C$1,0)</f>
        <v>#REF!</v>
      </c>
      <c r="C416" t="e">
        <f t="shared" si="7"/>
        <v>#REF!</v>
      </c>
    </row>
    <row r="417" spans="1:3" x14ac:dyDescent="0.2">
      <c r="A417" s="56" t="str">
        <f>集計貼りつけ!C420</f>
        <v>当店を同僚やご友人に勧めたいと思われますか　（そう思わない　0　～　10　そう思う）416</v>
      </c>
      <c r="B417" t="e">
        <f>VLOOKUP(A417,集計貼りつけ!C:ZZ,集計貼りつけ!$C$1,0)</f>
        <v>#REF!</v>
      </c>
      <c r="C417" t="e">
        <f t="shared" si="7"/>
        <v>#REF!</v>
      </c>
    </row>
    <row r="418" spans="1:3" x14ac:dyDescent="0.2">
      <c r="A418" s="56" t="str">
        <f>集計貼りつけ!C421</f>
        <v>当店を同僚やご友人に勧めたいと思われますか　（そう思わない　0　～　10　そう思う）417</v>
      </c>
      <c r="B418" t="e">
        <f>VLOOKUP(A418,集計貼りつけ!C:ZZ,集計貼りつけ!$C$1,0)</f>
        <v>#REF!</v>
      </c>
      <c r="C418" t="e">
        <f t="shared" si="7"/>
        <v>#REF!</v>
      </c>
    </row>
    <row r="419" spans="1:3" x14ac:dyDescent="0.2">
      <c r="A419" s="56" t="str">
        <f>集計貼りつけ!C422</f>
        <v>当店を同僚やご友人に勧めたいと思われますか　（そう思わない　0　～　10　そう思う）418</v>
      </c>
      <c r="B419" t="e">
        <f>VLOOKUP(A419,集計貼りつけ!C:ZZ,集計貼りつけ!$C$1,0)</f>
        <v>#REF!</v>
      </c>
      <c r="C419" t="e">
        <f t="shared" si="7"/>
        <v>#REF!</v>
      </c>
    </row>
    <row r="420" spans="1:3" x14ac:dyDescent="0.2">
      <c r="A420" s="56" t="str">
        <f>集計貼りつけ!C423</f>
        <v>当店を同僚やご友人に勧めたいと思われますか　（そう思わない　0　～　10　そう思う）419</v>
      </c>
      <c r="B420" t="e">
        <f>VLOOKUP(A420,集計貼りつけ!C:ZZ,集計貼りつけ!$C$1,0)</f>
        <v>#REF!</v>
      </c>
      <c r="C420" t="e">
        <f t="shared" si="7"/>
        <v>#REF!</v>
      </c>
    </row>
    <row r="421" spans="1:3" x14ac:dyDescent="0.2">
      <c r="A421" s="56" t="str">
        <f>集計貼りつけ!C424</f>
        <v>当店を同僚やご友人に勧めたいと思われますか　（そう思わない　0　～　10　そう思う）420</v>
      </c>
      <c r="B421" t="e">
        <f>VLOOKUP(A421,集計貼りつけ!C:ZZ,集計貼りつけ!$C$1,0)</f>
        <v>#REF!</v>
      </c>
      <c r="C421" t="e">
        <f t="shared" si="7"/>
        <v>#REF!</v>
      </c>
    </row>
    <row r="422" spans="1:3" x14ac:dyDescent="0.2">
      <c r="A422" s="56" t="str">
        <f>集計貼りつけ!C425</f>
        <v>当店を同僚やご友人に勧めたいと思われますか　（そう思わない　0　～　10　そう思う）421</v>
      </c>
      <c r="B422" t="e">
        <f>VLOOKUP(A422,集計貼りつけ!C:ZZ,集計貼りつけ!$C$1,0)</f>
        <v>#REF!</v>
      </c>
      <c r="C422" t="e">
        <f t="shared" si="7"/>
        <v>#REF!</v>
      </c>
    </row>
    <row r="423" spans="1:3" x14ac:dyDescent="0.2">
      <c r="A423" s="56" t="str">
        <f>集計貼りつけ!C426</f>
        <v>当店を同僚やご友人に勧めたいと思われますか　（そう思わない　0　～　10　そう思う）422</v>
      </c>
      <c r="B423" t="e">
        <f>VLOOKUP(A423,集計貼りつけ!C:ZZ,集計貼りつけ!$C$1,0)</f>
        <v>#REF!</v>
      </c>
      <c r="C423" t="e">
        <f t="shared" si="7"/>
        <v>#REF!</v>
      </c>
    </row>
    <row r="424" spans="1:3" x14ac:dyDescent="0.2">
      <c r="A424" s="56" t="str">
        <f>集計貼りつけ!C427</f>
        <v>当店を同僚やご友人に勧めたいと思われますか　（そう思わない　0　～　10　そう思う）423</v>
      </c>
      <c r="B424" t="e">
        <f>VLOOKUP(A424,集計貼りつけ!C:ZZ,集計貼りつけ!$C$1,0)</f>
        <v>#REF!</v>
      </c>
      <c r="C424" t="e">
        <f t="shared" si="7"/>
        <v>#REF!</v>
      </c>
    </row>
    <row r="425" spans="1:3" x14ac:dyDescent="0.2">
      <c r="A425" s="56" t="str">
        <f>集計貼りつけ!C428</f>
        <v>当店を同僚やご友人に勧めたいと思われますか　（そう思わない　0　～　10　そう思う）424</v>
      </c>
      <c r="B425" t="e">
        <f>VLOOKUP(A425,集計貼りつけ!C:ZZ,集計貼りつけ!$C$1,0)</f>
        <v>#REF!</v>
      </c>
      <c r="C425" t="e">
        <f t="shared" si="7"/>
        <v>#REF!</v>
      </c>
    </row>
    <row r="426" spans="1:3" x14ac:dyDescent="0.2">
      <c r="A426" s="56" t="str">
        <f>集計貼りつけ!C429</f>
        <v>当店を同僚やご友人に勧めたいと思われますか　（そう思わない　0　～　10　そう思う）425</v>
      </c>
      <c r="B426" t="e">
        <f>VLOOKUP(A426,集計貼りつけ!C:ZZ,集計貼りつけ!$C$1,0)</f>
        <v>#REF!</v>
      </c>
      <c r="C426" t="e">
        <f t="shared" si="7"/>
        <v>#REF!</v>
      </c>
    </row>
    <row r="427" spans="1:3" x14ac:dyDescent="0.2">
      <c r="A427" s="56" t="str">
        <f>集計貼りつけ!C430</f>
        <v>当店を同僚やご友人に勧めたいと思われますか　（そう思わない　0　～　10　そう思う）426</v>
      </c>
      <c r="B427" t="e">
        <f>VLOOKUP(A427,集計貼りつけ!C:ZZ,集計貼りつけ!$C$1,0)</f>
        <v>#REF!</v>
      </c>
      <c r="C427" t="e">
        <f t="shared" si="7"/>
        <v>#REF!</v>
      </c>
    </row>
    <row r="428" spans="1:3" x14ac:dyDescent="0.2">
      <c r="A428" s="56" t="str">
        <f>集計貼りつけ!C431</f>
        <v>当店を同僚やご友人に勧めたいと思われますか　（そう思わない　0　～　10　そう思う）427</v>
      </c>
      <c r="B428" t="e">
        <f>VLOOKUP(A428,集計貼りつけ!C:ZZ,集計貼りつけ!$C$1,0)</f>
        <v>#REF!</v>
      </c>
      <c r="C428" t="e">
        <f t="shared" si="7"/>
        <v>#REF!</v>
      </c>
    </row>
    <row r="429" spans="1:3" x14ac:dyDescent="0.2">
      <c r="A429" s="56" t="str">
        <f>集計貼りつけ!C432</f>
        <v>当店を同僚やご友人に勧めたいと思われますか　（そう思わない　0　～　10　そう思う）428</v>
      </c>
      <c r="B429" t="e">
        <f>VLOOKUP(A429,集計貼りつけ!C:ZZ,集計貼りつけ!$C$1,0)</f>
        <v>#REF!</v>
      </c>
      <c r="C429" t="e">
        <f t="shared" si="7"/>
        <v>#REF!</v>
      </c>
    </row>
    <row r="430" spans="1:3" x14ac:dyDescent="0.2">
      <c r="A430" s="56" t="str">
        <f>集計貼りつけ!C433</f>
        <v>当店を同僚やご友人に勧めたいと思われますか　（そう思わない　0　～　10　そう思う）429</v>
      </c>
      <c r="B430" t="e">
        <f>VLOOKUP(A430,集計貼りつけ!C:ZZ,集計貼りつけ!$C$1,0)</f>
        <v>#REF!</v>
      </c>
      <c r="C430" t="e">
        <f t="shared" si="7"/>
        <v>#REF!</v>
      </c>
    </row>
    <row r="431" spans="1:3" x14ac:dyDescent="0.2">
      <c r="A431" s="56" t="str">
        <f>集計貼りつけ!C434</f>
        <v>当店を同僚やご友人に勧めたいと思われますか　（そう思わない　0　～　10　そう思う）430</v>
      </c>
      <c r="B431" t="e">
        <f>VLOOKUP(A431,集計貼りつけ!C:ZZ,集計貼りつけ!$C$1,0)</f>
        <v>#REF!</v>
      </c>
      <c r="C431" t="e">
        <f t="shared" si="7"/>
        <v>#REF!</v>
      </c>
    </row>
    <row r="432" spans="1:3" x14ac:dyDescent="0.2">
      <c r="A432" s="56" t="str">
        <f>集計貼りつけ!C435</f>
        <v>当店を同僚やご友人に勧めたいと思われますか　（そう思わない　0　～　10　そう思う）431</v>
      </c>
      <c r="B432" t="e">
        <f>VLOOKUP(A432,集計貼りつけ!C:ZZ,集計貼りつけ!$C$1,0)</f>
        <v>#REF!</v>
      </c>
      <c r="C432" t="e">
        <f t="shared" si="7"/>
        <v>#REF!</v>
      </c>
    </row>
    <row r="433" spans="1:3" x14ac:dyDescent="0.2">
      <c r="A433" s="56" t="str">
        <f>集計貼りつけ!C436</f>
        <v>当店を同僚やご友人に勧めたいと思われますか　（そう思わない　0　～　10　そう思う）432</v>
      </c>
      <c r="B433" t="e">
        <f>VLOOKUP(A433,集計貼りつけ!C:ZZ,集計貼りつけ!$C$1,0)</f>
        <v>#REF!</v>
      </c>
      <c r="C433" t="e">
        <f t="shared" si="7"/>
        <v>#REF!</v>
      </c>
    </row>
    <row r="434" spans="1:3" x14ac:dyDescent="0.2">
      <c r="A434" s="56" t="str">
        <f>集計貼りつけ!C437</f>
        <v>当店を同僚やご友人に勧めたいと思われますか　（そう思わない　0　～　10　そう思う）433</v>
      </c>
      <c r="B434" t="e">
        <f>VLOOKUP(A434,集計貼りつけ!C:ZZ,集計貼りつけ!$C$1,0)</f>
        <v>#REF!</v>
      </c>
      <c r="C434" t="e">
        <f t="shared" si="7"/>
        <v>#REF!</v>
      </c>
    </row>
    <row r="435" spans="1:3" x14ac:dyDescent="0.2">
      <c r="A435" s="56" t="str">
        <f>集計貼りつけ!C438</f>
        <v>当店を同僚やご友人に勧めたいと思われますか　（そう思わない　0　～　10　そう思う）434</v>
      </c>
      <c r="B435" t="e">
        <f>VLOOKUP(A435,集計貼りつけ!C:ZZ,集計貼りつけ!$C$1,0)</f>
        <v>#REF!</v>
      </c>
      <c r="C435" t="e">
        <f t="shared" si="7"/>
        <v>#REF!</v>
      </c>
    </row>
    <row r="436" spans="1:3" x14ac:dyDescent="0.2">
      <c r="A436" s="56" t="str">
        <f>集計貼りつけ!C439</f>
        <v>当店を同僚やご友人に勧めたいと思われますか　（そう思わない　0　～　10　そう思う）435</v>
      </c>
      <c r="B436" t="e">
        <f>VLOOKUP(A436,集計貼りつけ!C:ZZ,集計貼りつけ!$C$1,0)</f>
        <v>#REF!</v>
      </c>
      <c r="C436" t="e">
        <f t="shared" si="7"/>
        <v>#REF!</v>
      </c>
    </row>
    <row r="437" spans="1:3" x14ac:dyDescent="0.2">
      <c r="A437" s="56" t="str">
        <f>集計貼りつけ!C440</f>
        <v>当店を同僚やご友人に勧めたいと思われますか　（そう思わない　0　～　10　そう思う）436</v>
      </c>
      <c r="B437" t="e">
        <f>VLOOKUP(A437,集計貼りつけ!C:ZZ,集計貼りつけ!$C$1,0)</f>
        <v>#REF!</v>
      </c>
      <c r="C437" t="e">
        <f t="shared" si="7"/>
        <v>#REF!</v>
      </c>
    </row>
    <row r="438" spans="1:3" x14ac:dyDescent="0.2">
      <c r="A438" s="56" t="str">
        <f>集計貼りつけ!C441</f>
        <v>当店を同僚やご友人に勧めたいと思われますか　（そう思わない　0　～　10　そう思う）437</v>
      </c>
      <c r="B438" t="e">
        <f>VLOOKUP(A438,集計貼りつけ!C:ZZ,集計貼りつけ!$C$1,0)</f>
        <v>#REF!</v>
      </c>
      <c r="C438" t="e">
        <f t="shared" si="7"/>
        <v>#REF!</v>
      </c>
    </row>
    <row r="439" spans="1:3" x14ac:dyDescent="0.2">
      <c r="A439" s="56" t="str">
        <f>集計貼りつけ!C442</f>
        <v>当店を同僚やご友人に勧めたいと思われますか　（そう思わない　0　～　10　そう思う）438</v>
      </c>
      <c r="B439" t="e">
        <f>VLOOKUP(A439,集計貼りつけ!C:ZZ,集計貼りつけ!$C$1,0)</f>
        <v>#REF!</v>
      </c>
      <c r="C439" t="e">
        <f t="shared" si="7"/>
        <v>#REF!</v>
      </c>
    </row>
    <row r="440" spans="1:3" x14ac:dyDescent="0.2">
      <c r="A440" s="56" t="str">
        <f>集計貼りつけ!C443</f>
        <v>当店を同僚やご友人に勧めたいと思われますか　（そう思わない　0　～　10　そう思う）439</v>
      </c>
      <c r="B440" t="e">
        <f>VLOOKUP(A440,集計貼りつけ!C:ZZ,集計貼りつけ!$C$1,0)</f>
        <v>#REF!</v>
      </c>
      <c r="C440" t="e">
        <f t="shared" si="7"/>
        <v>#REF!</v>
      </c>
    </row>
    <row r="441" spans="1:3" x14ac:dyDescent="0.2">
      <c r="A441" s="56" t="str">
        <f>集計貼りつけ!C444</f>
        <v>当店を同僚やご友人に勧めたいと思われますか　（そう思わない　0　～　10　そう思う）440</v>
      </c>
      <c r="B441" t="e">
        <f>VLOOKUP(A441,集計貼りつけ!C:ZZ,集計貼りつけ!$C$1,0)</f>
        <v>#REF!</v>
      </c>
      <c r="C441" t="e">
        <f t="shared" si="7"/>
        <v>#REF!</v>
      </c>
    </row>
    <row r="442" spans="1:3" x14ac:dyDescent="0.2">
      <c r="A442" s="56" t="str">
        <f>集計貼りつけ!C445</f>
        <v>当店を同僚やご友人に勧めたいと思われますか　（そう思わない　0　～　10　そう思う）441</v>
      </c>
      <c r="B442" t="e">
        <f>VLOOKUP(A442,集計貼りつけ!C:ZZ,集計貼りつけ!$C$1,0)</f>
        <v>#REF!</v>
      </c>
      <c r="C442" t="e">
        <f t="shared" si="7"/>
        <v>#REF!</v>
      </c>
    </row>
    <row r="443" spans="1:3" x14ac:dyDescent="0.2">
      <c r="A443" s="56" t="str">
        <f>集計貼りつけ!C446</f>
        <v>当店を同僚やご友人に勧めたいと思われますか　（そう思わない　0　～　10　そう思う）442</v>
      </c>
      <c r="B443" t="e">
        <f>VLOOKUP(A443,集計貼りつけ!C:ZZ,集計貼りつけ!$C$1,0)</f>
        <v>#REF!</v>
      </c>
      <c r="C443" t="e">
        <f t="shared" si="7"/>
        <v>#REF!</v>
      </c>
    </row>
    <row r="444" spans="1:3" x14ac:dyDescent="0.2">
      <c r="A444" s="56" t="str">
        <f>集計貼りつけ!C447</f>
        <v>当店を同僚やご友人に勧めたいと思われますか　（そう思わない　0　～　10　そう思う）443</v>
      </c>
      <c r="B444" t="e">
        <f>VLOOKUP(A444,集計貼りつけ!C:ZZ,集計貼りつけ!$C$1,0)</f>
        <v>#REF!</v>
      </c>
      <c r="C444" t="e">
        <f t="shared" si="7"/>
        <v>#REF!</v>
      </c>
    </row>
    <row r="445" spans="1:3" x14ac:dyDescent="0.2">
      <c r="A445" s="56" t="str">
        <f>集計貼りつけ!C448</f>
        <v>当店を同僚やご友人に勧めたいと思われますか　（そう思わない　0　～　10　そう思う）444</v>
      </c>
      <c r="B445" t="e">
        <f>VLOOKUP(A445,集計貼りつけ!C:ZZ,集計貼りつけ!$C$1,0)</f>
        <v>#REF!</v>
      </c>
      <c r="C445" t="e">
        <f t="shared" si="7"/>
        <v>#REF!</v>
      </c>
    </row>
    <row r="446" spans="1:3" x14ac:dyDescent="0.2">
      <c r="A446" s="56" t="str">
        <f>集計貼りつけ!C449</f>
        <v>当店を同僚やご友人に勧めたいと思われますか　（そう思わない　0　～　10　そう思う）445</v>
      </c>
      <c r="B446" t="e">
        <f>VLOOKUP(A446,集計貼りつけ!C:ZZ,集計貼りつけ!$C$1,0)</f>
        <v>#REF!</v>
      </c>
      <c r="C446" t="e">
        <f t="shared" si="7"/>
        <v>#REF!</v>
      </c>
    </row>
    <row r="447" spans="1:3" x14ac:dyDescent="0.2">
      <c r="A447" s="56" t="str">
        <f>集計貼りつけ!C450</f>
        <v>当店を同僚やご友人に勧めたいと思われますか　（そう思わない　0　～　10　そう思う）446</v>
      </c>
      <c r="B447" t="e">
        <f>VLOOKUP(A447,集計貼りつけ!C:ZZ,集計貼りつけ!$C$1,0)</f>
        <v>#REF!</v>
      </c>
      <c r="C447" t="e">
        <f t="shared" si="7"/>
        <v>#REF!</v>
      </c>
    </row>
    <row r="448" spans="1:3" x14ac:dyDescent="0.2">
      <c r="A448" s="56" t="str">
        <f>集計貼りつけ!C451</f>
        <v>当店を同僚やご友人に勧めたいと思われますか　（そう思わない　0　～　10　そう思う）447</v>
      </c>
      <c r="B448" t="e">
        <f>VLOOKUP(A448,集計貼りつけ!C:ZZ,集計貼りつけ!$C$1,0)</f>
        <v>#REF!</v>
      </c>
      <c r="C448" t="e">
        <f t="shared" si="7"/>
        <v>#REF!</v>
      </c>
    </row>
    <row r="449" spans="1:3" x14ac:dyDescent="0.2">
      <c r="A449" s="56" t="str">
        <f>集計貼りつけ!C452</f>
        <v>当店を同僚やご友人に勧めたいと思われますか　（そう思わない　0　～　10　そう思う）448</v>
      </c>
      <c r="B449" t="e">
        <f>VLOOKUP(A449,集計貼りつけ!C:ZZ,集計貼りつけ!$C$1,0)</f>
        <v>#REF!</v>
      </c>
      <c r="C449" t="e">
        <f t="shared" si="7"/>
        <v>#REF!</v>
      </c>
    </row>
    <row r="450" spans="1:3" x14ac:dyDescent="0.2">
      <c r="A450" s="56" t="str">
        <f>集計貼りつけ!C453</f>
        <v>当店を同僚やご友人に勧めたいと思われますか　（そう思わない　0　～　10　そう思う）449</v>
      </c>
      <c r="B450" t="e">
        <f>VLOOKUP(A450,集計貼りつけ!C:ZZ,集計貼りつけ!$C$1,0)</f>
        <v>#REF!</v>
      </c>
      <c r="C450" t="e">
        <f t="shared" si="7"/>
        <v>#REF!</v>
      </c>
    </row>
    <row r="451" spans="1:3" x14ac:dyDescent="0.2">
      <c r="A451" s="56" t="str">
        <f>集計貼りつけ!C454</f>
        <v>当店を同僚やご友人に勧めたいと思われますか　（そう思わない　0　～　10　そう思う）450</v>
      </c>
      <c r="B451" t="e">
        <f>VLOOKUP(A451,集計貼りつけ!C:ZZ,集計貼りつけ!$C$1,0)</f>
        <v>#REF!</v>
      </c>
      <c r="C451" t="e">
        <f t="shared" ref="C451:C514" si="8">IF(B451=0,NA(),B451)</f>
        <v>#REF!</v>
      </c>
    </row>
    <row r="452" spans="1:3" x14ac:dyDescent="0.2">
      <c r="A452" s="56" t="str">
        <f>集計貼りつけ!C455</f>
        <v>当店を同僚やご友人に勧めたいと思われますか　（そう思わない　0　～　10　そう思う）451</v>
      </c>
      <c r="B452" t="e">
        <f>VLOOKUP(A452,集計貼りつけ!C:ZZ,集計貼りつけ!$C$1,0)</f>
        <v>#REF!</v>
      </c>
      <c r="C452" t="e">
        <f t="shared" si="8"/>
        <v>#REF!</v>
      </c>
    </row>
    <row r="453" spans="1:3" x14ac:dyDescent="0.2">
      <c r="A453" s="56" t="str">
        <f>集計貼りつけ!C456</f>
        <v>当店を同僚やご友人に勧めたいと思われますか　（そう思わない　0　～　10　そう思う）452</v>
      </c>
      <c r="B453" t="e">
        <f>VLOOKUP(A453,集計貼りつけ!C:ZZ,集計貼りつけ!$C$1,0)</f>
        <v>#REF!</v>
      </c>
      <c r="C453" t="e">
        <f t="shared" si="8"/>
        <v>#REF!</v>
      </c>
    </row>
    <row r="454" spans="1:3" x14ac:dyDescent="0.2">
      <c r="A454" s="56" t="str">
        <f>集計貼りつけ!C457</f>
        <v>当店を同僚やご友人に勧めたいと思われますか　（そう思わない　0　～　10　そう思う）453</v>
      </c>
      <c r="B454" t="e">
        <f>VLOOKUP(A454,集計貼りつけ!C:ZZ,集計貼りつけ!$C$1,0)</f>
        <v>#REF!</v>
      </c>
      <c r="C454" t="e">
        <f t="shared" si="8"/>
        <v>#REF!</v>
      </c>
    </row>
    <row r="455" spans="1:3" x14ac:dyDescent="0.2">
      <c r="A455" s="56" t="str">
        <f>集計貼りつけ!C458</f>
        <v>当店を同僚やご友人に勧めたいと思われますか　（そう思わない　0　～　10　そう思う）454</v>
      </c>
      <c r="B455" t="e">
        <f>VLOOKUP(A455,集計貼りつけ!C:ZZ,集計貼りつけ!$C$1,0)</f>
        <v>#REF!</v>
      </c>
      <c r="C455" t="e">
        <f t="shared" si="8"/>
        <v>#REF!</v>
      </c>
    </row>
    <row r="456" spans="1:3" x14ac:dyDescent="0.2">
      <c r="A456" s="56" t="str">
        <f>集計貼りつけ!C459</f>
        <v>当店を同僚やご友人に勧めたいと思われますか　（そう思わない　0　～　10　そう思う）455</v>
      </c>
      <c r="B456" t="e">
        <f>VLOOKUP(A456,集計貼りつけ!C:ZZ,集計貼りつけ!$C$1,0)</f>
        <v>#REF!</v>
      </c>
      <c r="C456" t="e">
        <f t="shared" si="8"/>
        <v>#REF!</v>
      </c>
    </row>
    <row r="457" spans="1:3" x14ac:dyDescent="0.2">
      <c r="A457" s="56" t="str">
        <f>集計貼りつけ!C460</f>
        <v>当店を同僚やご友人に勧めたいと思われますか　（そう思わない　0　～　10　そう思う）456</v>
      </c>
      <c r="B457" t="e">
        <f>VLOOKUP(A457,集計貼りつけ!C:ZZ,集計貼りつけ!$C$1,0)</f>
        <v>#REF!</v>
      </c>
      <c r="C457" t="e">
        <f t="shared" si="8"/>
        <v>#REF!</v>
      </c>
    </row>
    <row r="458" spans="1:3" x14ac:dyDescent="0.2">
      <c r="A458" s="56" t="str">
        <f>集計貼りつけ!C461</f>
        <v>当店を同僚やご友人に勧めたいと思われますか　（そう思わない　0　～　10　そう思う）457</v>
      </c>
      <c r="B458" t="e">
        <f>VLOOKUP(A458,集計貼りつけ!C:ZZ,集計貼りつけ!$C$1,0)</f>
        <v>#REF!</v>
      </c>
      <c r="C458" t="e">
        <f t="shared" si="8"/>
        <v>#REF!</v>
      </c>
    </row>
    <row r="459" spans="1:3" x14ac:dyDescent="0.2">
      <c r="A459" s="56" t="str">
        <f>集計貼りつけ!C462</f>
        <v>当店を同僚やご友人に勧めたいと思われますか　（そう思わない　0　～　10　そう思う）458</v>
      </c>
      <c r="B459" t="e">
        <f>VLOOKUP(A459,集計貼りつけ!C:ZZ,集計貼りつけ!$C$1,0)</f>
        <v>#REF!</v>
      </c>
      <c r="C459" t="e">
        <f t="shared" si="8"/>
        <v>#REF!</v>
      </c>
    </row>
    <row r="460" spans="1:3" x14ac:dyDescent="0.2">
      <c r="A460" s="56" t="str">
        <f>集計貼りつけ!C463</f>
        <v>当店を同僚やご友人に勧めたいと思われますか　（そう思わない　0　～　10　そう思う）459</v>
      </c>
      <c r="B460" t="e">
        <f>VLOOKUP(A460,集計貼りつけ!C:ZZ,集計貼りつけ!$C$1,0)</f>
        <v>#REF!</v>
      </c>
      <c r="C460" t="e">
        <f t="shared" si="8"/>
        <v>#REF!</v>
      </c>
    </row>
    <row r="461" spans="1:3" x14ac:dyDescent="0.2">
      <c r="A461" s="56" t="str">
        <f>集計貼りつけ!C464</f>
        <v>当店を同僚やご友人に勧めたいと思われますか　（そう思わない　0　～　10　そう思う）460</v>
      </c>
      <c r="B461" t="e">
        <f>VLOOKUP(A461,集計貼りつけ!C:ZZ,集計貼りつけ!$C$1,0)</f>
        <v>#REF!</v>
      </c>
      <c r="C461" t="e">
        <f t="shared" si="8"/>
        <v>#REF!</v>
      </c>
    </row>
    <row r="462" spans="1:3" x14ac:dyDescent="0.2">
      <c r="A462" s="56" t="str">
        <f>集計貼りつけ!C465</f>
        <v>当店を同僚やご友人に勧めたいと思われますか　（そう思わない　0　～　10　そう思う）461</v>
      </c>
      <c r="B462" t="e">
        <f>VLOOKUP(A462,集計貼りつけ!C:ZZ,集計貼りつけ!$C$1,0)</f>
        <v>#REF!</v>
      </c>
      <c r="C462" t="e">
        <f t="shared" si="8"/>
        <v>#REF!</v>
      </c>
    </row>
    <row r="463" spans="1:3" x14ac:dyDescent="0.2">
      <c r="A463" s="56" t="str">
        <f>集計貼りつけ!C466</f>
        <v>当店を同僚やご友人に勧めたいと思われますか　（そう思わない　0　～　10　そう思う）462</v>
      </c>
      <c r="B463" t="e">
        <f>VLOOKUP(A463,集計貼りつけ!C:ZZ,集計貼りつけ!$C$1,0)</f>
        <v>#REF!</v>
      </c>
      <c r="C463" t="e">
        <f t="shared" si="8"/>
        <v>#REF!</v>
      </c>
    </row>
    <row r="464" spans="1:3" x14ac:dyDescent="0.2">
      <c r="A464" s="56" t="str">
        <f>集計貼りつけ!C467</f>
        <v>当店を同僚やご友人に勧めたいと思われますか　（そう思わない　0　～　10　そう思う）463</v>
      </c>
      <c r="B464" t="e">
        <f>VLOOKUP(A464,集計貼りつけ!C:ZZ,集計貼りつけ!$C$1,0)</f>
        <v>#REF!</v>
      </c>
      <c r="C464" t="e">
        <f t="shared" si="8"/>
        <v>#REF!</v>
      </c>
    </row>
    <row r="465" spans="1:3" x14ac:dyDescent="0.2">
      <c r="A465" s="56" t="str">
        <f>集計貼りつけ!C468</f>
        <v>当店を同僚やご友人に勧めたいと思われますか　（そう思わない　0　～　10　そう思う）464</v>
      </c>
      <c r="B465" t="e">
        <f>VLOOKUP(A465,集計貼りつけ!C:ZZ,集計貼りつけ!$C$1,0)</f>
        <v>#REF!</v>
      </c>
      <c r="C465" t="e">
        <f t="shared" si="8"/>
        <v>#REF!</v>
      </c>
    </row>
    <row r="466" spans="1:3" x14ac:dyDescent="0.2">
      <c r="A466" s="56" t="str">
        <f>集計貼りつけ!C469</f>
        <v>当店を同僚やご友人に勧めたいと思われますか　（そう思わない　0　～　10　そう思う）465</v>
      </c>
      <c r="B466" t="e">
        <f>VLOOKUP(A466,集計貼りつけ!C:ZZ,集計貼りつけ!$C$1,0)</f>
        <v>#REF!</v>
      </c>
      <c r="C466" t="e">
        <f t="shared" si="8"/>
        <v>#REF!</v>
      </c>
    </row>
    <row r="467" spans="1:3" x14ac:dyDescent="0.2">
      <c r="A467" s="56" t="str">
        <f>集計貼りつけ!C470</f>
        <v>当店を同僚やご友人に勧めたいと思われますか　（そう思わない　0　～　10　そう思う）466</v>
      </c>
      <c r="B467" t="e">
        <f>VLOOKUP(A467,集計貼りつけ!C:ZZ,集計貼りつけ!$C$1,0)</f>
        <v>#REF!</v>
      </c>
      <c r="C467" t="e">
        <f t="shared" si="8"/>
        <v>#REF!</v>
      </c>
    </row>
    <row r="468" spans="1:3" x14ac:dyDescent="0.2">
      <c r="A468" s="56" t="str">
        <f>集計貼りつけ!C471</f>
        <v>当店を同僚やご友人に勧めたいと思われますか　（そう思わない　0　～　10　そう思う）467</v>
      </c>
      <c r="B468" t="e">
        <f>VLOOKUP(A468,集計貼りつけ!C:ZZ,集計貼りつけ!$C$1,0)</f>
        <v>#REF!</v>
      </c>
      <c r="C468" t="e">
        <f t="shared" si="8"/>
        <v>#REF!</v>
      </c>
    </row>
    <row r="469" spans="1:3" x14ac:dyDescent="0.2">
      <c r="A469" s="56" t="str">
        <f>集計貼りつけ!C472</f>
        <v>当店を同僚やご友人に勧めたいと思われますか　（そう思わない　0　～　10　そう思う）468</v>
      </c>
      <c r="B469" t="e">
        <f>VLOOKUP(A469,集計貼りつけ!C:ZZ,集計貼りつけ!$C$1,0)</f>
        <v>#REF!</v>
      </c>
      <c r="C469" t="e">
        <f t="shared" si="8"/>
        <v>#REF!</v>
      </c>
    </row>
    <row r="470" spans="1:3" x14ac:dyDescent="0.2">
      <c r="A470" s="56" t="str">
        <f>集計貼りつけ!C473</f>
        <v>当店を同僚やご友人に勧めたいと思われますか　（そう思わない　0　～　10　そう思う）469</v>
      </c>
      <c r="B470" t="e">
        <f>VLOOKUP(A470,集計貼りつけ!C:ZZ,集計貼りつけ!$C$1,0)</f>
        <v>#REF!</v>
      </c>
      <c r="C470" t="e">
        <f t="shared" si="8"/>
        <v>#REF!</v>
      </c>
    </row>
    <row r="471" spans="1:3" x14ac:dyDescent="0.2">
      <c r="A471" s="56" t="str">
        <f>集計貼りつけ!C474</f>
        <v>当店を同僚やご友人に勧めたいと思われますか　（そう思わない　0　～　10　そう思う）470</v>
      </c>
      <c r="B471" t="e">
        <f>VLOOKUP(A471,集計貼りつけ!C:ZZ,集計貼りつけ!$C$1,0)</f>
        <v>#REF!</v>
      </c>
      <c r="C471" t="e">
        <f t="shared" si="8"/>
        <v>#REF!</v>
      </c>
    </row>
    <row r="472" spans="1:3" x14ac:dyDescent="0.2">
      <c r="A472" s="56" t="str">
        <f>集計貼りつけ!C475</f>
        <v>当店を同僚やご友人に勧めたいと思われますか　（そう思わない　0　～　10　そう思う）471</v>
      </c>
      <c r="B472" t="e">
        <f>VLOOKUP(A472,集計貼りつけ!C:ZZ,集計貼りつけ!$C$1,0)</f>
        <v>#REF!</v>
      </c>
      <c r="C472" t="e">
        <f t="shared" si="8"/>
        <v>#REF!</v>
      </c>
    </row>
    <row r="473" spans="1:3" x14ac:dyDescent="0.2">
      <c r="A473" s="56" t="str">
        <f>集計貼りつけ!C476</f>
        <v>当店を同僚やご友人に勧めたいと思われますか　（そう思わない　0　～　10　そう思う）472</v>
      </c>
      <c r="B473" t="e">
        <f>VLOOKUP(A473,集計貼りつけ!C:ZZ,集計貼りつけ!$C$1,0)</f>
        <v>#REF!</v>
      </c>
      <c r="C473" t="e">
        <f t="shared" si="8"/>
        <v>#REF!</v>
      </c>
    </row>
    <row r="474" spans="1:3" x14ac:dyDescent="0.2">
      <c r="A474" s="56" t="str">
        <f>集計貼りつけ!C477</f>
        <v>当店を同僚やご友人に勧めたいと思われますか　（そう思わない　0　～　10　そう思う）473</v>
      </c>
      <c r="B474" t="e">
        <f>VLOOKUP(A474,集計貼りつけ!C:ZZ,集計貼りつけ!$C$1,0)</f>
        <v>#REF!</v>
      </c>
      <c r="C474" t="e">
        <f t="shared" si="8"/>
        <v>#REF!</v>
      </c>
    </row>
    <row r="475" spans="1:3" x14ac:dyDescent="0.2">
      <c r="A475" s="56" t="str">
        <f>集計貼りつけ!C478</f>
        <v>当店を同僚やご友人に勧めたいと思われますか　（そう思わない　0　～　10　そう思う）474</v>
      </c>
      <c r="B475" t="e">
        <f>VLOOKUP(A475,集計貼りつけ!C:ZZ,集計貼りつけ!$C$1,0)</f>
        <v>#REF!</v>
      </c>
      <c r="C475" t="e">
        <f t="shared" si="8"/>
        <v>#REF!</v>
      </c>
    </row>
    <row r="476" spans="1:3" x14ac:dyDescent="0.2">
      <c r="A476" s="56" t="str">
        <f>集計貼りつけ!C479</f>
        <v>当店を同僚やご友人に勧めたいと思われますか　（そう思わない　0　～　10　そう思う）475</v>
      </c>
      <c r="B476" t="e">
        <f>VLOOKUP(A476,集計貼りつけ!C:ZZ,集計貼りつけ!$C$1,0)</f>
        <v>#REF!</v>
      </c>
      <c r="C476" t="e">
        <f t="shared" si="8"/>
        <v>#REF!</v>
      </c>
    </row>
    <row r="477" spans="1:3" x14ac:dyDescent="0.2">
      <c r="A477" s="56" t="str">
        <f>集計貼りつけ!C480</f>
        <v>当店を同僚やご友人に勧めたいと思われますか　（そう思わない　0　～　10　そう思う）476</v>
      </c>
      <c r="B477" t="e">
        <f>VLOOKUP(A477,集計貼りつけ!C:ZZ,集計貼りつけ!$C$1,0)</f>
        <v>#REF!</v>
      </c>
      <c r="C477" t="e">
        <f t="shared" si="8"/>
        <v>#REF!</v>
      </c>
    </row>
    <row r="478" spans="1:3" x14ac:dyDescent="0.2">
      <c r="A478" s="56" t="str">
        <f>集計貼りつけ!C481</f>
        <v>当店を同僚やご友人に勧めたいと思われますか　（そう思わない　0　～　10　そう思う）477</v>
      </c>
      <c r="B478" t="e">
        <f>VLOOKUP(A478,集計貼りつけ!C:ZZ,集計貼りつけ!$C$1,0)</f>
        <v>#REF!</v>
      </c>
      <c r="C478" t="e">
        <f t="shared" si="8"/>
        <v>#REF!</v>
      </c>
    </row>
    <row r="479" spans="1:3" x14ac:dyDescent="0.2">
      <c r="A479" s="56" t="str">
        <f>集計貼りつけ!C482</f>
        <v>当店を同僚やご友人に勧めたいと思われますか　（そう思わない　0　～　10　そう思う）478</v>
      </c>
      <c r="B479" t="e">
        <f>VLOOKUP(A479,集計貼りつけ!C:ZZ,集計貼りつけ!$C$1,0)</f>
        <v>#REF!</v>
      </c>
      <c r="C479" t="e">
        <f t="shared" si="8"/>
        <v>#REF!</v>
      </c>
    </row>
    <row r="480" spans="1:3" x14ac:dyDescent="0.2">
      <c r="A480" s="56" t="str">
        <f>集計貼りつけ!C483</f>
        <v>当店を同僚やご友人に勧めたいと思われますか　（そう思わない　0　～　10　そう思う）479</v>
      </c>
      <c r="B480" t="e">
        <f>VLOOKUP(A480,集計貼りつけ!C:ZZ,集計貼りつけ!$C$1,0)</f>
        <v>#REF!</v>
      </c>
      <c r="C480" t="e">
        <f t="shared" si="8"/>
        <v>#REF!</v>
      </c>
    </row>
    <row r="481" spans="1:3" x14ac:dyDescent="0.2">
      <c r="A481" s="56" t="str">
        <f>集計貼りつけ!C484</f>
        <v>当店を同僚やご友人に勧めたいと思われますか　（そう思わない　0　～　10　そう思う）480</v>
      </c>
      <c r="B481" t="e">
        <f>VLOOKUP(A481,集計貼りつけ!C:ZZ,集計貼りつけ!$C$1,0)</f>
        <v>#REF!</v>
      </c>
      <c r="C481" t="e">
        <f t="shared" si="8"/>
        <v>#REF!</v>
      </c>
    </row>
    <row r="482" spans="1:3" x14ac:dyDescent="0.2">
      <c r="A482" s="56" t="str">
        <f>集計貼りつけ!C485</f>
        <v>当店を同僚やご友人に勧めたいと思われますか　（そう思わない　0　～　10　そう思う）481</v>
      </c>
      <c r="B482" t="e">
        <f>VLOOKUP(A482,集計貼りつけ!C:ZZ,集計貼りつけ!$C$1,0)</f>
        <v>#REF!</v>
      </c>
      <c r="C482" t="e">
        <f t="shared" si="8"/>
        <v>#REF!</v>
      </c>
    </row>
    <row r="483" spans="1:3" x14ac:dyDescent="0.2">
      <c r="A483" s="56" t="str">
        <f>集計貼りつけ!C486</f>
        <v>当店を同僚やご友人に勧めたいと思われますか　（そう思わない　0　～　10　そう思う）482</v>
      </c>
      <c r="B483" t="e">
        <f>VLOOKUP(A483,集計貼りつけ!C:ZZ,集計貼りつけ!$C$1,0)</f>
        <v>#REF!</v>
      </c>
      <c r="C483" t="e">
        <f t="shared" si="8"/>
        <v>#REF!</v>
      </c>
    </row>
    <row r="484" spans="1:3" x14ac:dyDescent="0.2">
      <c r="A484" s="56" t="str">
        <f>集計貼りつけ!C487</f>
        <v>当店を同僚やご友人に勧めたいと思われますか　（そう思わない　0　～　10　そう思う）483</v>
      </c>
      <c r="B484" t="e">
        <f>VLOOKUP(A484,集計貼りつけ!C:ZZ,集計貼りつけ!$C$1,0)</f>
        <v>#REF!</v>
      </c>
      <c r="C484" t="e">
        <f t="shared" si="8"/>
        <v>#REF!</v>
      </c>
    </row>
    <row r="485" spans="1:3" x14ac:dyDescent="0.2">
      <c r="A485" s="56" t="str">
        <f>集計貼りつけ!C488</f>
        <v>当店を同僚やご友人に勧めたいと思われますか　（そう思わない　0　～　10　そう思う）484</v>
      </c>
      <c r="B485" t="e">
        <f>VLOOKUP(A485,集計貼りつけ!C:ZZ,集計貼りつけ!$C$1,0)</f>
        <v>#REF!</v>
      </c>
      <c r="C485" t="e">
        <f t="shared" si="8"/>
        <v>#REF!</v>
      </c>
    </row>
    <row r="486" spans="1:3" x14ac:dyDescent="0.2">
      <c r="A486" s="56" t="str">
        <f>集計貼りつけ!C489</f>
        <v>当店を同僚やご友人に勧めたいと思われますか　（そう思わない　0　～　10　そう思う）485</v>
      </c>
      <c r="B486" t="e">
        <f>VLOOKUP(A486,集計貼りつけ!C:ZZ,集計貼りつけ!$C$1,0)</f>
        <v>#REF!</v>
      </c>
      <c r="C486" t="e">
        <f t="shared" si="8"/>
        <v>#REF!</v>
      </c>
    </row>
    <row r="487" spans="1:3" x14ac:dyDescent="0.2">
      <c r="A487" s="56" t="str">
        <f>集計貼りつけ!C490</f>
        <v>当店を同僚やご友人に勧めたいと思われますか　（そう思わない　0　～　10　そう思う）486</v>
      </c>
      <c r="B487" t="e">
        <f>VLOOKUP(A487,集計貼りつけ!C:ZZ,集計貼りつけ!$C$1,0)</f>
        <v>#REF!</v>
      </c>
      <c r="C487" t="e">
        <f t="shared" si="8"/>
        <v>#REF!</v>
      </c>
    </row>
    <row r="488" spans="1:3" x14ac:dyDescent="0.2">
      <c r="A488" s="56" t="str">
        <f>集計貼りつけ!C491</f>
        <v>当店を同僚やご友人に勧めたいと思われますか　（そう思わない　0　～　10　そう思う）487</v>
      </c>
      <c r="B488" t="e">
        <f>VLOOKUP(A488,集計貼りつけ!C:ZZ,集計貼りつけ!$C$1,0)</f>
        <v>#REF!</v>
      </c>
      <c r="C488" t="e">
        <f t="shared" si="8"/>
        <v>#REF!</v>
      </c>
    </row>
    <row r="489" spans="1:3" x14ac:dyDescent="0.2">
      <c r="A489" s="56" t="str">
        <f>集計貼りつけ!C492</f>
        <v>当店を同僚やご友人に勧めたいと思われますか　（そう思わない　0　～　10　そう思う）488</v>
      </c>
      <c r="B489" t="e">
        <f>VLOOKUP(A489,集計貼りつけ!C:ZZ,集計貼りつけ!$C$1,0)</f>
        <v>#REF!</v>
      </c>
      <c r="C489" t="e">
        <f t="shared" si="8"/>
        <v>#REF!</v>
      </c>
    </row>
    <row r="490" spans="1:3" x14ac:dyDescent="0.2">
      <c r="A490" s="56" t="str">
        <f>集計貼りつけ!C493</f>
        <v>当店を同僚やご友人に勧めたいと思われますか　（そう思わない　0　～　10　そう思う）489</v>
      </c>
      <c r="B490" t="e">
        <f>VLOOKUP(A490,集計貼りつけ!C:ZZ,集計貼りつけ!$C$1,0)</f>
        <v>#REF!</v>
      </c>
      <c r="C490" t="e">
        <f t="shared" si="8"/>
        <v>#REF!</v>
      </c>
    </row>
    <row r="491" spans="1:3" x14ac:dyDescent="0.2">
      <c r="A491" s="56" t="str">
        <f>集計貼りつけ!C494</f>
        <v>当店を同僚やご友人に勧めたいと思われますか　（そう思わない　0　～　10　そう思う）490</v>
      </c>
      <c r="B491" t="e">
        <f>VLOOKUP(A491,集計貼りつけ!C:ZZ,集計貼りつけ!$C$1,0)</f>
        <v>#REF!</v>
      </c>
      <c r="C491" t="e">
        <f t="shared" si="8"/>
        <v>#REF!</v>
      </c>
    </row>
    <row r="492" spans="1:3" x14ac:dyDescent="0.2">
      <c r="A492" s="56" t="str">
        <f>集計貼りつけ!C495</f>
        <v>当店を同僚やご友人に勧めたいと思われますか　（そう思わない　0　～　10　そう思う）491</v>
      </c>
      <c r="B492" t="e">
        <f>VLOOKUP(A492,集計貼りつけ!C:ZZ,集計貼りつけ!$C$1,0)</f>
        <v>#REF!</v>
      </c>
      <c r="C492" t="e">
        <f t="shared" si="8"/>
        <v>#REF!</v>
      </c>
    </row>
    <row r="493" spans="1:3" x14ac:dyDescent="0.2">
      <c r="A493" s="56" t="str">
        <f>集計貼りつけ!C496</f>
        <v>当店を同僚やご友人に勧めたいと思われますか　（そう思わない　0　～　10　そう思う）492</v>
      </c>
      <c r="B493" t="e">
        <f>VLOOKUP(A493,集計貼りつけ!C:ZZ,集計貼りつけ!$C$1,0)</f>
        <v>#REF!</v>
      </c>
      <c r="C493" t="e">
        <f t="shared" si="8"/>
        <v>#REF!</v>
      </c>
    </row>
    <row r="494" spans="1:3" x14ac:dyDescent="0.2">
      <c r="A494" s="56" t="str">
        <f>集計貼りつけ!C497</f>
        <v>当店を同僚やご友人に勧めたいと思われますか　（そう思わない　0　～　10　そう思う）493</v>
      </c>
      <c r="B494" t="e">
        <f>VLOOKUP(A494,集計貼りつけ!C:ZZ,集計貼りつけ!$C$1,0)</f>
        <v>#REF!</v>
      </c>
      <c r="C494" t="e">
        <f t="shared" si="8"/>
        <v>#REF!</v>
      </c>
    </row>
    <row r="495" spans="1:3" x14ac:dyDescent="0.2">
      <c r="A495" s="56" t="str">
        <f>集計貼りつけ!C498</f>
        <v>当店を同僚やご友人に勧めたいと思われますか　（そう思わない　0　～　10　そう思う）494</v>
      </c>
      <c r="B495" t="e">
        <f>VLOOKUP(A495,集計貼りつけ!C:ZZ,集計貼りつけ!$C$1,0)</f>
        <v>#REF!</v>
      </c>
      <c r="C495" t="e">
        <f t="shared" si="8"/>
        <v>#REF!</v>
      </c>
    </row>
    <row r="496" spans="1:3" x14ac:dyDescent="0.2">
      <c r="A496" s="56" t="str">
        <f>集計貼りつけ!C499</f>
        <v>当店を同僚やご友人に勧めたいと思われますか　（そう思わない　0　～　10　そう思う）495</v>
      </c>
      <c r="B496" t="e">
        <f>VLOOKUP(A496,集計貼りつけ!C:ZZ,集計貼りつけ!$C$1,0)</f>
        <v>#REF!</v>
      </c>
      <c r="C496" t="e">
        <f t="shared" si="8"/>
        <v>#REF!</v>
      </c>
    </row>
    <row r="497" spans="1:3" x14ac:dyDescent="0.2">
      <c r="A497" s="56" t="str">
        <f>集計貼りつけ!C500</f>
        <v>当店を同僚やご友人に勧めたいと思われますか　（そう思わない　0　～　10　そう思う）496</v>
      </c>
      <c r="B497" t="e">
        <f>VLOOKUP(A497,集計貼りつけ!C:ZZ,集計貼りつけ!$C$1,0)</f>
        <v>#REF!</v>
      </c>
      <c r="C497" t="e">
        <f t="shared" si="8"/>
        <v>#REF!</v>
      </c>
    </row>
    <row r="498" spans="1:3" x14ac:dyDescent="0.2">
      <c r="A498" s="56" t="str">
        <f>集計貼りつけ!C501</f>
        <v>当店を同僚やご友人に勧めたいと思われますか　（そう思わない　0　～　10　そう思う）497</v>
      </c>
      <c r="B498" t="e">
        <f>VLOOKUP(A498,集計貼りつけ!C:ZZ,集計貼りつけ!$C$1,0)</f>
        <v>#REF!</v>
      </c>
      <c r="C498" t="e">
        <f t="shared" si="8"/>
        <v>#REF!</v>
      </c>
    </row>
    <row r="499" spans="1:3" x14ac:dyDescent="0.2">
      <c r="A499" s="56" t="str">
        <f>集計貼りつけ!C502</f>
        <v>当店を同僚やご友人に勧めたいと思われますか　（そう思わない　0　～　10　そう思う）498</v>
      </c>
      <c r="B499" t="e">
        <f>VLOOKUP(A499,集計貼りつけ!C:ZZ,集計貼りつけ!$C$1,0)</f>
        <v>#REF!</v>
      </c>
      <c r="C499" t="e">
        <f t="shared" si="8"/>
        <v>#REF!</v>
      </c>
    </row>
    <row r="500" spans="1:3" x14ac:dyDescent="0.2">
      <c r="A500" s="56" t="str">
        <f>集計貼りつけ!C503</f>
        <v>当店を同僚やご友人に勧めたいと思われますか　（そう思わない　0　～　10　そう思う）499</v>
      </c>
      <c r="B500" t="e">
        <f>VLOOKUP(A500,集計貼りつけ!C:ZZ,集計貼りつけ!$C$1,0)</f>
        <v>#REF!</v>
      </c>
      <c r="C500" t="e">
        <f t="shared" si="8"/>
        <v>#REF!</v>
      </c>
    </row>
    <row r="501" spans="1:3" x14ac:dyDescent="0.2">
      <c r="A501" s="56" t="str">
        <f>集計貼りつけ!C504</f>
        <v>当店を同僚やご友人に勧めたいと思われますか　（そう思わない　0　～　10　そう思う）500</v>
      </c>
      <c r="B501" t="e">
        <f>VLOOKUP(A501,集計貼りつけ!C:ZZ,集計貼りつけ!$C$1,0)</f>
        <v>#REF!</v>
      </c>
      <c r="C501" t="e">
        <f t="shared" si="8"/>
        <v>#REF!</v>
      </c>
    </row>
    <row r="502" spans="1:3" x14ac:dyDescent="0.2">
      <c r="A502" s="56" t="str">
        <f>集計貼りつけ!C505</f>
        <v>当店を同僚やご友人に勧めたいと思われますか　（そう思わない　0　～　10　そう思う）</v>
      </c>
      <c r="B502" t="e">
        <f>VLOOKUP(A502,集計貼りつけ!C:ZZ,集計貼りつけ!$C$1,0)</f>
        <v>#REF!</v>
      </c>
      <c r="C502" t="e">
        <f t="shared" si="8"/>
        <v>#REF!</v>
      </c>
    </row>
    <row r="503" spans="1:3" x14ac:dyDescent="0.2">
      <c r="A503" s="56" t="str">
        <f>集計貼りつけ!C506</f>
        <v>当店を同僚やご友人に勧めたいと思われますか　（そう思わない　0　～　10　そう思う）</v>
      </c>
      <c r="B503" t="e">
        <f>VLOOKUP(A503,集計貼りつけ!C:ZZ,集計貼りつけ!$C$1,0)</f>
        <v>#REF!</v>
      </c>
      <c r="C503" t="e">
        <f t="shared" si="8"/>
        <v>#REF!</v>
      </c>
    </row>
    <row r="504" spans="1:3" x14ac:dyDescent="0.2">
      <c r="A504" s="56" t="str">
        <f>集計貼りつけ!C507</f>
        <v>当店を同僚やご友人に勧めたいと思われますか　（そう思わない　0　～　10　そう思う）</v>
      </c>
      <c r="B504" t="e">
        <f>VLOOKUP(A504,集計貼りつけ!C:ZZ,集計貼りつけ!$C$1,0)</f>
        <v>#REF!</v>
      </c>
      <c r="C504" t="e">
        <f t="shared" si="8"/>
        <v>#REF!</v>
      </c>
    </row>
    <row r="505" spans="1:3" x14ac:dyDescent="0.2">
      <c r="A505" s="56" t="str">
        <f>集計貼りつけ!C508</f>
        <v>当店を同僚やご友人に勧めたいと思われますか　（そう思わない　0　～　10　そう思う）</v>
      </c>
      <c r="B505" t="e">
        <f>VLOOKUP(A505,集計貼りつけ!C:ZZ,集計貼りつけ!$C$1,0)</f>
        <v>#REF!</v>
      </c>
      <c r="C505" t="e">
        <f t="shared" si="8"/>
        <v>#REF!</v>
      </c>
    </row>
    <row r="506" spans="1:3" x14ac:dyDescent="0.2">
      <c r="A506" s="56" t="str">
        <f>集計貼りつけ!C509</f>
        <v>当店を同僚やご友人に勧めたいと思われますか　（そう思わない　0　～　10　そう思う）</v>
      </c>
      <c r="B506" t="e">
        <f>VLOOKUP(A506,集計貼りつけ!C:ZZ,集計貼りつけ!$C$1,0)</f>
        <v>#REF!</v>
      </c>
      <c r="C506" t="e">
        <f t="shared" si="8"/>
        <v>#REF!</v>
      </c>
    </row>
    <row r="507" spans="1:3" x14ac:dyDescent="0.2">
      <c r="A507" s="56" t="str">
        <f>集計貼りつけ!C510</f>
        <v>当店を同僚やご友人に勧めたいと思われますか　（そう思わない　0　～　10　そう思う）</v>
      </c>
      <c r="B507" t="e">
        <f>VLOOKUP(A507,集計貼りつけ!C:ZZ,集計貼りつけ!$C$1,0)</f>
        <v>#REF!</v>
      </c>
      <c r="C507" t="e">
        <f t="shared" si="8"/>
        <v>#REF!</v>
      </c>
    </row>
    <row r="508" spans="1:3" x14ac:dyDescent="0.2">
      <c r="A508" s="56" t="str">
        <f>集計貼りつけ!C511</f>
        <v>当店を同僚やご友人に勧めたいと思われますか　（そう思わない　0　～　10　そう思う）</v>
      </c>
      <c r="B508" t="e">
        <f>VLOOKUP(A508,集計貼りつけ!C:ZZ,集計貼りつけ!$C$1,0)</f>
        <v>#REF!</v>
      </c>
      <c r="C508" t="e">
        <f t="shared" si="8"/>
        <v>#REF!</v>
      </c>
    </row>
    <row r="509" spans="1:3" x14ac:dyDescent="0.2">
      <c r="A509" s="56" t="str">
        <f>集計貼りつけ!C512</f>
        <v>当店を同僚やご友人に勧めたいと思われますか　（そう思わない　0　～　10　そう思う）</v>
      </c>
      <c r="B509" t="e">
        <f>VLOOKUP(A509,集計貼りつけ!C:ZZ,集計貼りつけ!$C$1,0)</f>
        <v>#REF!</v>
      </c>
      <c r="C509" t="e">
        <f t="shared" si="8"/>
        <v>#REF!</v>
      </c>
    </row>
    <row r="510" spans="1:3" x14ac:dyDescent="0.2">
      <c r="A510" s="56" t="str">
        <f>集計貼りつけ!C513</f>
        <v>当店を同僚やご友人に勧めたいと思われますか　（そう思わない　0　～　10　そう思う）</v>
      </c>
      <c r="B510" t="e">
        <f>VLOOKUP(A510,集計貼りつけ!C:ZZ,集計貼りつけ!$C$1,0)</f>
        <v>#REF!</v>
      </c>
      <c r="C510" t="e">
        <f t="shared" si="8"/>
        <v>#REF!</v>
      </c>
    </row>
    <row r="511" spans="1:3" x14ac:dyDescent="0.2">
      <c r="A511" s="56" t="str">
        <f>集計貼りつけ!C514</f>
        <v>当店を同僚やご友人に勧めたいと思われますか　（そう思わない　0　～　10　そう思う）</v>
      </c>
      <c r="B511" t="e">
        <f>VLOOKUP(A511,集計貼りつけ!C:ZZ,集計貼りつけ!$C$1,0)</f>
        <v>#REF!</v>
      </c>
      <c r="C511" t="e">
        <f t="shared" si="8"/>
        <v>#REF!</v>
      </c>
    </row>
    <row r="512" spans="1:3" x14ac:dyDescent="0.2">
      <c r="A512" s="56" t="str">
        <f>集計貼りつけ!C515</f>
        <v>当店を同僚やご友人に勧めたいと思われますか　（そう思わない　0　～　10　そう思う）</v>
      </c>
      <c r="B512" t="e">
        <f>VLOOKUP(A512,集計貼りつけ!C:ZZ,集計貼りつけ!$C$1,0)</f>
        <v>#REF!</v>
      </c>
      <c r="C512" t="e">
        <f t="shared" si="8"/>
        <v>#REF!</v>
      </c>
    </row>
    <row r="513" spans="1:3" x14ac:dyDescent="0.2">
      <c r="A513" s="56" t="str">
        <f>集計貼りつけ!C516</f>
        <v>当店を同僚やご友人に勧めたいと思われますか　（そう思わない　0　～　10　そう思う）</v>
      </c>
      <c r="B513" t="e">
        <f>VLOOKUP(A513,集計貼りつけ!C:ZZ,集計貼りつけ!$C$1,0)</f>
        <v>#REF!</v>
      </c>
      <c r="C513" t="e">
        <f t="shared" si="8"/>
        <v>#REF!</v>
      </c>
    </row>
    <row r="514" spans="1:3" x14ac:dyDescent="0.2">
      <c r="A514" s="56" t="str">
        <f>集計貼りつけ!C517</f>
        <v>当店を同僚やご友人に勧めたいと思われますか　（そう思わない　0　～　10　そう思う）</v>
      </c>
      <c r="B514" t="e">
        <f>VLOOKUP(A514,集計貼りつけ!C:ZZ,集計貼りつけ!$C$1,0)</f>
        <v>#REF!</v>
      </c>
      <c r="C514" t="e">
        <f t="shared" si="8"/>
        <v>#REF!</v>
      </c>
    </row>
    <row r="515" spans="1:3" x14ac:dyDescent="0.2">
      <c r="A515" s="56" t="str">
        <f>集計貼りつけ!C518</f>
        <v>当店を同僚やご友人に勧めたいと思われますか　（そう思わない　0　～　10　そう思う）</v>
      </c>
      <c r="B515" t="e">
        <f>VLOOKUP(A515,集計貼りつけ!C:ZZ,集計貼りつけ!$C$1,0)</f>
        <v>#REF!</v>
      </c>
      <c r="C515" t="e">
        <f t="shared" ref="C515" si="9">IF(B515=0,NA(),B515)</f>
        <v>#REF!</v>
      </c>
    </row>
    <row r="516" spans="1:3" x14ac:dyDescent="0.2">
      <c r="A516" s="56">
        <f>集計貼りつけ!C519</f>
        <v>0</v>
      </c>
    </row>
    <row r="517" spans="1:3" x14ac:dyDescent="0.2">
      <c r="A517" s="56">
        <f>集計貼りつけ!C520</f>
        <v>0</v>
      </c>
    </row>
    <row r="518" spans="1:3" x14ac:dyDescent="0.2">
      <c r="A518" s="56">
        <f>集計貼りつけ!C521</f>
        <v>0</v>
      </c>
    </row>
    <row r="519" spans="1:3" x14ac:dyDescent="0.2">
      <c r="A519" s="56">
        <f>集計貼りつけ!C522</f>
        <v>0</v>
      </c>
    </row>
    <row r="520" spans="1:3" x14ac:dyDescent="0.2">
      <c r="A520" s="56">
        <f>集計貼りつけ!C523</f>
        <v>0</v>
      </c>
    </row>
    <row r="521" spans="1:3" x14ac:dyDescent="0.2">
      <c r="A521" s="56">
        <f>集計貼りつけ!C524</f>
        <v>0</v>
      </c>
    </row>
    <row r="522" spans="1:3" x14ac:dyDescent="0.2">
      <c r="A522" s="56">
        <f>集計貼りつけ!C525</f>
        <v>0</v>
      </c>
    </row>
    <row r="523" spans="1:3" x14ac:dyDescent="0.2">
      <c r="A523" s="56">
        <f>集計貼りつけ!C526</f>
        <v>0</v>
      </c>
    </row>
    <row r="524" spans="1:3" x14ac:dyDescent="0.2">
      <c r="A524" s="56">
        <f>集計貼りつけ!C527</f>
        <v>0</v>
      </c>
    </row>
    <row r="525" spans="1:3" x14ac:dyDescent="0.2">
      <c r="A525" s="56">
        <f>集計貼りつけ!C528</f>
        <v>0</v>
      </c>
    </row>
    <row r="526" spans="1:3" x14ac:dyDescent="0.2">
      <c r="A526" s="56">
        <f>集計貼りつけ!C529</f>
        <v>0</v>
      </c>
    </row>
    <row r="527" spans="1:3" x14ac:dyDescent="0.2">
      <c r="A527" s="56">
        <f>集計貼りつけ!C530</f>
        <v>0</v>
      </c>
    </row>
    <row r="528" spans="1:3" x14ac:dyDescent="0.2">
      <c r="A528" s="56">
        <f>集計貼りつけ!C531</f>
        <v>0</v>
      </c>
    </row>
    <row r="529" spans="1:1" x14ac:dyDescent="0.2">
      <c r="A529" s="56">
        <f>集計貼りつけ!C532</f>
        <v>0</v>
      </c>
    </row>
    <row r="530" spans="1:1" x14ac:dyDescent="0.2">
      <c r="A530" s="56">
        <f>集計貼りつけ!C533</f>
        <v>0</v>
      </c>
    </row>
    <row r="531" spans="1:1" x14ac:dyDescent="0.2">
      <c r="A531" s="56">
        <f>集計貼りつけ!C534</f>
        <v>0</v>
      </c>
    </row>
    <row r="532" spans="1:1" x14ac:dyDescent="0.2">
      <c r="A532" s="56">
        <f>集計貼りつけ!C535</f>
        <v>0</v>
      </c>
    </row>
  </sheetData>
  <phoneticPr fontId="3"/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1"/>
  <sheetViews>
    <sheetView workbookViewId="0">
      <selection activeCell="B2" sqref="B1:Q2"/>
    </sheetView>
  </sheetViews>
  <sheetFormatPr defaultColWidth="10.44140625" defaultRowHeight="13.2" x14ac:dyDescent="0.2"/>
  <cols>
    <col min="1" max="1" width="3.88671875" customWidth="1"/>
    <col min="2" max="17" width="11.88671875" style="11" customWidth="1"/>
  </cols>
  <sheetData>
    <row r="1" spans="1:17" ht="21" customHeight="1" x14ac:dyDescent="0.2">
      <c r="A1" s="80" t="s">
        <v>7141</v>
      </c>
      <c r="B1" s="81">
        <f>527-COUNTBLANK(B3:B529)</f>
        <v>0</v>
      </c>
      <c r="C1" s="81">
        <f t="shared" ref="C1:Q1" si="0">527-COUNTBLANK(C3:C529)</f>
        <v>0</v>
      </c>
      <c r="D1" s="81">
        <f t="shared" si="0"/>
        <v>0</v>
      </c>
      <c r="E1" s="81">
        <f t="shared" si="0"/>
        <v>0</v>
      </c>
      <c r="F1" s="81">
        <f t="shared" si="0"/>
        <v>0</v>
      </c>
      <c r="G1" s="81">
        <f t="shared" si="0"/>
        <v>0</v>
      </c>
      <c r="H1" s="81">
        <f t="shared" si="0"/>
        <v>0</v>
      </c>
      <c r="I1" s="81">
        <f t="shared" si="0"/>
        <v>0</v>
      </c>
      <c r="J1" s="81">
        <f t="shared" si="0"/>
        <v>0</v>
      </c>
      <c r="K1" s="81">
        <f t="shared" si="0"/>
        <v>0</v>
      </c>
      <c r="L1" s="81">
        <f t="shared" si="0"/>
        <v>0</v>
      </c>
      <c r="M1" s="81">
        <f t="shared" si="0"/>
        <v>0</v>
      </c>
      <c r="N1" s="81">
        <f t="shared" si="0"/>
        <v>0</v>
      </c>
      <c r="O1" s="81">
        <f t="shared" si="0"/>
        <v>0</v>
      </c>
      <c r="P1" s="81">
        <f t="shared" si="0"/>
        <v>0</v>
      </c>
      <c r="Q1" s="81">
        <f t="shared" si="0"/>
        <v>0</v>
      </c>
    </row>
    <row r="2" spans="1:17" s="78" customFormat="1" ht="60.6" customHeight="1" x14ac:dyDescent="0.2">
      <c r="B2" s="79">
        <f>集計貼りつけ!E4</f>
        <v>0</v>
      </c>
      <c r="C2" s="79">
        <f>集計貼りつけ!F4</f>
        <v>0</v>
      </c>
      <c r="D2" s="79">
        <f>集計貼りつけ!G4</f>
        <v>0</v>
      </c>
      <c r="E2" s="79">
        <f>集計貼りつけ!H4</f>
        <v>0</v>
      </c>
      <c r="F2" s="79">
        <f>集計貼りつけ!I4</f>
        <v>0</v>
      </c>
      <c r="G2" s="79">
        <f>集計貼りつけ!J4</f>
        <v>0</v>
      </c>
      <c r="H2" s="79">
        <f>集計貼りつけ!K4</f>
        <v>0</v>
      </c>
      <c r="I2" s="79">
        <f>集計貼りつけ!L4</f>
        <v>0</v>
      </c>
      <c r="J2" s="79">
        <f>集計貼りつけ!M4</f>
        <v>0</v>
      </c>
      <c r="K2" s="79">
        <f>集計貼りつけ!N4</f>
        <v>0</v>
      </c>
      <c r="L2" s="79">
        <f>集計貼りつけ!O4</f>
        <v>0</v>
      </c>
      <c r="M2" s="79">
        <f>集計貼りつけ!P4</f>
        <v>0</v>
      </c>
      <c r="N2" s="79">
        <f>集計貼りつけ!Q4</f>
        <v>0</v>
      </c>
      <c r="O2" s="79">
        <f>集計貼りつけ!R4</f>
        <v>0</v>
      </c>
      <c r="P2" s="79">
        <f>集計貼りつけ!S4</f>
        <v>0</v>
      </c>
      <c r="Q2" s="79">
        <f>集計貼りつけ!T4</f>
        <v>0</v>
      </c>
    </row>
    <row r="3" spans="1:17" s="11" customFormat="1" x14ac:dyDescent="0.2">
      <c r="A3" s="11">
        <v>1</v>
      </c>
      <c r="B3" s="11" t="str">
        <f>SUBSTITUTE(SUBSTITUTE(SUBSTITUTE(SUBSTITUTE(SUBSTITUTE(SUBSTITUTE(集計貼りつけ!E5,申請書!$R35,""),申請書!$T$35,""),申請書!$V$35,""),申請書!$X$35,""),";",""),申請書!$Z$35,"")</f>
        <v/>
      </c>
      <c r="C3" s="11" t="str">
        <f>SUBSTITUTE(SUBSTITUTE(SUBSTITUTE(SUBSTITUTE(SUBSTITUTE(SUBSTITUTE(集計貼りつけ!F5,申請書!$R$36,""),申請書!$T$36,""),申請書!$V$36,""),申請書!$X$36,""),";",""),申請書!$Z$36,"")</f>
        <v/>
      </c>
      <c r="D3" s="11" t="str">
        <f>SUBSTITUTE(SUBSTITUTE(SUBSTITUTE(SUBSTITUTE(SUBSTITUTE(SUBSTITUTE(集計貼りつけ!G5,申請書!$R$37,""),申請書!$T$37,""),申請書!$V$37,""),申請書!$X$37,""),";",""),申請書!$Z$37,"")</f>
        <v/>
      </c>
      <c r="E3" s="11" t="str">
        <f>SUBSTITUTE(SUBSTITUTE(SUBSTITUTE(SUBSTITUTE(SUBSTITUTE(SUBSTITUTE(集計貼りつけ!H5,申請書!$R$38,""),申請書!$T$38,""),申請書!$V$38,""),申請書!$X$38,""),";",""),申請書!$Z$38,"")</f>
        <v/>
      </c>
      <c r="F3" s="11" t="str">
        <f>SUBSTITUTE(SUBSTITUTE(SUBSTITUTE(SUBSTITUTE(SUBSTITUTE(SUBSTITUTE(集計貼りつけ!I5,申請書!$R$39,""),申請書!$T$39,""),申請書!$V$39,""),申請書!$X$39,""),";",""),申請書!$Z$39,"")</f>
        <v/>
      </c>
      <c r="G3" s="11" t="str">
        <f>SUBSTITUTE(SUBSTITUTE(SUBSTITUTE(SUBSTITUTE(SUBSTITUTE(SUBSTITUTE(集計貼りつけ!J5,申請書!$R$40,""),申請書!$T$40,""),申請書!$V$40,""),申請書!$X$40,""),";",""),申請書!$Z$40,"")</f>
        <v/>
      </c>
      <c r="H3" s="11" t="str">
        <f>SUBSTITUTE(SUBSTITUTE(SUBSTITUTE(SUBSTITUTE(SUBSTITUTE(SUBSTITUTE(集計貼りつけ!K5,申請書!$R$41,""),申請書!$T$41,""),申請書!$V$41,""),申請書!$X$41,""),";",""),申請書!$Z$41,"")</f>
        <v/>
      </c>
      <c r="I3" s="11" t="str">
        <f>SUBSTITUTE(SUBSTITUTE(SUBSTITUTE(SUBSTITUTE(SUBSTITUTE(SUBSTITUTE(集計貼りつけ!L5,申請書!$R$42,""),申請書!$T$42,""),申請書!$V$42,""),申請書!$X$42,""),";",""),申請書!$Z$42,"")</f>
        <v/>
      </c>
      <c r="J3" s="11" t="str">
        <f>SUBSTITUTE(SUBSTITUTE(SUBSTITUTE(SUBSTITUTE(SUBSTITUTE(SUBSTITUTE(集計貼りつけ!M5,申請書!$R$43,""),申請書!$T$43,""),申請書!$V$43,""),申請書!$X$43,""),";",""),申請書!$Z$43,"")</f>
        <v/>
      </c>
      <c r="K3" s="11" t="str">
        <f>SUBSTITUTE(SUBSTITUTE(SUBSTITUTE(SUBSTITUTE(SUBSTITUTE(SUBSTITUTE(集計貼りつけ!N5,申請書!$R$44,""),申請書!$T$44,""),申請書!$V$44,""),申請書!$X$44,""),";",""),申請書!$Z$44,"")</f>
        <v/>
      </c>
      <c r="L3" s="11" t="str">
        <f>SUBSTITUTE(SUBSTITUTE(SUBSTITUTE(SUBSTITUTE(SUBSTITUTE(SUBSTITUTE(集計貼りつけ!O5,申請書!$R$45,""),申請書!$T$45,""),申請書!$V$45,""),申請書!$X$45,""),";",""),申請書!$Z$45,"")</f>
        <v/>
      </c>
      <c r="M3" s="11" t="str">
        <f>SUBSTITUTE(SUBSTITUTE(SUBSTITUTE(SUBSTITUTE(SUBSTITUTE(SUBSTITUTE(集計貼りつけ!P5,申請書!$R$46,""),申請書!$T$46,""),申請書!$V$46,""),申請書!$X$46,""),";",""),申請書!$Z$46,"")</f>
        <v/>
      </c>
      <c r="N3" s="11" t="str">
        <f>SUBSTITUTE(SUBSTITUTE(SUBSTITUTE(SUBSTITUTE(SUBSTITUTE(SUBSTITUTE(集計貼りつけ!Q5,申請書!$R$47,""),申請書!$T$47,""),申請書!$V$47,""),申請書!$X$47,""),";",""),申請書!$Z$47,"")</f>
        <v/>
      </c>
      <c r="O3" s="11" t="str">
        <f>SUBSTITUTE(SUBSTITUTE(SUBSTITUTE(SUBSTITUTE(SUBSTITUTE(SUBSTITUTE(集計貼りつけ!R5,申請書!$R$48,""),申請書!$T$48,""),申請書!$V$48,""),申請書!$X$48,""),";",""),申請書!$Z$48,"")</f>
        <v/>
      </c>
      <c r="P3" s="11" t="str">
        <f>SUBSTITUTE(SUBSTITUTE(SUBSTITUTE(SUBSTITUTE(SUBSTITUTE(SUBSTITUTE(集計貼りつけ!S5,申請書!$R$49,""),申請書!$T$49,""),申請書!$V$49,""),申請書!$X$49,""),";",""),申請書!$Z$49,"")</f>
        <v/>
      </c>
      <c r="Q3" s="11" t="str">
        <f>SUBSTITUTE(SUBSTITUTE(SUBSTITUTE(SUBSTITUTE(SUBSTITUTE(SUBSTITUTE(集計貼りつけ!T5,申請書!$R$50,""),申請書!$T$50,""),申請書!$V$50,""),申請書!$X$50,""),";",""),申請書!$Z$50,"")</f>
        <v/>
      </c>
    </row>
    <row r="4" spans="1:17" s="11" customFormat="1" x14ac:dyDescent="0.2">
      <c r="A4" s="11">
        <v>2</v>
      </c>
      <c r="B4" s="11" t="str">
        <f>SUBSTITUTE(SUBSTITUTE(SUBSTITUTE(SUBSTITUTE(SUBSTITUTE(SUBSTITUTE(集計貼りつけ!E6,申請書!$R$35,""),申請書!$T$35,""),申請書!$V$35,""),申請書!$X$35,""),";",""),申請書!$Z$35,"")</f>
        <v/>
      </c>
      <c r="C4" s="11" t="str">
        <f>SUBSTITUTE(SUBSTITUTE(SUBSTITUTE(SUBSTITUTE(SUBSTITUTE(SUBSTITUTE(集計貼りつけ!F6,申請書!$R$36,""),申請書!$T$36,""),申請書!$V$36,""),申請書!$X$36,""),";",""),申請書!$Z$36,"")</f>
        <v/>
      </c>
      <c r="D4" s="11" t="str">
        <f>SUBSTITUTE(SUBSTITUTE(SUBSTITUTE(SUBSTITUTE(SUBSTITUTE(SUBSTITUTE(集計貼りつけ!G6,申請書!$R$37,""),申請書!$T$37,""),申請書!$V$37,""),申請書!$X$37,""),";",""),申請書!$Z$37,"")</f>
        <v/>
      </c>
      <c r="E4" s="11" t="str">
        <f>SUBSTITUTE(SUBSTITUTE(SUBSTITUTE(SUBSTITUTE(SUBSTITUTE(SUBSTITUTE(集計貼りつけ!H6,申請書!$R$38,""),申請書!$T$38,""),申請書!$V$38,""),申請書!$X$38,""),";",""),申請書!$Z$38,"")</f>
        <v/>
      </c>
      <c r="F4" s="11" t="str">
        <f>SUBSTITUTE(SUBSTITUTE(SUBSTITUTE(SUBSTITUTE(SUBSTITUTE(SUBSTITUTE(集計貼りつけ!I6,申請書!$R$39,""),申請書!$T$39,""),申請書!$V$39,""),申請書!$X$39,""),";",""),申請書!$Z$39,"")</f>
        <v/>
      </c>
      <c r="G4" s="11" t="str">
        <f>SUBSTITUTE(SUBSTITUTE(SUBSTITUTE(SUBSTITUTE(SUBSTITUTE(SUBSTITUTE(集計貼りつけ!J6,申請書!$R$40,""),申請書!$T$40,""),申請書!$V$40,""),申請書!$X$40,""),";",""),申請書!$Z$40,"")</f>
        <v/>
      </c>
      <c r="H4" s="11" t="str">
        <f>SUBSTITUTE(SUBSTITUTE(SUBSTITUTE(SUBSTITUTE(SUBSTITUTE(SUBSTITUTE(集計貼りつけ!K6,申請書!$R$41,""),申請書!$T$41,""),申請書!$V$41,""),申請書!$X$41,""),";",""),申請書!$Z$41,"")</f>
        <v/>
      </c>
      <c r="I4" s="11" t="str">
        <f>SUBSTITUTE(SUBSTITUTE(SUBSTITUTE(SUBSTITUTE(SUBSTITUTE(SUBSTITUTE(集計貼りつけ!L6,申請書!$R$42,""),申請書!$T$42,""),申請書!$V$42,""),申請書!$X$42,""),";",""),申請書!$Z$42,"")</f>
        <v/>
      </c>
      <c r="J4" s="11" t="str">
        <f>SUBSTITUTE(SUBSTITUTE(SUBSTITUTE(SUBSTITUTE(SUBSTITUTE(SUBSTITUTE(集計貼りつけ!M6,申請書!$R$43,""),申請書!$T$43,""),申請書!$V$43,""),申請書!$X$43,""),";",""),申請書!$Z$43,"")</f>
        <v/>
      </c>
      <c r="K4" s="11" t="str">
        <f>SUBSTITUTE(SUBSTITUTE(SUBSTITUTE(SUBSTITUTE(SUBSTITUTE(SUBSTITUTE(集計貼りつけ!N6,申請書!$R$44,""),申請書!$T$44,""),申請書!$V$44,""),申請書!$X$44,""),";",""),申請書!$Z$44,"")</f>
        <v/>
      </c>
      <c r="L4" s="11" t="str">
        <f>SUBSTITUTE(SUBSTITUTE(SUBSTITUTE(SUBSTITUTE(SUBSTITUTE(SUBSTITUTE(集計貼りつけ!O6,申請書!$R$45,""),申請書!$T$45,""),申請書!$V$45,""),申請書!$X$45,""),";",""),申請書!$Z$45,"")</f>
        <v/>
      </c>
      <c r="M4" s="11" t="str">
        <f>SUBSTITUTE(SUBSTITUTE(SUBSTITUTE(SUBSTITUTE(SUBSTITUTE(SUBSTITUTE(集計貼りつけ!P6,申請書!$R$46,""),申請書!$T$46,""),申請書!$V$46,""),申請書!$X$46,""),";",""),申請書!$Z$46,"")</f>
        <v/>
      </c>
      <c r="N4" s="11" t="str">
        <f>SUBSTITUTE(SUBSTITUTE(SUBSTITUTE(SUBSTITUTE(SUBSTITUTE(SUBSTITUTE(集計貼りつけ!Q6,申請書!$R$47,""),申請書!$T$47,""),申請書!$V$47,""),申請書!$X$47,""),";",""),申請書!$Z$47,"")</f>
        <v/>
      </c>
      <c r="O4" s="11" t="str">
        <f>SUBSTITUTE(SUBSTITUTE(SUBSTITUTE(SUBSTITUTE(SUBSTITUTE(SUBSTITUTE(集計貼りつけ!R6,申請書!$R$48,""),申請書!$T$48,""),申請書!$V$48,""),申請書!$X$48,""),";",""),申請書!$Z$48,"")</f>
        <v/>
      </c>
      <c r="P4" s="11" t="str">
        <f>SUBSTITUTE(SUBSTITUTE(SUBSTITUTE(SUBSTITUTE(SUBSTITUTE(SUBSTITUTE(集計貼りつけ!S6,申請書!$R$49,""),申請書!$T$49,""),申請書!$V$49,""),申請書!$X$49,""),";",""),申請書!$Z$49,"")</f>
        <v/>
      </c>
      <c r="Q4" s="11" t="str">
        <f>SUBSTITUTE(SUBSTITUTE(SUBSTITUTE(SUBSTITUTE(SUBSTITUTE(SUBSTITUTE(集計貼りつけ!T6,申請書!$R$50,""),申請書!$T$50,""),申請書!$V$50,""),申請書!$X$50,""),";",""),申請書!$Z$50,"")</f>
        <v/>
      </c>
    </row>
    <row r="5" spans="1:17" s="11" customFormat="1" x14ac:dyDescent="0.2">
      <c r="A5" s="11">
        <v>3</v>
      </c>
      <c r="B5" s="11" t="str">
        <f>SUBSTITUTE(SUBSTITUTE(SUBSTITUTE(SUBSTITUTE(SUBSTITUTE(SUBSTITUTE(集計貼りつけ!E7,申請書!$R$35,""),申請書!$T$35,""),申請書!$V$35,""),申請書!$X$35,""),";",""),申請書!$Z$35,"")</f>
        <v/>
      </c>
      <c r="C5" s="11" t="str">
        <f>SUBSTITUTE(SUBSTITUTE(SUBSTITUTE(SUBSTITUTE(SUBSTITUTE(SUBSTITUTE(集計貼りつけ!F7,申請書!$R$36,""),申請書!$T$36,""),申請書!$V$36,""),申請書!$X$36,""),";",""),申請書!$Z$36,"")</f>
        <v/>
      </c>
      <c r="D5" s="11" t="str">
        <f>SUBSTITUTE(SUBSTITUTE(SUBSTITUTE(SUBSTITUTE(SUBSTITUTE(SUBSTITUTE(集計貼りつけ!G7,申請書!$R$37,""),申請書!$T$37,""),申請書!$V$37,""),申請書!$X$37,""),";",""),申請書!$Z$37,"")</f>
        <v/>
      </c>
      <c r="E5" s="11" t="str">
        <f>SUBSTITUTE(SUBSTITUTE(SUBSTITUTE(SUBSTITUTE(SUBSTITUTE(SUBSTITUTE(集計貼りつけ!H7,申請書!$R$38,""),申請書!$T$38,""),申請書!$V$38,""),申請書!$X$38,""),";",""),申請書!$Z$38,"")</f>
        <v/>
      </c>
      <c r="F5" s="11" t="str">
        <f>SUBSTITUTE(SUBSTITUTE(SUBSTITUTE(SUBSTITUTE(SUBSTITUTE(SUBSTITUTE(集計貼りつけ!I7,申請書!$R$39,""),申請書!$T$39,""),申請書!$V$39,""),申請書!$X$39,""),";",""),申請書!$Z$39,"")</f>
        <v/>
      </c>
      <c r="G5" s="11" t="str">
        <f>SUBSTITUTE(SUBSTITUTE(SUBSTITUTE(SUBSTITUTE(SUBSTITUTE(SUBSTITUTE(集計貼りつけ!J7,申請書!$R$40,""),申請書!$T$40,""),申請書!$V$40,""),申請書!$X$40,""),";",""),申請書!$Z$40,"")</f>
        <v/>
      </c>
      <c r="H5" s="11" t="str">
        <f>SUBSTITUTE(SUBSTITUTE(SUBSTITUTE(SUBSTITUTE(SUBSTITUTE(SUBSTITUTE(集計貼りつけ!K7,申請書!$R$41,""),申請書!$T$41,""),申請書!$V$41,""),申請書!$X$41,""),";",""),申請書!$Z$41,"")</f>
        <v/>
      </c>
      <c r="I5" s="11" t="str">
        <f>SUBSTITUTE(SUBSTITUTE(SUBSTITUTE(SUBSTITUTE(SUBSTITUTE(SUBSTITUTE(集計貼りつけ!L7,申請書!$R$42,""),申請書!$T$42,""),申請書!$V$42,""),申請書!$X$42,""),";",""),申請書!$Z$42,"")</f>
        <v/>
      </c>
      <c r="J5" s="11" t="str">
        <f>SUBSTITUTE(SUBSTITUTE(SUBSTITUTE(SUBSTITUTE(SUBSTITUTE(SUBSTITUTE(集計貼りつけ!M7,申請書!$R$43,""),申請書!$T$43,""),申請書!$V$43,""),申請書!$X$43,""),";",""),申請書!$Z$43,"")</f>
        <v/>
      </c>
      <c r="K5" s="11" t="str">
        <f>SUBSTITUTE(SUBSTITUTE(SUBSTITUTE(SUBSTITUTE(SUBSTITUTE(SUBSTITUTE(集計貼りつけ!N7,申請書!$R$44,""),申請書!$T$44,""),申請書!$V$44,""),申請書!$X$44,""),";",""),申請書!$Z$44,"")</f>
        <v/>
      </c>
      <c r="L5" s="11" t="str">
        <f>SUBSTITUTE(SUBSTITUTE(SUBSTITUTE(SUBSTITUTE(SUBSTITUTE(SUBSTITUTE(集計貼りつけ!O7,申請書!$R$45,""),申請書!$T$45,""),申請書!$V$45,""),申請書!$X$45,""),";",""),申請書!$Z$45,"")</f>
        <v/>
      </c>
      <c r="M5" s="11" t="str">
        <f>SUBSTITUTE(SUBSTITUTE(SUBSTITUTE(SUBSTITUTE(SUBSTITUTE(SUBSTITUTE(集計貼りつけ!P7,申請書!$R$46,""),申請書!$T$46,""),申請書!$V$46,""),申請書!$X$46,""),";",""),申請書!$Z$46,"")</f>
        <v/>
      </c>
      <c r="N5" s="11" t="str">
        <f>SUBSTITUTE(SUBSTITUTE(SUBSTITUTE(SUBSTITUTE(SUBSTITUTE(SUBSTITUTE(集計貼りつけ!Q7,申請書!$R$47,""),申請書!$T$47,""),申請書!$V$47,""),申請書!$X$47,""),";",""),申請書!$Z$47,"")</f>
        <v/>
      </c>
      <c r="O5" s="11" t="str">
        <f>SUBSTITUTE(SUBSTITUTE(SUBSTITUTE(SUBSTITUTE(SUBSTITUTE(SUBSTITUTE(集計貼りつけ!R7,申請書!$R$48,""),申請書!$T$48,""),申請書!$V$48,""),申請書!$X$48,""),";",""),申請書!$Z$48,"")</f>
        <v/>
      </c>
      <c r="P5" s="11" t="str">
        <f>SUBSTITUTE(SUBSTITUTE(SUBSTITUTE(SUBSTITUTE(SUBSTITUTE(SUBSTITUTE(集計貼りつけ!S7,申請書!$R$49,""),申請書!$T$49,""),申請書!$V$49,""),申請書!$X$49,""),";",""),申請書!$Z$49,"")</f>
        <v/>
      </c>
      <c r="Q5" s="11" t="str">
        <f>SUBSTITUTE(SUBSTITUTE(SUBSTITUTE(SUBSTITUTE(SUBSTITUTE(SUBSTITUTE(集計貼りつけ!T7,申請書!$R$50,""),申請書!$T$50,""),申請書!$V$50,""),申請書!$X$50,""),";",""),申請書!$Z$50,"")</f>
        <v/>
      </c>
    </row>
    <row r="6" spans="1:17" s="11" customFormat="1" x14ac:dyDescent="0.2">
      <c r="A6" s="11">
        <v>4</v>
      </c>
      <c r="B6" s="11" t="str">
        <f>SUBSTITUTE(SUBSTITUTE(SUBSTITUTE(SUBSTITUTE(SUBSTITUTE(SUBSTITUTE(集計貼りつけ!E8,申請書!$R$35,""),申請書!$T$35,""),申請書!$V$35,""),申請書!$X$35,""),";",""),申請書!$Z$35,"")</f>
        <v/>
      </c>
      <c r="C6" s="11" t="str">
        <f>SUBSTITUTE(SUBSTITUTE(SUBSTITUTE(SUBSTITUTE(SUBSTITUTE(SUBSTITUTE(集計貼りつけ!F8,申請書!$R$36,""),申請書!$T$36,""),申請書!$V$36,""),申請書!$X$36,""),";",""),申請書!$Z$36,"")</f>
        <v/>
      </c>
      <c r="D6" s="11" t="str">
        <f>SUBSTITUTE(SUBSTITUTE(SUBSTITUTE(SUBSTITUTE(SUBSTITUTE(SUBSTITUTE(集計貼りつけ!G8,申請書!$R$37,""),申請書!$T$37,""),申請書!$V$37,""),申請書!$X$37,""),";",""),申請書!$Z$37,"")</f>
        <v/>
      </c>
      <c r="E6" s="11" t="str">
        <f>SUBSTITUTE(SUBSTITUTE(SUBSTITUTE(SUBSTITUTE(SUBSTITUTE(SUBSTITUTE(集計貼りつけ!H8,申請書!$R$38,""),申請書!$T$38,""),申請書!$V$38,""),申請書!$X$38,""),";",""),申請書!$Z$38,"")</f>
        <v/>
      </c>
      <c r="F6" s="11" t="str">
        <f>SUBSTITUTE(SUBSTITUTE(SUBSTITUTE(SUBSTITUTE(SUBSTITUTE(SUBSTITUTE(集計貼りつけ!I8,申請書!$R$39,""),申請書!$T$39,""),申請書!$V$39,""),申請書!$X$39,""),";",""),申請書!$Z$39,"")</f>
        <v/>
      </c>
      <c r="G6" s="11" t="str">
        <f>SUBSTITUTE(SUBSTITUTE(SUBSTITUTE(SUBSTITUTE(SUBSTITUTE(SUBSTITUTE(集計貼りつけ!J8,申請書!$R$40,""),申請書!$T$40,""),申請書!$V$40,""),申請書!$X$40,""),";",""),申請書!$Z$40,"")</f>
        <v/>
      </c>
      <c r="H6" s="11" t="str">
        <f>SUBSTITUTE(SUBSTITUTE(SUBSTITUTE(SUBSTITUTE(SUBSTITUTE(SUBSTITUTE(集計貼りつけ!K8,申請書!$R$41,""),申請書!$T$41,""),申請書!$V$41,""),申請書!$X$41,""),";",""),申請書!$Z$41,"")</f>
        <v/>
      </c>
      <c r="I6" s="11" t="str">
        <f>SUBSTITUTE(SUBSTITUTE(SUBSTITUTE(SUBSTITUTE(SUBSTITUTE(SUBSTITUTE(集計貼りつけ!L8,申請書!$R$42,""),申請書!$T$42,""),申請書!$V$42,""),申請書!$X$42,""),";",""),申請書!$Z$42,"")</f>
        <v/>
      </c>
      <c r="J6" s="11" t="str">
        <f>SUBSTITUTE(SUBSTITUTE(SUBSTITUTE(SUBSTITUTE(SUBSTITUTE(SUBSTITUTE(集計貼りつけ!M8,申請書!$R$43,""),申請書!$T$43,""),申請書!$V$43,""),申請書!$X$43,""),";",""),申請書!$Z$43,"")</f>
        <v/>
      </c>
      <c r="K6" s="11" t="str">
        <f>SUBSTITUTE(SUBSTITUTE(SUBSTITUTE(SUBSTITUTE(SUBSTITUTE(SUBSTITUTE(集計貼りつけ!N8,申請書!$R$44,""),申請書!$T$44,""),申請書!$V$44,""),申請書!$X$44,""),";",""),申請書!$Z$44,"")</f>
        <v/>
      </c>
      <c r="L6" s="11" t="str">
        <f>SUBSTITUTE(SUBSTITUTE(SUBSTITUTE(SUBSTITUTE(SUBSTITUTE(SUBSTITUTE(集計貼りつけ!O8,申請書!$R$45,""),申請書!$T$45,""),申請書!$V$45,""),申請書!$X$45,""),";",""),申請書!$Z$45,"")</f>
        <v/>
      </c>
      <c r="M6" s="11" t="str">
        <f>SUBSTITUTE(SUBSTITUTE(SUBSTITUTE(SUBSTITUTE(SUBSTITUTE(SUBSTITUTE(集計貼りつけ!P8,申請書!$R$46,""),申請書!$T$46,""),申請書!$V$46,""),申請書!$X$46,""),";",""),申請書!$Z$46,"")</f>
        <v/>
      </c>
      <c r="N6" s="11" t="str">
        <f>SUBSTITUTE(SUBSTITUTE(SUBSTITUTE(SUBSTITUTE(SUBSTITUTE(SUBSTITUTE(集計貼りつけ!Q8,申請書!$R$47,""),申請書!$T$47,""),申請書!$V$47,""),申請書!$X$47,""),";",""),申請書!$Z$47,"")</f>
        <v/>
      </c>
      <c r="O6" s="11" t="str">
        <f>SUBSTITUTE(SUBSTITUTE(SUBSTITUTE(SUBSTITUTE(SUBSTITUTE(SUBSTITUTE(集計貼りつけ!R8,申請書!$R$48,""),申請書!$T$48,""),申請書!$V$48,""),申請書!$X$48,""),";",""),申請書!$Z$48,"")</f>
        <v/>
      </c>
      <c r="P6" s="11" t="str">
        <f>SUBSTITUTE(SUBSTITUTE(SUBSTITUTE(SUBSTITUTE(SUBSTITUTE(SUBSTITUTE(集計貼りつけ!S8,申請書!$R$49,""),申請書!$T$49,""),申請書!$V$49,""),申請書!$X$49,""),";",""),申請書!$Z$49,"")</f>
        <v/>
      </c>
      <c r="Q6" s="11" t="str">
        <f>SUBSTITUTE(SUBSTITUTE(SUBSTITUTE(SUBSTITUTE(SUBSTITUTE(SUBSTITUTE(集計貼りつけ!T8,申請書!$R$50,""),申請書!$T$50,""),申請書!$V$50,""),申請書!$X$50,""),";",""),申請書!$Z$50,"")</f>
        <v/>
      </c>
    </row>
    <row r="7" spans="1:17" s="11" customFormat="1" x14ac:dyDescent="0.2">
      <c r="A7" s="11">
        <v>5</v>
      </c>
      <c r="B7" s="11" t="str">
        <f>SUBSTITUTE(SUBSTITUTE(SUBSTITUTE(SUBSTITUTE(SUBSTITUTE(SUBSTITUTE(集計貼りつけ!E9,申請書!$R$35,""),申請書!$T$35,""),申請書!$V$35,""),申請書!$X$35,""),";",""),申請書!$Z$35,"")</f>
        <v/>
      </c>
      <c r="C7" s="11" t="str">
        <f>SUBSTITUTE(SUBSTITUTE(SUBSTITUTE(SUBSTITUTE(SUBSTITUTE(SUBSTITUTE(集計貼りつけ!F9,申請書!$R$36,""),申請書!$T$36,""),申請書!$V$36,""),申請書!$X$36,""),";",""),申請書!$Z$36,"")</f>
        <v/>
      </c>
      <c r="D7" s="11" t="str">
        <f>SUBSTITUTE(SUBSTITUTE(SUBSTITUTE(SUBSTITUTE(SUBSTITUTE(SUBSTITUTE(集計貼りつけ!G9,申請書!$R$37,""),申請書!$T$37,""),申請書!$V$37,""),申請書!$X$37,""),";",""),申請書!$Z$37,"")</f>
        <v/>
      </c>
      <c r="E7" s="11" t="str">
        <f>SUBSTITUTE(SUBSTITUTE(SUBSTITUTE(SUBSTITUTE(SUBSTITUTE(SUBSTITUTE(集計貼りつけ!H9,申請書!$R$38,""),申請書!$T$38,""),申請書!$V$38,""),申請書!$X$38,""),";",""),申請書!$Z$38,"")</f>
        <v/>
      </c>
      <c r="F7" s="11" t="str">
        <f>SUBSTITUTE(SUBSTITUTE(SUBSTITUTE(SUBSTITUTE(SUBSTITUTE(SUBSTITUTE(集計貼りつけ!I9,申請書!$R$39,""),申請書!$T$39,""),申請書!$V$39,""),申請書!$X$39,""),";",""),申請書!$Z$39,"")</f>
        <v/>
      </c>
      <c r="G7" s="11" t="str">
        <f>SUBSTITUTE(SUBSTITUTE(SUBSTITUTE(SUBSTITUTE(SUBSTITUTE(SUBSTITUTE(集計貼りつけ!J9,申請書!$R$40,""),申請書!$T$40,""),申請書!$V$40,""),申請書!$X$40,""),";",""),申請書!$Z$40,"")</f>
        <v/>
      </c>
      <c r="H7" s="11" t="str">
        <f>SUBSTITUTE(SUBSTITUTE(SUBSTITUTE(SUBSTITUTE(SUBSTITUTE(SUBSTITUTE(集計貼りつけ!K9,申請書!$R$41,""),申請書!$T$41,""),申請書!$V$41,""),申請書!$X$41,""),";",""),申請書!$Z$41,"")</f>
        <v/>
      </c>
      <c r="I7" s="11" t="str">
        <f>SUBSTITUTE(SUBSTITUTE(SUBSTITUTE(SUBSTITUTE(SUBSTITUTE(SUBSTITUTE(集計貼りつけ!L9,申請書!$R$42,""),申請書!$T$42,""),申請書!$V$42,""),申請書!$X$42,""),";",""),申請書!$Z$42,"")</f>
        <v/>
      </c>
      <c r="J7" s="11" t="str">
        <f>SUBSTITUTE(SUBSTITUTE(SUBSTITUTE(SUBSTITUTE(SUBSTITUTE(SUBSTITUTE(集計貼りつけ!M9,申請書!$R$43,""),申請書!$T$43,""),申請書!$V$43,""),申請書!$X$43,""),";",""),申請書!$Z$43,"")</f>
        <v/>
      </c>
      <c r="K7" s="11" t="str">
        <f>SUBSTITUTE(SUBSTITUTE(SUBSTITUTE(SUBSTITUTE(SUBSTITUTE(SUBSTITUTE(集計貼りつけ!N9,申請書!$R$44,""),申請書!$T$44,""),申請書!$V$44,""),申請書!$X$44,""),";",""),申請書!$Z$44,"")</f>
        <v/>
      </c>
      <c r="L7" s="11" t="str">
        <f>SUBSTITUTE(SUBSTITUTE(SUBSTITUTE(SUBSTITUTE(SUBSTITUTE(SUBSTITUTE(集計貼りつけ!O9,申請書!$R$45,""),申請書!$T$45,""),申請書!$V$45,""),申請書!$X$45,""),";",""),申請書!$Z$45,"")</f>
        <v/>
      </c>
      <c r="M7" s="11" t="str">
        <f>SUBSTITUTE(SUBSTITUTE(SUBSTITUTE(SUBSTITUTE(SUBSTITUTE(SUBSTITUTE(集計貼りつけ!P9,申請書!$R$46,""),申請書!$T$46,""),申請書!$V$46,""),申請書!$X$46,""),";",""),申請書!$Z$46,"")</f>
        <v/>
      </c>
      <c r="N7" s="11" t="str">
        <f>SUBSTITUTE(SUBSTITUTE(SUBSTITUTE(SUBSTITUTE(SUBSTITUTE(SUBSTITUTE(集計貼りつけ!Q9,申請書!$R$47,""),申請書!$T$47,""),申請書!$V$47,""),申請書!$X$47,""),";",""),申請書!$Z$47,"")</f>
        <v/>
      </c>
      <c r="O7" s="11" t="str">
        <f>SUBSTITUTE(SUBSTITUTE(SUBSTITUTE(SUBSTITUTE(SUBSTITUTE(SUBSTITUTE(集計貼りつけ!R9,申請書!$R$48,""),申請書!$T$48,""),申請書!$V$48,""),申請書!$X$48,""),";",""),申請書!$Z$48,"")</f>
        <v/>
      </c>
      <c r="P7" s="11" t="str">
        <f>SUBSTITUTE(SUBSTITUTE(SUBSTITUTE(SUBSTITUTE(SUBSTITUTE(SUBSTITUTE(集計貼りつけ!S9,申請書!$R$49,""),申請書!$T$49,""),申請書!$V$49,""),申請書!$X$49,""),";",""),申請書!$Z$49,"")</f>
        <v/>
      </c>
      <c r="Q7" s="11" t="str">
        <f>SUBSTITUTE(SUBSTITUTE(SUBSTITUTE(SUBSTITUTE(SUBSTITUTE(SUBSTITUTE(集計貼りつけ!T9,申請書!$R$50,""),申請書!$T$50,""),申請書!$V$50,""),申請書!$X$50,""),";",""),申請書!$Z$50,"")</f>
        <v/>
      </c>
    </row>
    <row r="8" spans="1:17" s="11" customFormat="1" x14ac:dyDescent="0.2">
      <c r="A8" s="11">
        <v>6</v>
      </c>
      <c r="B8" s="11" t="str">
        <f>SUBSTITUTE(SUBSTITUTE(SUBSTITUTE(SUBSTITUTE(SUBSTITUTE(SUBSTITUTE(集計貼りつけ!E10,申請書!$R$35,""),申請書!$T$35,""),申請書!$V$35,""),申請書!$X$35,""),";",""),申請書!$Z$35,"")</f>
        <v/>
      </c>
      <c r="C8" s="11" t="str">
        <f>SUBSTITUTE(SUBSTITUTE(SUBSTITUTE(SUBSTITUTE(SUBSTITUTE(SUBSTITUTE(集計貼りつけ!F10,申請書!$R$36,""),申請書!$T$36,""),申請書!$V$36,""),申請書!$X$36,""),";",""),申請書!$Z$36,"")</f>
        <v/>
      </c>
      <c r="D8" s="11" t="str">
        <f>SUBSTITUTE(SUBSTITUTE(SUBSTITUTE(SUBSTITUTE(SUBSTITUTE(SUBSTITUTE(集計貼りつけ!G10,申請書!$R$37,""),申請書!$T$37,""),申請書!$V$37,""),申請書!$X$37,""),";",""),申請書!$Z$37,"")</f>
        <v/>
      </c>
      <c r="E8" s="11" t="str">
        <f>SUBSTITUTE(SUBSTITUTE(SUBSTITUTE(SUBSTITUTE(SUBSTITUTE(SUBSTITUTE(集計貼りつけ!H10,申請書!$R$38,""),申請書!$T$38,""),申請書!$V$38,""),申請書!$X$38,""),";",""),申請書!$Z$38,"")</f>
        <v/>
      </c>
      <c r="F8" s="11" t="str">
        <f>SUBSTITUTE(SUBSTITUTE(SUBSTITUTE(SUBSTITUTE(SUBSTITUTE(SUBSTITUTE(集計貼りつけ!I10,申請書!$R$39,""),申請書!$T$39,""),申請書!$V$39,""),申請書!$X$39,""),";",""),申請書!$Z$39,"")</f>
        <v/>
      </c>
      <c r="G8" s="11" t="str">
        <f>SUBSTITUTE(SUBSTITUTE(SUBSTITUTE(SUBSTITUTE(SUBSTITUTE(SUBSTITUTE(集計貼りつけ!J10,申請書!$R$40,""),申請書!$T$40,""),申請書!$V$40,""),申請書!$X$40,""),";",""),申請書!$Z$40,"")</f>
        <v/>
      </c>
      <c r="H8" s="11" t="str">
        <f>SUBSTITUTE(SUBSTITUTE(SUBSTITUTE(SUBSTITUTE(SUBSTITUTE(SUBSTITUTE(集計貼りつけ!K10,申請書!$R$41,""),申請書!$T$41,""),申請書!$V$41,""),申請書!$X$41,""),";",""),申請書!$Z$41,"")</f>
        <v/>
      </c>
      <c r="I8" s="11" t="str">
        <f>SUBSTITUTE(SUBSTITUTE(SUBSTITUTE(SUBSTITUTE(SUBSTITUTE(SUBSTITUTE(集計貼りつけ!L10,申請書!$R$42,""),申請書!$T$42,""),申請書!$V$42,""),申請書!$X$42,""),";",""),申請書!$Z$42,"")</f>
        <v/>
      </c>
      <c r="J8" s="11" t="str">
        <f>SUBSTITUTE(SUBSTITUTE(SUBSTITUTE(SUBSTITUTE(SUBSTITUTE(SUBSTITUTE(集計貼りつけ!M10,申請書!$R$43,""),申請書!$T$43,""),申請書!$V$43,""),申請書!$X$43,""),";",""),申請書!$Z$43,"")</f>
        <v/>
      </c>
      <c r="K8" s="11" t="str">
        <f>SUBSTITUTE(SUBSTITUTE(SUBSTITUTE(SUBSTITUTE(SUBSTITUTE(SUBSTITUTE(集計貼りつけ!N10,申請書!$R$44,""),申請書!$T$44,""),申請書!$V$44,""),申請書!$X$44,""),";",""),申請書!$Z$44,"")</f>
        <v/>
      </c>
      <c r="L8" s="11" t="str">
        <f>SUBSTITUTE(SUBSTITUTE(SUBSTITUTE(SUBSTITUTE(SUBSTITUTE(SUBSTITUTE(集計貼りつけ!O10,申請書!$R$45,""),申請書!$T$45,""),申請書!$V$45,""),申請書!$X$45,""),";",""),申請書!$Z$45,"")</f>
        <v/>
      </c>
      <c r="M8" s="11" t="str">
        <f>SUBSTITUTE(SUBSTITUTE(SUBSTITUTE(SUBSTITUTE(SUBSTITUTE(SUBSTITUTE(集計貼りつけ!P10,申請書!$R$46,""),申請書!$T$46,""),申請書!$V$46,""),申請書!$X$46,""),";",""),申請書!$Z$46,"")</f>
        <v/>
      </c>
      <c r="N8" s="11" t="str">
        <f>SUBSTITUTE(SUBSTITUTE(SUBSTITUTE(SUBSTITUTE(SUBSTITUTE(SUBSTITUTE(集計貼りつけ!Q10,申請書!$R$47,""),申請書!$T$47,""),申請書!$V$47,""),申請書!$X$47,""),";",""),申請書!$Z$47,"")</f>
        <v/>
      </c>
      <c r="O8" s="11" t="str">
        <f>SUBSTITUTE(SUBSTITUTE(SUBSTITUTE(SUBSTITUTE(SUBSTITUTE(SUBSTITUTE(集計貼りつけ!R10,申請書!$R$48,""),申請書!$T$48,""),申請書!$V$48,""),申請書!$X$48,""),";",""),申請書!$Z$48,"")</f>
        <v/>
      </c>
      <c r="P8" s="11" t="str">
        <f>SUBSTITUTE(SUBSTITUTE(SUBSTITUTE(SUBSTITUTE(SUBSTITUTE(SUBSTITUTE(集計貼りつけ!S10,申請書!$R$49,""),申請書!$T$49,""),申請書!$V$49,""),申請書!$X$49,""),";",""),申請書!$Z$49,"")</f>
        <v/>
      </c>
      <c r="Q8" s="11" t="str">
        <f>SUBSTITUTE(SUBSTITUTE(SUBSTITUTE(SUBSTITUTE(SUBSTITUTE(SUBSTITUTE(集計貼りつけ!T10,申請書!$R$50,""),申請書!$T$50,""),申請書!$V$50,""),申請書!$X$50,""),";",""),申請書!$Z$50,"")</f>
        <v/>
      </c>
    </row>
    <row r="9" spans="1:17" s="11" customFormat="1" x14ac:dyDescent="0.2">
      <c r="A9" s="11">
        <v>7</v>
      </c>
      <c r="B9" s="11" t="str">
        <f>SUBSTITUTE(SUBSTITUTE(SUBSTITUTE(SUBSTITUTE(SUBSTITUTE(SUBSTITUTE(集計貼りつけ!E11,申請書!$R$35,""),申請書!$T$35,""),申請書!$V$35,""),申請書!$X$35,""),";",""),申請書!$Z$35,"")</f>
        <v/>
      </c>
      <c r="C9" s="11" t="str">
        <f>SUBSTITUTE(SUBSTITUTE(SUBSTITUTE(SUBSTITUTE(SUBSTITUTE(SUBSTITUTE(集計貼りつけ!F11,申請書!$R$36,""),申請書!$T$36,""),申請書!$V$36,""),申請書!$X$36,""),";",""),申請書!$Z$36,"")</f>
        <v/>
      </c>
      <c r="D9" s="11" t="str">
        <f>SUBSTITUTE(SUBSTITUTE(SUBSTITUTE(SUBSTITUTE(SUBSTITUTE(SUBSTITUTE(集計貼りつけ!G11,申請書!$R$37,""),申請書!$T$37,""),申請書!$V$37,""),申請書!$X$37,""),";",""),申請書!$Z$37,"")</f>
        <v/>
      </c>
      <c r="E9" s="11" t="str">
        <f>SUBSTITUTE(SUBSTITUTE(SUBSTITUTE(SUBSTITUTE(SUBSTITUTE(SUBSTITUTE(集計貼りつけ!H11,申請書!$R$38,""),申請書!$T$38,""),申請書!$V$38,""),申請書!$X$38,""),";",""),申請書!$Z$38,"")</f>
        <v/>
      </c>
      <c r="F9" s="11" t="str">
        <f>SUBSTITUTE(SUBSTITUTE(SUBSTITUTE(SUBSTITUTE(SUBSTITUTE(SUBSTITUTE(集計貼りつけ!I11,申請書!$R$39,""),申請書!$T$39,""),申請書!$V$39,""),申請書!$X$39,""),";",""),申請書!$Z$39,"")</f>
        <v/>
      </c>
      <c r="G9" s="11" t="str">
        <f>SUBSTITUTE(SUBSTITUTE(SUBSTITUTE(SUBSTITUTE(SUBSTITUTE(SUBSTITUTE(集計貼りつけ!J11,申請書!$R$40,""),申請書!$T$40,""),申請書!$V$40,""),申請書!$X$40,""),";",""),申請書!$Z$40,"")</f>
        <v/>
      </c>
      <c r="H9" s="11" t="str">
        <f>SUBSTITUTE(SUBSTITUTE(SUBSTITUTE(SUBSTITUTE(SUBSTITUTE(SUBSTITUTE(集計貼りつけ!K11,申請書!$R$41,""),申請書!$T$41,""),申請書!$V$41,""),申請書!$X$41,""),";",""),申請書!$Z$41,"")</f>
        <v/>
      </c>
      <c r="I9" s="11" t="str">
        <f>SUBSTITUTE(SUBSTITUTE(SUBSTITUTE(SUBSTITUTE(SUBSTITUTE(SUBSTITUTE(集計貼りつけ!L11,申請書!$R$42,""),申請書!$T$42,""),申請書!$V$42,""),申請書!$X$42,""),";",""),申請書!$Z$42,"")</f>
        <v/>
      </c>
      <c r="J9" s="11" t="str">
        <f>SUBSTITUTE(SUBSTITUTE(SUBSTITUTE(SUBSTITUTE(SUBSTITUTE(SUBSTITUTE(集計貼りつけ!M11,申請書!$R$43,""),申請書!$T$43,""),申請書!$V$43,""),申請書!$X$43,""),";",""),申請書!$Z$43,"")</f>
        <v/>
      </c>
      <c r="K9" s="11" t="str">
        <f>SUBSTITUTE(SUBSTITUTE(SUBSTITUTE(SUBSTITUTE(SUBSTITUTE(SUBSTITUTE(集計貼りつけ!N11,申請書!$R$44,""),申請書!$T$44,""),申請書!$V$44,""),申請書!$X$44,""),";",""),申請書!$Z$44,"")</f>
        <v/>
      </c>
      <c r="L9" s="11" t="str">
        <f>SUBSTITUTE(SUBSTITUTE(SUBSTITUTE(SUBSTITUTE(SUBSTITUTE(SUBSTITUTE(集計貼りつけ!O11,申請書!$R$45,""),申請書!$T$45,""),申請書!$V$45,""),申請書!$X$45,""),";",""),申請書!$Z$45,"")</f>
        <v/>
      </c>
      <c r="M9" s="11" t="str">
        <f>SUBSTITUTE(SUBSTITUTE(SUBSTITUTE(SUBSTITUTE(SUBSTITUTE(SUBSTITUTE(集計貼りつけ!P11,申請書!$R$46,""),申請書!$T$46,""),申請書!$V$46,""),申請書!$X$46,""),";",""),申請書!$Z$46,"")</f>
        <v/>
      </c>
      <c r="N9" s="11" t="str">
        <f>SUBSTITUTE(SUBSTITUTE(SUBSTITUTE(SUBSTITUTE(SUBSTITUTE(SUBSTITUTE(集計貼りつけ!Q11,申請書!$R$47,""),申請書!$T$47,""),申請書!$V$47,""),申請書!$X$47,""),";",""),申請書!$Z$47,"")</f>
        <v/>
      </c>
      <c r="O9" s="11" t="str">
        <f>SUBSTITUTE(SUBSTITUTE(SUBSTITUTE(SUBSTITUTE(SUBSTITUTE(SUBSTITUTE(集計貼りつけ!R11,申請書!$R$48,""),申請書!$T$48,""),申請書!$V$48,""),申請書!$X$48,""),";",""),申請書!$Z$48,"")</f>
        <v/>
      </c>
      <c r="P9" s="11" t="str">
        <f>SUBSTITUTE(SUBSTITUTE(SUBSTITUTE(SUBSTITUTE(SUBSTITUTE(SUBSTITUTE(集計貼りつけ!S11,申請書!$R$49,""),申請書!$T$49,""),申請書!$V$49,""),申請書!$X$49,""),";",""),申請書!$Z$49,"")</f>
        <v/>
      </c>
      <c r="Q9" s="11" t="str">
        <f>SUBSTITUTE(SUBSTITUTE(SUBSTITUTE(SUBSTITUTE(SUBSTITUTE(SUBSTITUTE(集計貼りつけ!T11,申請書!$R$50,""),申請書!$T$50,""),申請書!$V$50,""),申請書!$X$50,""),";",""),申請書!$Z$50,"")</f>
        <v/>
      </c>
    </row>
    <row r="10" spans="1:17" s="11" customFormat="1" x14ac:dyDescent="0.2">
      <c r="A10" s="11">
        <v>8</v>
      </c>
      <c r="B10" s="11" t="str">
        <f>SUBSTITUTE(SUBSTITUTE(SUBSTITUTE(SUBSTITUTE(SUBSTITUTE(SUBSTITUTE(集計貼りつけ!E12,申請書!$R$35,""),申請書!$T$35,""),申請書!$V$35,""),申請書!$X$35,""),";",""),申請書!$Z$35,"")</f>
        <v/>
      </c>
      <c r="C10" s="11" t="str">
        <f>SUBSTITUTE(SUBSTITUTE(SUBSTITUTE(SUBSTITUTE(SUBSTITUTE(SUBSTITUTE(集計貼りつけ!F12,申請書!$R$36,""),申請書!$T$36,""),申請書!$V$36,""),申請書!$X$36,""),";",""),申請書!$Z$36,"")</f>
        <v/>
      </c>
      <c r="D10" s="11" t="str">
        <f>SUBSTITUTE(SUBSTITUTE(SUBSTITUTE(SUBSTITUTE(SUBSTITUTE(SUBSTITUTE(集計貼りつけ!G12,申請書!$R$37,""),申請書!$T$37,""),申請書!$V$37,""),申請書!$X$37,""),";",""),申請書!$Z$37,"")</f>
        <v/>
      </c>
      <c r="E10" s="11" t="str">
        <f>SUBSTITUTE(SUBSTITUTE(SUBSTITUTE(SUBSTITUTE(SUBSTITUTE(SUBSTITUTE(集計貼りつけ!H12,申請書!$R$38,""),申請書!$T$38,""),申請書!$V$38,""),申請書!$X$38,""),";",""),申請書!$Z$38,"")</f>
        <v/>
      </c>
      <c r="F10" s="11" t="str">
        <f>SUBSTITUTE(SUBSTITUTE(SUBSTITUTE(SUBSTITUTE(SUBSTITUTE(SUBSTITUTE(集計貼りつけ!I12,申請書!$R$39,""),申請書!$T$39,""),申請書!$V$39,""),申請書!$X$39,""),";",""),申請書!$Z$39,"")</f>
        <v/>
      </c>
      <c r="G10" s="11" t="str">
        <f>SUBSTITUTE(SUBSTITUTE(SUBSTITUTE(SUBSTITUTE(SUBSTITUTE(SUBSTITUTE(集計貼りつけ!J12,申請書!$R$40,""),申請書!$T$40,""),申請書!$V$40,""),申請書!$X$40,""),";",""),申請書!$Z$40,"")</f>
        <v/>
      </c>
      <c r="H10" s="11" t="str">
        <f>SUBSTITUTE(SUBSTITUTE(SUBSTITUTE(SUBSTITUTE(SUBSTITUTE(SUBSTITUTE(集計貼りつけ!K12,申請書!$R$41,""),申請書!$T$41,""),申請書!$V$41,""),申請書!$X$41,""),";",""),申請書!$Z$41,"")</f>
        <v/>
      </c>
      <c r="I10" s="11" t="str">
        <f>SUBSTITUTE(SUBSTITUTE(SUBSTITUTE(SUBSTITUTE(SUBSTITUTE(SUBSTITUTE(集計貼りつけ!L12,申請書!$R$42,""),申請書!$T$42,""),申請書!$V$42,""),申請書!$X$42,""),";",""),申請書!$Z$42,"")</f>
        <v/>
      </c>
      <c r="J10" s="11" t="str">
        <f>SUBSTITUTE(SUBSTITUTE(SUBSTITUTE(SUBSTITUTE(SUBSTITUTE(SUBSTITUTE(集計貼りつけ!M12,申請書!$R$43,""),申請書!$T$43,""),申請書!$V$43,""),申請書!$X$43,""),";",""),申請書!$Z$43,"")</f>
        <v/>
      </c>
      <c r="K10" s="11" t="str">
        <f>SUBSTITUTE(SUBSTITUTE(SUBSTITUTE(SUBSTITUTE(SUBSTITUTE(SUBSTITUTE(集計貼りつけ!N12,申請書!$R$44,""),申請書!$T$44,""),申請書!$V$44,""),申請書!$X$44,""),";",""),申請書!$Z$44,"")</f>
        <v/>
      </c>
      <c r="L10" s="11" t="str">
        <f>SUBSTITUTE(SUBSTITUTE(SUBSTITUTE(SUBSTITUTE(SUBSTITUTE(SUBSTITUTE(集計貼りつけ!O12,申請書!$R$45,""),申請書!$T$45,""),申請書!$V$45,""),申請書!$X$45,""),";",""),申請書!$Z$45,"")</f>
        <v/>
      </c>
      <c r="M10" s="11" t="str">
        <f>SUBSTITUTE(SUBSTITUTE(SUBSTITUTE(SUBSTITUTE(SUBSTITUTE(SUBSTITUTE(集計貼りつけ!P12,申請書!$R$46,""),申請書!$T$46,""),申請書!$V$46,""),申請書!$X$46,""),";",""),申請書!$Z$46,"")</f>
        <v/>
      </c>
      <c r="N10" s="11" t="str">
        <f>SUBSTITUTE(SUBSTITUTE(SUBSTITUTE(SUBSTITUTE(SUBSTITUTE(SUBSTITUTE(集計貼りつけ!Q12,申請書!$R$47,""),申請書!$T$47,""),申請書!$V$47,""),申請書!$X$47,""),";",""),申請書!$Z$47,"")</f>
        <v/>
      </c>
      <c r="O10" s="11" t="str">
        <f>SUBSTITUTE(SUBSTITUTE(SUBSTITUTE(SUBSTITUTE(SUBSTITUTE(SUBSTITUTE(集計貼りつけ!R12,申請書!$R$48,""),申請書!$T$48,""),申請書!$V$48,""),申請書!$X$48,""),";",""),申請書!$Z$48,"")</f>
        <v/>
      </c>
      <c r="P10" s="11" t="str">
        <f>SUBSTITUTE(SUBSTITUTE(SUBSTITUTE(SUBSTITUTE(SUBSTITUTE(SUBSTITUTE(集計貼りつけ!S12,申請書!$R$49,""),申請書!$T$49,""),申請書!$V$49,""),申請書!$X$49,""),";",""),申請書!$Z$49,"")</f>
        <v/>
      </c>
      <c r="Q10" s="11" t="str">
        <f>SUBSTITUTE(SUBSTITUTE(SUBSTITUTE(SUBSTITUTE(SUBSTITUTE(SUBSTITUTE(集計貼りつけ!T12,申請書!$R$50,""),申請書!$T$50,""),申請書!$V$50,""),申請書!$X$50,""),";",""),申請書!$Z$50,"")</f>
        <v/>
      </c>
    </row>
    <row r="11" spans="1:17" s="11" customFormat="1" x14ac:dyDescent="0.2">
      <c r="A11" s="11">
        <v>9</v>
      </c>
      <c r="B11" s="11" t="str">
        <f>SUBSTITUTE(SUBSTITUTE(SUBSTITUTE(SUBSTITUTE(SUBSTITUTE(SUBSTITUTE(集計貼りつけ!E13,申請書!$R$35,""),申請書!$T$35,""),申請書!$V$35,""),申請書!$X$35,""),";",""),申請書!$Z$35,"")</f>
        <v/>
      </c>
      <c r="C11" s="11" t="str">
        <f>SUBSTITUTE(SUBSTITUTE(SUBSTITUTE(SUBSTITUTE(SUBSTITUTE(SUBSTITUTE(集計貼りつけ!F13,申請書!$R$36,""),申請書!$T$36,""),申請書!$V$36,""),申請書!$X$36,""),";",""),申請書!$Z$36,"")</f>
        <v/>
      </c>
      <c r="D11" s="11" t="str">
        <f>SUBSTITUTE(SUBSTITUTE(SUBSTITUTE(SUBSTITUTE(SUBSTITUTE(SUBSTITUTE(集計貼りつけ!G13,申請書!$R$37,""),申請書!$T$37,""),申請書!$V$37,""),申請書!$X$37,""),";",""),申請書!$Z$37,"")</f>
        <v/>
      </c>
      <c r="E11" s="11" t="str">
        <f>SUBSTITUTE(SUBSTITUTE(SUBSTITUTE(SUBSTITUTE(SUBSTITUTE(SUBSTITUTE(集計貼りつけ!H13,申請書!$R$38,""),申請書!$T$38,""),申請書!$V$38,""),申請書!$X$38,""),";",""),申請書!$Z$38,"")</f>
        <v/>
      </c>
      <c r="F11" s="11" t="str">
        <f>SUBSTITUTE(SUBSTITUTE(SUBSTITUTE(SUBSTITUTE(SUBSTITUTE(SUBSTITUTE(集計貼りつけ!I13,申請書!$R$39,""),申請書!$T$39,""),申請書!$V$39,""),申請書!$X$39,""),";",""),申請書!$Z$39,"")</f>
        <v/>
      </c>
      <c r="G11" s="11" t="str">
        <f>SUBSTITUTE(SUBSTITUTE(SUBSTITUTE(SUBSTITUTE(SUBSTITUTE(SUBSTITUTE(集計貼りつけ!J13,申請書!$R$40,""),申請書!$T$40,""),申請書!$V$40,""),申請書!$X$40,""),";",""),申請書!$Z$40,"")</f>
        <v/>
      </c>
      <c r="H11" s="11" t="str">
        <f>SUBSTITUTE(SUBSTITUTE(SUBSTITUTE(SUBSTITUTE(SUBSTITUTE(SUBSTITUTE(集計貼りつけ!K13,申請書!$R$41,""),申請書!$T$41,""),申請書!$V$41,""),申請書!$X$41,""),";",""),申請書!$Z$41,"")</f>
        <v/>
      </c>
      <c r="I11" s="11" t="str">
        <f>SUBSTITUTE(SUBSTITUTE(SUBSTITUTE(SUBSTITUTE(SUBSTITUTE(SUBSTITUTE(集計貼りつけ!L13,申請書!$R$42,""),申請書!$T$42,""),申請書!$V$42,""),申請書!$X$42,""),";",""),申請書!$Z$42,"")</f>
        <v/>
      </c>
      <c r="J11" s="11" t="str">
        <f>SUBSTITUTE(SUBSTITUTE(SUBSTITUTE(SUBSTITUTE(SUBSTITUTE(SUBSTITUTE(集計貼りつけ!M13,申請書!$R$43,""),申請書!$T$43,""),申請書!$V$43,""),申請書!$X$43,""),";",""),申請書!$Z$43,"")</f>
        <v/>
      </c>
      <c r="K11" s="11" t="str">
        <f>SUBSTITUTE(SUBSTITUTE(SUBSTITUTE(SUBSTITUTE(SUBSTITUTE(SUBSTITUTE(集計貼りつけ!N13,申請書!$R$44,""),申請書!$T$44,""),申請書!$V$44,""),申請書!$X$44,""),";",""),申請書!$Z$44,"")</f>
        <v/>
      </c>
      <c r="L11" s="11" t="str">
        <f>SUBSTITUTE(SUBSTITUTE(SUBSTITUTE(SUBSTITUTE(SUBSTITUTE(SUBSTITUTE(集計貼りつけ!O13,申請書!$R$45,""),申請書!$T$45,""),申請書!$V$45,""),申請書!$X$45,""),";",""),申請書!$Z$45,"")</f>
        <v/>
      </c>
      <c r="M11" s="11" t="str">
        <f>SUBSTITUTE(SUBSTITUTE(SUBSTITUTE(SUBSTITUTE(SUBSTITUTE(SUBSTITUTE(集計貼りつけ!P13,申請書!$R$46,""),申請書!$T$46,""),申請書!$V$46,""),申請書!$X$46,""),";",""),申請書!$Z$46,"")</f>
        <v/>
      </c>
      <c r="N11" s="11" t="str">
        <f>SUBSTITUTE(SUBSTITUTE(SUBSTITUTE(SUBSTITUTE(SUBSTITUTE(SUBSTITUTE(集計貼りつけ!Q13,申請書!$R$47,""),申請書!$T$47,""),申請書!$V$47,""),申請書!$X$47,""),";",""),申請書!$Z$47,"")</f>
        <v/>
      </c>
      <c r="O11" s="11" t="str">
        <f>SUBSTITUTE(SUBSTITUTE(SUBSTITUTE(SUBSTITUTE(SUBSTITUTE(SUBSTITUTE(集計貼りつけ!R13,申請書!$R$48,""),申請書!$T$48,""),申請書!$V$48,""),申請書!$X$48,""),";",""),申請書!$Z$48,"")</f>
        <v/>
      </c>
      <c r="P11" s="11" t="str">
        <f>SUBSTITUTE(SUBSTITUTE(SUBSTITUTE(SUBSTITUTE(SUBSTITUTE(SUBSTITUTE(集計貼りつけ!S13,申請書!$R$49,""),申請書!$T$49,""),申請書!$V$49,""),申請書!$X$49,""),";",""),申請書!$Z$49,"")</f>
        <v/>
      </c>
      <c r="Q11" s="11" t="str">
        <f>SUBSTITUTE(SUBSTITUTE(SUBSTITUTE(SUBSTITUTE(SUBSTITUTE(SUBSTITUTE(集計貼りつけ!T13,申請書!$R$50,""),申請書!$T$50,""),申請書!$V$50,""),申請書!$X$50,""),";",""),申請書!$Z$50,"")</f>
        <v/>
      </c>
    </row>
    <row r="12" spans="1:17" s="11" customFormat="1" x14ac:dyDescent="0.2">
      <c r="A12" s="11">
        <v>10</v>
      </c>
      <c r="B12" s="11" t="str">
        <f>SUBSTITUTE(SUBSTITUTE(SUBSTITUTE(SUBSTITUTE(SUBSTITUTE(SUBSTITUTE(集計貼りつけ!E14,申請書!$R$35,""),申請書!$T$35,""),申請書!$V$35,""),申請書!$X$35,""),";",""),申請書!$Z$35,"")</f>
        <v/>
      </c>
      <c r="C12" s="11" t="str">
        <f>SUBSTITUTE(SUBSTITUTE(SUBSTITUTE(SUBSTITUTE(SUBSTITUTE(SUBSTITUTE(集計貼りつけ!F14,申請書!$R$36,""),申請書!$T$36,""),申請書!$V$36,""),申請書!$X$36,""),";",""),申請書!$Z$36,"")</f>
        <v/>
      </c>
      <c r="D12" s="11" t="str">
        <f>SUBSTITUTE(SUBSTITUTE(SUBSTITUTE(SUBSTITUTE(SUBSTITUTE(SUBSTITUTE(集計貼りつけ!G14,申請書!$R$37,""),申請書!$T$37,""),申請書!$V$37,""),申請書!$X$37,""),";",""),申請書!$Z$37,"")</f>
        <v/>
      </c>
      <c r="E12" s="11" t="str">
        <f>SUBSTITUTE(SUBSTITUTE(SUBSTITUTE(SUBSTITUTE(SUBSTITUTE(SUBSTITUTE(集計貼りつけ!H14,申請書!$R$38,""),申請書!$T$38,""),申請書!$V$38,""),申請書!$X$38,""),";",""),申請書!$Z$38,"")</f>
        <v/>
      </c>
      <c r="F12" s="11" t="str">
        <f>SUBSTITUTE(SUBSTITUTE(SUBSTITUTE(SUBSTITUTE(SUBSTITUTE(SUBSTITUTE(集計貼りつけ!I14,申請書!$R$39,""),申請書!$T$39,""),申請書!$V$39,""),申請書!$X$39,""),";",""),申請書!$Z$39,"")</f>
        <v/>
      </c>
      <c r="G12" s="11" t="str">
        <f>SUBSTITUTE(SUBSTITUTE(SUBSTITUTE(SUBSTITUTE(SUBSTITUTE(SUBSTITUTE(集計貼りつけ!J14,申請書!$R$40,""),申請書!$T$40,""),申請書!$V$40,""),申請書!$X$40,""),";",""),申請書!$Z$40,"")</f>
        <v/>
      </c>
      <c r="H12" s="11" t="str">
        <f>SUBSTITUTE(SUBSTITUTE(SUBSTITUTE(SUBSTITUTE(SUBSTITUTE(SUBSTITUTE(集計貼りつけ!K14,申請書!$R$41,""),申請書!$T$41,""),申請書!$V$41,""),申請書!$X$41,""),";",""),申請書!$Z$41,"")</f>
        <v/>
      </c>
      <c r="I12" s="11" t="str">
        <f>SUBSTITUTE(SUBSTITUTE(SUBSTITUTE(SUBSTITUTE(SUBSTITUTE(SUBSTITUTE(集計貼りつけ!L14,申請書!$R$42,""),申請書!$T$42,""),申請書!$V$42,""),申請書!$X$42,""),";",""),申請書!$Z$42,"")</f>
        <v/>
      </c>
      <c r="J12" s="11" t="str">
        <f>SUBSTITUTE(SUBSTITUTE(SUBSTITUTE(SUBSTITUTE(SUBSTITUTE(SUBSTITUTE(集計貼りつけ!M14,申請書!$R$43,""),申請書!$T$43,""),申請書!$V$43,""),申請書!$X$43,""),";",""),申請書!$Z$43,"")</f>
        <v/>
      </c>
      <c r="K12" s="11" t="str">
        <f>SUBSTITUTE(SUBSTITUTE(SUBSTITUTE(SUBSTITUTE(SUBSTITUTE(SUBSTITUTE(集計貼りつけ!N14,申請書!$R$44,""),申請書!$T$44,""),申請書!$V$44,""),申請書!$X$44,""),";",""),申請書!$Z$44,"")</f>
        <v/>
      </c>
      <c r="L12" s="11" t="str">
        <f>SUBSTITUTE(SUBSTITUTE(SUBSTITUTE(SUBSTITUTE(SUBSTITUTE(SUBSTITUTE(集計貼りつけ!O14,申請書!$R$45,""),申請書!$T$45,""),申請書!$V$45,""),申請書!$X$45,""),";",""),申請書!$Z$45,"")</f>
        <v/>
      </c>
      <c r="M12" s="11" t="str">
        <f>SUBSTITUTE(SUBSTITUTE(SUBSTITUTE(SUBSTITUTE(SUBSTITUTE(SUBSTITUTE(集計貼りつけ!P14,申請書!$R$46,""),申請書!$T$46,""),申請書!$V$46,""),申請書!$X$46,""),";",""),申請書!$Z$46,"")</f>
        <v/>
      </c>
      <c r="N12" s="11" t="str">
        <f>SUBSTITUTE(SUBSTITUTE(SUBSTITUTE(SUBSTITUTE(SUBSTITUTE(SUBSTITUTE(集計貼りつけ!Q14,申請書!$R$47,""),申請書!$T$47,""),申請書!$V$47,""),申請書!$X$47,""),";",""),申請書!$Z$47,"")</f>
        <v/>
      </c>
      <c r="O12" s="11" t="str">
        <f>SUBSTITUTE(SUBSTITUTE(SUBSTITUTE(SUBSTITUTE(SUBSTITUTE(SUBSTITUTE(集計貼りつけ!R14,申請書!$R$48,""),申請書!$T$48,""),申請書!$V$48,""),申請書!$X$48,""),";",""),申請書!$Z$48,"")</f>
        <v/>
      </c>
      <c r="P12" s="11" t="str">
        <f>SUBSTITUTE(SUBSTITUTE(SUBSTITUTE(SUBSTITUTE(SUBSTITUTE(SUBSTITUTE(集計貼りつけ!S14,申請書!$R$49,""),申請書!$T$49,""),申請書!$V$49,""),申請書!$X$49,""),";",""),申請書!$Z$49,"")</f>
        <v/>
      </c>
      <c r="Q12" s="11" t="str">
        <f>SUBSTITUTE(SUBSTITUTE(SUBSTITUTE(SUBSTITUTE(SUBSTITUTE(SUBSTITUTE(集計貼りつけ!T14,申請書!$R$50,""),申請書!$T$50,""),申請書!$V$50,""),申請書!$X$50,""),";",""),申請書!$Z$50,"")</f>
        <v/>
      </c>
    </row>
    <row r="13" spans="1:17" s="11" customFormat="1" x14ac:dyDescent="0.2">
      <c r="A13" s="11">
        <v>11</v>
      </c>
      <c r="B13" s="11" t="str">
        <f>SUBSTITUTE(SUBSTITUTE(SUBSTITUTE(SUBSTITUTE(SUBSTITUTE(SUBSTITUTE(集計貼りつけ!E15,申請書!$R$35,""),申請書!$T$35,""),申請書!$V$35,""),申請書!$X$35,""),";",""),申請書!$Z$35,"")</f>
        <v/>
      </c>
      <c r="C13" s="11" t="str">
        <f>SUBSTITUTE(SUBSTITUTE(SUBSTITUTE(SUBSTITUTE(SUBSTITUTE(SUBSTITUTE(集計貼りつけ!F15,申請書!$R$36,""),申請書!$T$36,""),申請書!$V$36,""),申請書!$X$36,""),";",""),申請書!$Z$36,"")</f>
        <v/>
      </c>
      <c r="D13" s="11" t="str">
        <f>SUBSTITUTE(SUBSTITUTE(SUBSTITUTE(SUBSTITUTE(SUBSTITUTE(SUBSTITUTE(集計貼りつけ!G15,申請書!$R$37,""),申請書!$T$37,""),申請書!$V$37,""),申請書!$X$37,""),";",""),申請書!$Z$37,"")</f>
        <v/>
      </c>
      <c r="E13" s="11" t="str">
        <f>SUBSTITUTE(SUBSTITUTE(SUBSTITUTE(SUBSTITUTE(SUBSTITUTE(SUBSTITUTE(集計貼りつけ!H15,申請書!$R$38,""),申請書!$T$38,""),申請書!$V$38,""),申請書!$X$38,""),";",""),申請書!$Z$38,"")</f>
        <v/>
      </c>
      <c r="F13" s="11" t="str">
        <f>SUBSTITUTE(SUBSTITUTE(SUBSTITUTE(SUBSTITUTE(SUBSTITUTE(SUBSTITUTE(集計貼りつけ!I15,申請書!$R$39,""),申請書!$T$39,""),申請書!$V$39,""),申請書!$X$39,""),";",""),申請書!$Z$39,"")</f>
        <v/>
      </c>
      <c r="G13" s="11" t="str">
        <f>SUBSTITUTE(SUBSTITUTE(SUBSTITUTE(SUBSTITUTE(SUBSTITUTE(SUBSTITUTE(集計貼りつけ!J15,申請書!$R$40,""),申請書!$T$40,""),申請書!$V$40,""),申請書!$X$40,""),";",""),申請書!$Z$40,"")</f>
        <v/>
      </c>
      <c r="H13" s="11" t="str">
        <f>SUBSTITUTE(SUBSTITUTE(SUBSTITUTE(SUBSTITUTE(SUBSTITUTE(SUBSTITUTE(集計貼りつけ!K15,申請書!$R$41,""),申請書!$T$41,""),申請書!$V$41,""),申請書!$X$41,""),";",""),申請書!$Z$41,"")</f>
        <v/>
      </c>
      <c r="I13" s="11" t="str">
        <f>SUBSTITUTE(SUBSTITUTE(SUBSTITUTE(SUBSTITUTE(SUBSTITUTE(SUBSTITUTE(集計貼りつけ!L15,申請書!$R$42,""),申請書!$T$42,""),申請書!$V$42,""),申請書!$X$42,""),";",""),申請書!$Z$42,"")</f>
        <v/>
      </c>
      <c r="J13" s="11" t="str">
        <f>SUBSTITUTE(SUBSTITUTE(SUBSTITUTE(SUBSTITUTE(SUBSTITUTE(SUBSTITUTE(集計貼りつけ!M15,申請書!$R$43,""),申請書!$T$43,""),申請書!$V$43,""),申請書!$X$43,""),";",""),申請書!$Z$43,"")</f>
        <v/>
      </c>
      <c r="K13" s="11" t="str">
        <f>SUBSTITUTE(SUBSTITUTE(SUBSTITUTE(SUBSTITUTE(SUBSTITUTE(SUBSTITUTE(集計貼りつけ!N15,申請書!$R$44,""),申請書!$T$44,""),申請書!$V$44,""),申請書!$X$44,""),";",""),申請書!$Z$44,"")</f>
        <v/>
      </c>
      <c r="L13" s="11" t="str">
        <f>SUBSTITUTE(SUBSTITUTE(SUBSTITUTE(SUBSTITUTE(SUBSTITUTE(SUBSTITUTE(集計貼りつけ!O15,申請書!$R$45,""),申請書!$T$45,""),申請書!$V$45,""),申請書!$X$45,""),";",""),申請書!$Z$45,"")</f>
        <v/>
      </c>
      <c r="M13" s="11" t="str">
        <f>SUBSTITUTE(SUBSTITUTE(SUBSTITUTE(SUBSTITUTE(SUBSTITUTE(SUBSTITUTE(集計貼りつけ!P15,申請書!$R$46,""),申請書!$T$46,""),申請書!$V$46,""),申請書!$X$46,""),";",""),申請書!$Z$46,"")</f>
        <v/>
      </c>
      <c r="N13" s="11" t="str">
        <f>SUBSTITUTE(SUBSTITUTE(SUBSTITUTE(SUBSTITUTE(SUBSTITUTE(SUBSTITUTE(集計貼りつけ!Q15,申請書!$R$47,""),申請書!$T$47,""),申請書!$V$47,""),申請書!$X$47,""),";",""),申請書!$Z$47,"")</f>
        <v/>
      </c>
      <c r="O13" s="11" t="str">
        <f>SUBSTITUTE(SUBSTITUTE(SUBSTITUTE(SUBSTITUTE(SUBSTITUTE(SUBSTITUTE(集計貼りつけ!R15,申請書!$R$48,""),申請書!$T$48,""),申請書!$V$48,""),申請書!$X$48,""),";",""),申請書!$Z$48,"")</f>
        <v/>
      </c>
      <c r="P13" s="11" t="str">
        <f>SUBSTITUTE(SUBSTITUTE(SUBSTITUTE(SUBSTITUTE(SUBSTITUTE(SUBSTITUTE(集計貼りつけ!S15,申請書!$R$49,""),申請書!$T$49,""),申請書!$V$49,""),申請書!$X$49,""),";",""),申請書!$Z$49,"")</f>
        <v/>
      </c>
      <c r="Q13" s="11" t="str">
        <f>SUBSTITUTE(SUBSTITUTE(SUBSTITUTE(SUBSTITUTE(SUBSTITUTE(SUBSTITUTE(集計貼りつけ!T15,申請書!$R$50,""),申請書!$T$50,""),申請書!$V$50,""),申請書!$X$50,""),";",""),申請書!$Z$50,"")</f>
        <v/>
      </c>
    </row>
    <row r="14" spans="1:17" s="11" customFormat="1" x14ac:dyDescent="0.2">
      <c r="A14" s="11">
        <v>12</v>
      </c>
      <c r="B14" s="11" t="str">
        <f>SUBSTITUTE(SUBSTITUTE(SUBSTITUTE(SUBSTITUTE(SUBSTITUTE(SUBSTITUTE(集計貼りつけ!E16,申請書!$R$35,""),申請書!$T$35,""),申請書!$V$35,""),申請書!$X$35,""),";",""),申請書!$Z$35,"")</f>
        <v/>
      </c>
      <c r="C14" s="11" t="str">
        <f>SUBSTITUTE(SUBSTITUTE(SUBSTITUTE(SUBSTITUTE(SUBSTITUTE(SUBSTITUTE(集計貼りつけ!F16,申請書!$R$36,""),申請書!$T$36,""),申請書!$V$36,""),申請書!$X$36,""),";",""),申請書!$Z$36,"")</f>
        <v/>
      </c>
      <c r="D14" s="11" t="str">
        <f>SUBSTITUTE(SUBSTITUTE(SUBSTITUTE(SUBSTITUTE(SUBSTITUTE(SUBSTITUTE(集計貼りつけ!G16,申請書!$R$37,""),申請書!$T$37,""),申請書!$V$37,""),申請書!$X$37,""),";",""),申請書!$Z$37,"")</f>
        <v/>
      </c>
      <c r="E14" s="11" t="str">
        <f>SUBSTITUTE(SUBSTITUTE(SUBSTITUTE(SUBSTITUTE(SUBSTITUTE(SUBSTITUTE(集計貼りつけ!H16,申請書!$R$38,""),申請書!$T$38,""),申請書!$V$38,""),申請書!$X$38,""),";",""),申請書!$Z$38,"")</f>
        <v/>
      </c>
      <c r="F14" s="11" t="str">
        <f>SUBSTITUTE(SUBSTITUTE(SUBSTITUTE(SUBSTITUTE(SUBSTITUTE(SUBSTITUTE(集計貼りつけ!I16,申請書!$R$39,""),申請書!$T$39,""),申請書!$V$39,""),申請書!$X$39,""),";",""),申請書!$Z$39,"")</f>
        <v/>
      </c>
      <c r="G14" s="11" t="str">
        <f>SUBSTITUTE(SUBSTITUTE(SUBSTITUTE(SUBSTITUTE(SUBSTITUTE(SUBSTITUTE(集計貼りつけ!J16,申請書!$R$40,""),申請書!$T$40,""),申請書!$V$40,""),申請書!$X$40,""),";",""),申請書!$Z$40,"")</f>
        <v/>
      </c>
      <c r="H14" s="11" t="str">
        <f>SUBSTITUTE(SUBSTITUTE(SUBSTITUTE(SUBSTITUTE(SUBSTITUTE(SUBSTITUTE(集計貼りつけ!K16,申請書!$R$41,""),申請書!$T$41,""),申請書!$V$41,""),申請書!$X$41,""),";",""),申請書!$Z$41,"")</f>
        <v/>
      </c>
      <c r="I14" s="11" t="str">
        <f>SUBSTITUTE(SUBSTITUTE(SUBSTITUTE(SUBSTITUTE(SUBSTITUTE(SUBSTITUTE(集計貼りつけ!L16,申請書!$R$42,""),申請書!$T$42,""),申請書!$V$42,""),申請書!$X$42,""),";",""),申請書!$Z$42,"")</f>
        <v/>
      </c>
      <c r="J14" s="11" t="str">
        <f>SUBSTITUTE(SUBSTITUTE(SUBSTITUTE(SUBSTITUTE(SUBSTITUTE(SUBSTITUTE(集計貼りつけ!M16,申請書!$R$43,""),申請書!$T$43,""),申請書!$V$43,""),申請書!$X$43,""),";",""),申請書!$Z$43,"")</f>
        <v/>
      </c>
      <c r="K14" s="11" t="str">
        <f>SUBSTITUTE(SUBSTITUTE(SUBSTITUTE(SUBSTITUTE(SUBSTITUTE(SUBSTITUTE(集計貼りつけ!N16,申請書!$R$44,""),申請書!$T$44,""),申請書!$V$44,""),申請書!$X$44,""),";",""),申請書!$Z$44,"")</f>
        <v/>
      </c>
      <c r="L14" s="11" t="str">
        <f>SUBSTITUTE(SUBSTITUTE(SUBSTITUTE(SUBSTITUTE(SUBSTITUTE(SUBSTITUTE(集計貼りつけ!O16,申請書!$R$45,""),申請書!$T$45,""),申請書!$V$45,""),申請書!$X$45,""),";",""),申請書!$Z$45,"")</f>
        <v/>
      </c>
      <c r="M14" s="11" t="str">
        <f>SUBSTITUTE(SUBSTITUTE(SUBSTITUTE(SUBSTITUTE(SUBSTITUTE(SUBSTITUTE(集計貼りつけ!P16,申請書!$R$46,""),申請書!$T$46,""),申請書!$V$46,""),申請書!$X$46,""),";",""),申請書!$Z$46,"")</f>
        <v/>
      </c>
      <c r="N14" s="11" t="str">
        <f>SUBSTITUTE(SUBSTITUTE(SUBSTITUTE(SUBSTITUTE(SUBSTITUTE(SUBSTITUTE(集計貼りつけ!Q16,申請書!$R$47,""),申請書!$T$47,""),申請書!$V$47,""),申請書!$X$47,""),";",""),申請書!$Z$47,"")</f>
        <v/>
      </c>
      <c r="O14" s="11" t="str">
        <f>SUBSTITUTE(SUBSTITUTE(SUBSTITUTE(SUBSTITUTE(SUBSTITUTE(SUBSTITUTE(集計貼りつけ!R16,申請書!$R$48,""),申請書!$T$48,""),申請書!$V$48,""),申請書!$X$48,""),";",""),申請書!$Z$48,"")</f>
        <v/>
      </c>
      <c r="P14" s="11" t="str">
        <f>SUBSTITUTE(SUBSTITUTE(SUBSTITUTE(SUBSTITUTE(SUBSTITUTE(SUBSTITUTE(集計貼りつけ!S16,申請書!$R$49,""),申請書!$T$49,""),申請書!$V$49,""),申請書!$X$49,""),";",""),申請書!$Z$49,"")</f>
        <v/>
      </c>
      <c r="Q14" s="11" t="str">
        <f>SUBSTITUTE(SUBSTITUTE(SUBSTITUTE(SUBSTITUTE(SUBSTITUTE(SUBSTITUTE(集計貼りつけ!T16,申請書!$R$50,""),申請書!$T$50,""),申請書!$V$50,""),申請書!$X$50,""),";",""),申請書!$Z$50,"")</f>
        <v/>
      </c>
    </row>
    <row r="15" spans="1:17" s="11" customFormat="1" x14ac:dyDescent="0.2">
      <c r="A15" s="11">
        <v>13</v>
      </c>
      <c r="B15" s="11" t="str">
        <f>SUBSTITUTE(SUBSTITUTE(SUBSTITUTE(SUBSTITUTE(SUBSTITUTE(SUBSTITUTE(集計貼りつけ!E17,申請書!$R$35,""),申請書!$T$35,""),申請書!$V$35,""),申請書!$X$35,""),";",""),申請書!$Z$35,"")</f>
        <v/>
      </c>
      <c r="C15" s="11" t="str">
        <f>SUBSTITUTE(SUBSTITUTE(SUBSTITUTE(SUBSTITUTE(SUBSTITUTE(SUBSTITUTE(集計貼りつけ!F17,申請書!$R$36,""),申請書!$T$36,""),申請書!$V$36,""),申請書!$X$36,""),";",""),申請書!$Z$36,"")</f>
        <v/>
      </c>
      <c r="D15" s="11" t="str">
        <f>SUBSTITUTE(SUBSTITUTE(SUBSTITUTE(SUBSTITUTE(SUBSTITUTE(SUBSTITUTE(集計貼りつけ!G17,申請書!$R$37,""),申請書!$T$37,""),申請書!$V$37,""),申請書!$X$37,""),";",""),申請書!$Z$37,"")</f>
        <v/>
      </c>
      <c r="E15" s="11" t="str">
        <f>SUBSTITUTE(SUBSTITUTE(SUBSTITUTE(SUBSTITUTE(SUBSTITUTE(SUBSTITUTE(集計貼りつけ!H17,申請書!$R$38,""),申請書!$T$38,""),申請書!$V$38,""),申請書!$X$38,""),";",""),申請書!$Z$38,"")</f>
        <v/>
      </c>
      <c r="F15" s="11" t="str">
        <f>SUBSTITUTE(SUBSTITUTE(SUBSTITUTE(SUBSTITUTE(SUBSTITUTE(SUBSTITUTE(集計貼りつけ!I17,申請書!$R$39,""),申請書!$T$39,""),申請書!$V$39,""),申請書!$X$39,""),";",""),申請書!$Z$39,"")</f>
        <v/>
      </c>
      <c r="G15" s="11" t="str">
        <f>SUBSTITUTE(SUBSTITUTE(SUBSTITUTE(SUBSTITUTE(SUBSTITUTE(SUBSTITUTE(集計貼りつけ!J17,申請書!$R$40,""),申請書!$T$40,""),申請書!$V$40,""),申請書!$X$40,""),";",""),申請書!$Z$40,"")</f>
        <v/>
      </c>
      <c r="H15" s="11" t="str">
        <f>SUBSTITUTE(SUBSTITUTE(SUBSTITUTE(SUBSTITUTE(SUBSTITUTE(SUBSTITUTE(集計貼りつけ!K17,申請書!$R$41,""),申請書!$T$41,""),申請書!$V$41,""),申請書!$X$41,""),";",""),申請書!$Z$41,"")</f>
        <v/>
      </c>
      <c r="I15" s="11" t="str">
        <f>SUBSTITUTE(SUBSTITUTE(SUBSTITUTE(SUBSTITUTE(SUBSTITUTE(SUBSTITUTE(集計貼りつけ!L17,申請書!$R$42,""),申請書!$T$42,""),申請書!$V$42,""),申請書!$X$42,""),";",""),申請書!$Z$42,"")</f>
        <v/>
      </c>
      <c r="J15" s="11" t="str">
        <f>SUBSTITUTE(SUBSTITUTE(SUBSTITUTE(SUBSTITUTE(SUBSTITUTE(SUBSTITUTE(集計貼りつけ!M17,申請書!$R$43,""),申請書!$T$43,""),申請書!$V$43,""),申請書!$X$43,""),";",""),申請書!$Z$43,"")</f>
        <v/>
      </c>
      <c r="K15" s="11" t="str">
        <f>SUBSTITUTE(SUBSTITUTE(SUBSTITUTE(SUBSTITUTE(SUBSTITUTE(SUBSTITUTE(集計貼りつけ!N17,申請書!$R$44,""),申請書!$T$44,""),申請書!$V$44,""),申請書!$X$44,""),";",""),申請書!$Z$44,"")</f>
        <v/>
      </c>
      <c r="L15" s="11" t="str">
        <f>SUBSTITUTE(SUBSTITUTE(SUBSTITUTE(SUBSTITUTE(SUBSTITUTE(SUBSTITUTE(集計貼りつけ!O17,申請書!$R$45,""),申請書!$T$45,""),申請書!$V$45,""),申請書!$X$45,""),";",""),申請書!$Z$45,"")</f>
        <v/>
      </c>
      <c r="M15" s="11" t="str">
        <f>SUBSTITUTE(SUBSTITUTE(SUBSTITUTE(SUBSTITUTE(SUBSTITUTE(SUBSTITUTE(集計貼りつけ!P17,申請書!$R$46,""),申請書!$T$46,""),申請書!$V$46,""),申請書!$X$46,""),";",""),申請書!$Z$46,"")</f>
        <v/>
      </c>
      <c r="N15" s="11" t="str">
        <f>SUBSTITUTE(SUBSTITUTE(SUBSTITUTE(SUBSTITUTE(SUBSTITUTE(SUBSTITUTE(集計貼りつけ!Q17,申請書!$R$47,""),申請書!$T$47,""),申請書!$V$47,""),申請書!$X$47,""),";",""),申請書!$Z$47,"")</f>
        <v/>
      </c>
      <c r="O15" s="11" t="str">
        <f>SUBSTITUTE(SUBSTITUTE(SUBSTITUTE(SUBSTITUTE(SUBSTITUTE(SUBSTITUTE(集計貼りつけ!R17,申請書!$R$48,""),申請書!$T$48,""),申請書!$V$48,""),申請書!$X$48,""),";",""),申請書!$Z$48,"")</f>
        <v/>
      </c>
      <c r="P15" s="11" t="str">
        <f>SUBSTITUTE(SUBSTITUTE(SUBSTITUTE(SUBSTITUTE(SUBSTITUTE(SUBSTITUTE(集計貼りつけ!S17,申請書!$R$49,""),申請書!$T$49,""),申請書!$V$49,""),申請書!$X$49,""),";",""),申請書!$Z$49,"")</f>
        <v/>
      </c>
      <c r="Q15" s="11" t="str">
        <f>SUBSTITUTE(SUBSTITUTE(SUBSTITUTE(SUBSTITUTE(SUBSTITUTE(SUBSTITUTE(集計貼りつけ!T17,申請書!$R$50,""),申請書!$T$50,""),申請書!$V$50,""),申請書!$X$50,""),";",""),申請書!$Z$50,"")</f>
        <v/>
      </c>
    </row>
    <row r="16" spans="1:17" s="11" customFormat="1" x14ac:dyDescent="0.2">
      <c r="A16" s="11">
        <v>14</v>
      </c>
      <c r="B16" s="11" t="str">
        <f>SUBSTITUTE(SUBSTITUTE(SUBSTITUTE(SUBSTITUTE(SUBSTITUTE(SUBSTITUTE(集計貼りつけ!E18,申請書!$R$35,""),申請書!$T$35,""),申請書!$V$35,""),申請書!$X$35,""),";",""),申請書!$Z$35,"")</f>
        <v/>
      </c>
      <c r="C16" s="11" t="str">
        <f>SUBSTITUTE(SUBSTITUTE(SUBSTITUTE(SUBSTITUTE(SUBSTITUTE(SUBSTITUTE(集計貼りつけ!F18,申請書!$R$36,""),申請書!$T$36,""),申請書!$V$36,""),申請書!$X$36,""),";",""),申請書!$Z$36,"")</f>
        <v/>
      </c>
      <c r="D16" s="11" t="str">
        <f>SUBSTITUTE(SUBSTITUTE(SUBSTITUTE(SUBSTITUTE(SUBSTITUTE(SUBSTITUTE(集計貼りつけ!G18,申請書!$R$37,""),申請書!$T$37,""),申請書!$V$37,""),申請書!$X$37,""),";",""),申請書!$Z$37,"")</f>
        <v/>
      </c>
      <c r="E16" s="11" t="str">
        <f>SUBSTITUTE(SUBSTITUTE(SUBSTITUTE(SUBSTITUTE(SUBSTITUTE(SUBSTITUTE(集計貼りつけ!H18,申請書!$R$38,""),申請書!$T$38,""),申請書!$V$38,""),申請書!$X$38,""),";",""),申請書!$Z$38,"")</f>
        <v/>
      </c>
      <c r="F16" s="11" t="str">
        <f>SUBSTITUTE(SUBSTITUTE(SUBSTITUTE(SUBSTITUTE(SUBSTITUTE(SUBSTITUTE(集計貼りつけ!I18,申請書!$R$39,""),申請書!$T$39,""),申請書!$V$39,""),申請書!$X$39,""),";",""),申請書!$Z$39,"")</f>
        <v/>
      </c>
      <c r="G16" s="11" t="str">
        <f>SUBSTITUTE(SUBSTITUTE(SUBSTITUTE(SUBSTITUTE(SUBSTITUTE(SUBSTITUTE(集計貼りつけ!J18,申請書!$R$40,""),申請書!$T$40,""),申請書!$V$40,""),申請書!$X$40,""),";",""),申請書!$Z$40,"")</f>
        <v/>
      </c>
      <c r="H16" s="11" t="str">
        <f>SUBSTITUTE(SUBSTITUTE(SUBSTITUTE(SUBSTITUTE(SUBSTITUTE(SUBSTITUTE(集計貼りつけ!K18,申請書!$R$41,""),申請書!$T$41,""),申請書!$V$41,""),申請書!$X$41,""),";",""),申請書!$Z$41,"")</f>
        <v/>
      </c>
      <c r="I16" s="11" t="str">
        <f>SUBSTITUTE(SUBSTITUTE(SUBSTITUTE(SUBSTITUTE(SUBSTITUTE(SUBSTITUTE(集計貼りつけ!L18,申請書!$R$42,""),申請書!$T$42,""),申請書!$V$42,""),申請書!$X$42,""),";",""),申請書!$Z$42,"")</f>
        <v/>
      </c>
      <c r="J16" s="11" t="str">
        <f>SUBSTITUTE(SUBSTITUTE(SUBSTITUTE(SUBSTITUTE(SUBSTITUTE(SUBSTITUTE(集計貼りつけ!M18,申請書!$R$43,""),申請書!$T$43,""),申請書!$V$43,""),申請書!$X$43,""),";",""),申請書!$Z$43,"")</f>
        <v/>
      </c>
      <c r="K16" s="11" t="str">
        <f>SUBSTITUTE(SUBSTITUTE(SUBSTITUTE(SUBSTITUTE(SUBSTITUTE(SUBSTITUTE(集計貼りつけ!N18,申請書!$R$44,""),申請書!$T$44,""),申請書!$V$44,""),申請書!$X$44,""),";",""),申請書!$Z$44,"")</f>
        <v/>
      </c>
      <c r="L16" s="11" t="str">
        <f>SUBSTITUTE(SUBSTITUTE(SUBSTITUTE(SUBSTITUTE(SUBSTITUTE(SUBSTITUTE(集計貼りつけ!O18,申請書!$R$45,""),申請書!$T$45,""),申請書!$V$45,""),申請書!$X$45,""),";",""),申請書!$Z$45,"")</f>
        <v/>
      </c>
      <c r="M16" s="11" t="str">
        <f>SUBSTITUTE(SUBSTITUTE(SUBSTITUTE(SUBSTITUTE(SUBSTITUTE(SUBSTITUTE(集計貼りつけ!P18,申請書!$R$46,""),申請書!$T$46,""),申請書!$V$46,""),申請書!$X$46,""),";",""),申請書!$Z$46,"")</f>
        <v/>
      </c>
      <c r="N16" s="11" t="str">
        <f>SUBSTITUTE(SUBSTITUTE(SUBSTITUTE(SUBSTITUTE(SUBSTITUTE(SUBSTITUTE(集計貼りつけ!Q18,申請書!$R$47,""),申請書!$T$47,""),申請書!$V$47,""),申請書!$X$47,""),";",""),申請書!$Z$47,"")</f>
        <v/>
      </c>
      <c r="O16" s="11" t="str">
        <f>SUBSTITUTE(SUBSTITUTE(SUBSTITUTE(SUBSTITUTE(SUBSTITUTE(SUBSTITUTE(集計貼りつけ!R18,申請書!$R$48,""),申請書!$T$48,""),申請書!$V$48,""),申請書!$X$48,""),";",""),申請書!$Z$48,"")</f>
        <v/>
      </c>
      <c r="P16" s="11" t="str">
        <f>SUBSTITUTE(SUBSTITUTE(SUBSTITUTE(SUBSTITUTE(SUBSTITUTE(SUBSTITUTE(集計貼りつけ!S18,申請書!$R$49,""),申請書!$T$49,""),申請書!$V$49,""),申請書!$X$49,""),";",""),申請書!$Z$49,"")</f>
        <v/>
      </c>
      <c r="Q16" s="11" t="str">
        <f>SUBSTITUTE(SUBSTITUTE(SUBSTITUTE(SUBSTITUTE(SUBSTITUTE(SUBSTITUTE(集計貼りつけ!T18,申請書!$R$50,""),申請書!$T$50,""),申請書!$V$50,""),申請書!$X$50,""),";",""),申請書!$Z$50,"")</f>
        <v/>
      </c>
    </row>
    <row r="17" spans="1:17" s="11" customFormat="1" x14ac:dyDescent="0.2">
      <c r="A17" s="11">
        <v>15</v>
      </c>
      <c r="B17" s="11" t="str">
        <f>SUBSTITUTE(SUBSTITUTE(SUBSTITUTE(SUBSTITUTE(SUBSTITUTE(SUBSTITUTE(集計貼りつけ!E19,申請書!$R$35,""),申請書!$T$35,""),申請書!$V$35,""),申請書!$X$35,""),";",""),申請書!$Z$35,"")</f>
        <v/>
      </c>
      <c r="C17" s="11" t="str">
        <f>SUBSTITUTE(SUBSTITUTE(SUBSTITUTE(SUBSTITUTE(SUBSTITUTE(SUBSTITUTE(集計貼りつけ!F19,申請書!$R$36,""),申請書!$T$36,""),申請書!$V$36,""),申請書!$X$36,""),";",""),申請書!$Z$36,"")</f>
        <v/>
      </c>
      <c r="D17" s="11" t="str">
        <f>SUBSTITUTE(SUBSTITUTE(SUBSTITUTE(SUBSTITUTE(SUBSTITUTE(SUBSTITUTE(集計貼りつけ!G19,申請書!$R$37,""),申請書!$T$37,""),申請書!$V$37,""),申請書!$X$37,""),";",""),申請書!$Z$37,"")</f>
        <v/>
      </c>
      <c r="E17" s="11" t="str">
        <f>SUBSTITUTE(SUBSTITUTE(SUBSTITUTE(SUBSTITUTE(SUBSTITUTE(SUBSTITUTE(集計貼りつけ!H19,申請書!$R$38,""),申請書!$T$38,""),申請書!$V$38,""),申請書!$X$38,""),";",""),申請書!$Z$38,"")</f>
        <v/>
      </c>
      <c r="F17" s="11" t="str">
        <f>SUBSTITUTE(SUBSTITUTE(SUBSTITUTE(SUBSTITUTE(SUBSTITUTE(SUBSTITUTE(集計貼りつけ!I19,申請書!$R$39,""),申請書!$T$39,""),申請書!$V$39,""),申請書!$X$39,""),";",""),申請書!$Z$39,"")</f>
        <v/>
      </c>
      <c r="G17" s="11" t="str">
        <f>SUBSTITUTE(SUBSTITUTE(SUBSTITUTE(SUBSTITUTE(SUBSTITUTE(SUBSTITUTE(集計貼りつけ!J19,申請書!$R$40,""),申請書!$T$40,""),申請書!$V$40,""),申請書!$X$40,""),";",""),申請書!$Z$40,"")</f>
        <v/>
      </c>
      <c r="H17" s="11" t="str">
        <f>SUBSTITUTE(SUBSTITUTE(SUBSTITUTE(SUBSTITUTE(SUBSTITUTE(SUBSTITUTE(集計貼りつけ!K19,申請書!$R$41,""),申請書!$T$41,""),申請書!$V$41,""),申請書!$X$41,""),";",""),申請書!$Z$41,"")</f>
        <v/>
      </c>
      <c r="I17" s="11" t="str">
        <f>SUBSTITUTE(SUBSTITUTE(SUBSTITUTE(SUBSTITUTE(SUBSTITUTE(SUBSTITUTE(集計貼りつけ!L19,申請書!$R$42,""),申請書!$T$42,""),申請書!$V$42,""),申請書!$X$42,""),";",""),申請書!$Z$42,"")</f>
        <v/>
      </c>
      <c r="J17" s="11" t="str">
        <f>SUBSTITUTE(SUBSTITUTE(SUBSTITUTE(SUBSTITUTE(SUBSTITUTE(SUBSTITUTE(集計貼りつけ!M19,申請書!$R$43,""),申請書!$T$43,""),申請書!$V$43,""),申請書!$X$43,""),";",""),申請書!$Z$43,"")</f>
        <v/>
      </c>
      <c r="K17" s="11" t="str">
        <f>SUBSTITUTE(SUBSTITUTE(SUBSTITUTE(SUBSTITUTE(SUBSTITUTE(SUBSTITUTE(集計貼りつけ!N19,申請書!$R$44,""),申請書!$T$44,""),申請書!$V$44,""),申請書!$X$44,""),";",""),申請書!$Z$44,"")</f>
        <v/>
      </c>
      <c r="L17" s="11" t="str">
        <f>SUBSTITUTE(SUBSTITUTE(SUBSTITUTE(SUBSTITUTE(SUBSTITUTE(SUBSTITUTE(集計貼りつけ!O19,申請書!$R$45,""),申請書!$T$45,""),申請書!$V$45,""),申請書!$X$45,""),";",""),申請書!$Z$45,"")</f>
        <v/>
      </c>
      <c r="M17" s="11" t="str">
        <f>SUBSTITUTE(SUBSTITUTE(SUBSTITUTE(SUBSTITUTE(SUBSTITUTE(SUBSTITUTE(集計貼りつけ!P19,申請書!$R$46,""),申請書!$T$46,""),申請書!$V$46,""),申請書!$X$46,""),";",""),申請書!$Z$46,"")</f>
        <v/>
      </c>
      <c r="N17" s="11" t="str">
        <f>SUBSTITUTE(SUBSTITUTE(SUBSTITUTE(SUBSTITUTE(SUBSTITUTE(SUBSTITUTE(集計貼りつけ!Q19,申請書!$R$47,""),申請書!$T$47,""),申請書!$V$47,""),申請書!$X$47,""),";",""),申請書!$Z$47,"")</f>
        <v/>
      </c>
      <c r="O17" s="11" t="str">
        <f>SUBSTITUTE(SUBSTITUTE(SUBSTITUTE(SUBSTITUTE(SUBSTITUTE(SUBSTITUTE(集計貼りつけ!R19,申請書!$R$48,""),申請書!$T$48,""),申請書!$V$48,""),申請書!$X$48,""),";",""),申請書!$Z$48,"")</f>
        <v/>
      </c>
      <c r="P17" s="11" t="str">
        <f>SUBSTITUTE(SUBSTITUTE(SUBSTITUTE(SUBSTITUTE(SUBSTITUTE(SUBSTITUTE(集計貼りつけ!S19,申請書!$R$49,""),申請書!$T$49,""),申請書!$V$49,""),申請書!$X$49,""),";",""),申請書!$Z$49,"")</f>
        <v/>
      </c>
      <c r="Q17" s="11" t="str">
        <f>SUBSTITUTE(SUBSTITUTE(SUBSTITUTE(SUBSTITUTE(SUBSTITUTE(SUBSTITUTE(集計貼りつけ!T19,申請書!$R$50,""),申請書!$T$50,""),申請書!$V$50,""),申請書!$X$50,""),";",""),申請書!$Z$50,"")</f>
        <v/>
      </c>
    </row>
    <row r="18" spans="1:17" s="11" customFormat="1" x14ac:dyDescent="0.2">
      <c r="A18" s="11">
        <v>16</v>
      </c>
      <c r="B18" s="11" t="str">
        <f>SUBSTITUTE(SUBSTITUTE(SUBSTITUTE(SUBSTITUTE(SUBSTITUTE(SUBSTITUTE(集計貼りつけ!E20,申請書!$R$35,""),申請書!$T$35,""),申請書!$V$35,""),申請書!$X$35,""),";",""),申請書!$Z$35,"")</f>
        <v/>
      </c>
      <c r="C18" s="11" t="str">
        <f>SUBSTITUTE(SUBSTITUTE(SUBSTITUTE(SUBSTITUTE(SUBSTITUTE(SUBSTITUTE(集計貼りつけ!F20,申請書!$R$36,""),申請書!$T$36,""),申請書!$V$36,""),申請書!$X$36,""),";",""),申請書!$Z$36,"")</f>
        <v/>
      </c>
      <c r="D18" s="11" t="str">
        <f>SUBSTITUTE(SUBSTITUTE(SUBSTITUTE(SUBSTITUTE(SUBSTITUTE(SUBSTITUTE(集計貼りつけ!G20,申請書!$R$37,""),申請書!$T$37,""),申請書!$V$37,""),申請書!$X$37,""),";",""),申請書!$Z$37,"")</f>
        <v/>
      </c>
      <c r="E18" s="11" t="str">
        <f>SUBSTITUTE(SUBSTITUTE(SUBSTITUTE(SUBSTITUTE(SUBSTITUTE(SUBSTITUTE(集計貼りつけ!H20,申請書!$R$38,""),申請書!$T$38,""),申請書!$V$38,""),申請書!$X$38,""),";",""),申請書!$Z$38,"")</f>
        <v/>
      </c>
      <c r="F18" s="11" t="str">
        <f>SUBSTITUTE(SUBSTITUTE(SUBSTITUTE(SUBSTITUTE(SUBSTITUTE(SUBSTITUTE(集計貼りつけ!I20,申請書!$R$39,""),申請書!$T$39,""),申請書!$V$39,""),申請書!$X$39,""),";",""),申請書!$Z$39,"")</f>
        <v/>
      </c>
      <c r="G18" s="11" t="str">
        <f>SUBSTITUTE(SUBSTITUTE(SUBSTITUTE(SUBSTITUTE(SUBSTITUTE(SUBSTITUTE(集計貼りつけ!J20,申請書!$R$40,""),申請書!$T$40,""),申請書!$V$40,""),申請書!$X$40,""),";",""),申請書!$Z$40,"")</f>
        <v/>
      </c>
      <c r="H18" s="11" t="str">
        <f>SUBSTITUTE(SUBSTITUTE(SUBSTITUTE(SUBSTITUTE(SUBSTITUTE(SUBSTITUTE(集計貼りつけ!K20,申請書!$R$41,""),申請書!$T$41,""),申請書!$V$41,""),申請書!$X$41,""),";",""),申請書!$Z$41,"")</f>
        <v/>
      </c>
      <c r="I18" s="11" t="str">
        <f>SUBSTITUTE(SUBSTITUTE(SUBSTITUTE(SUBSTITUTE(SUBSTITUTE(SUBSTITUTE(集計貼りつけ!L20,申請書!$R$42,""),申請書!$T$42,""),申請書!$V$42,""),申請書!$X$42,""),";",""),申請書!$Z$42,"")</f>
        <v/>
      </c>
      <c r="J18" s="11" t="str">
        <f>SUBSTITUTE(SUBSTITUTE(SUBSTITUTE(SUBSTITUTE(SUBSTITUTE(SUBSTITUTE(集計貼りつけ!M20,申請書!$R$43,""),申請書!$T$43,""),申請書!$V$43,""),申請書!$X$43,""),";",""),申請書!$Z$43,"")</f>
        <v/>
      </c>
      <c r="K18" s="11" t="str">
        <f>SUBSTITUTE(SUBSTITUTE(SUBSTITUTE(SUBSTITUTE(SUBSTITUTE(SUBSTITUTE(集計貼りつけ!N20,申請書!$R$44,""),申請書!$T$44,""),申請書!$V$44,""),申請書!$X$44,""),";",""),申請書!$Z$44,"")</f>
        <v/>
      </c>
      <c r="L18" s="11" t="str">
        <f>SUBSTITUTE(SUBSTITUTE(SUBSTITUTE(SUBSTITUTE(SUBSTITUTE(SUBSTITUTE(集計貼りつけ!O20,申請書!$R$45,""),申請書!$T$45,""),申請書!$V$45,""),申請書!$X$45,""),";",""),申請書!$Z$45,"")</f>
        <v/>
      </c>
      <c r="M18" s="11" t="str">
        <f>SUBSTITUTE(SUBSTITUTE(SUBSTITUTE(SUBSTITUTE(SUBSTITUTE(SUBSTITUTE(集計貼りつけ!P20,申請書!$R$46,""),申請書!$T$46,""),申請書!$V$46,""),申請書!$X$46,""),";",""),申請書!$Z$46,"")</f>
        <v/>
      </c>
      <c r="N18" s="11" t="str">
        <f>SUBSTITUTE(SUBSTITUTE(SUBSTITUTE(SUBSTITUTE(SUBSTITUTE(SUBSTITUTE(集計貼りつけ!Q20,申請書!$R$47,""),申請書!$T$47,""),申請書!$V$47,""),申請書!$X$47,""),";",""),申請書!$Z$47,"")</f>
        <v/>
      </c>
      <c r="O18" s="11" t="str">
        <f>SUBSTITUTE(SUBSTITUTE(SUBSTITUTE(SUBSTITUTE(SUBSTITUTE(SUBSTITUTE(集計貼りつけ!R20,申請書!$R$48,""),申請書!$T$48,""),申請書!$V$48,""),申請書!$X$48,""),";",""),申請書!$Z$48,"")</f>
        <v/>
      </c>
      <c r="P18" s="11" t="str">
        <f>SUBSTITUTE(SUBSTITUTE(SUBSTITUTE(SUBSTITUTE(SUBSTITUTE(SUBSTITUTE(集計貼りつけ!S20,申請書!$R$49,""),申請書!$T$49,""),申請書!$V$49,""),申請書!$X$49,""),";",""),申請書!$Z$49,"")</f>
        <v/>
      </c>
      <c r="Q18" s="11" t="str">
        <f>SUBSTITUTE(SUBSTITUTE(SUBSTITUTE(SUBSTITUTE(SUBSTITUTE(SUBSTITUTE(集計貼りつけ!T20,申請書!$R$50,""),申請書!$T$50,""),申請書!$V$50,""),申請書!$X$50,""),";",""),申請書!$Z$50,"")</f>
        <v/>
      </c>
    </row>
    <row r="19" spans="1:17" s="11" customFormat="1" x14ac:dyDescent="0.2">
      <c r="A19" s="11">
        <v>17</v>
      </c>
      <c r="B19" s="11" t="str">
        <f>SUBSTITUTE(SUBSTITUTE(SUBSTITUTE(SUBSTITUTE(SUBSTITUTE(SUBSTITUTE(集計貼りつけ!E21,申請書!$R$35,""),申請書!$T$35,""),申請書!$V$35,""),申請書!$X$35,""),";",""),申請書!$Z$35,"")</f>
        <v/>
      </c>
      <c r="C19" s="11" t="str">
        <f>SUBSTITUTE(SUBSTITUTE(SUBSTITUTE(SUBSTITUTE(SUBSTITUTE(SUBSTITUTE(集計貼りつけ!F21,申請書!$R$36,""),申請書!$T$36,""),申請書!$V$36,""),申請書!$X$36,""),";",""),申請書!$Z$36,"")</f>
        <v/>
      </c>
      <c r="D19" s="11" t="str">
        <f>SUBSTITUTE(SUBSTITUTE(SUBSTITUTE(SUBSTITUTE(SUBSTITUTE(SUBSTITUTE(集計貼りつけ!G21,申請書!$R$37,""),申請書!$T$37,""),申請書!$V$37,""),申請書!$X$37,""),";",""),申請書!$Z$37,"")</f>
        <v/>
      </c>
      <c r="E19" s="11" t="str">
        <f>SUBSTITUTE(SUBSTITUTE(SUBSTITUTE(SUBSTITUTE(SUBSTITUTE(SUBSTITUTE(集計貼りつけ!H21,申請書!$R$38,""),申請書!$T$38,""),申請書!$V$38,""),申請書!$X$38,""),";",""),申請書!$Z$38,"")</f>
        <v/>
      </c>
      <c r="F19" s="11" t="str">
        <f>SUBSTITUTE(SUBSTITUTE(SUBSTITUTE(SUBSTITUTE(SUBSTITUTE(SUBSTITUTE(集計貼りつけ!I21,申請書!$R$39,""),申請書!$T$39,""),申請書!$V$39,""),申請書!$X$39,""),";",""),申請書!$Z$39,"")</f>
        <v/>
      </c>
      <c r="G19" s="11" t="str">
        <f>SUBSTITUTE(SUBSTITUTE(SUBSTITUTE(SUBSTITUTE(SUBSTITUTE(SUBSTITUTE(集計貼りつけ!J21,申請書!$R$40,""),申請書!$T$40,""),申請書!$V$40,""),申請書!$X$40,""),";",""),申請書!$Z$40,"")</f>
        <v/>
      </c>
      <c r="H19" s="11" t="str">
        <f>SUBSTITUTE(SUBSTITUTE(SUBSTITUTE(SUBSTITUTE(SUBSTITUTE(SUBSTITUTE(集計貼りつけ!K21,申請書!$R$41,""),申請書!$T$41,""),申請書!$V$41,""),申請書!$X$41,""),";",""),申請書!$Z$41,"")</f>
        <v/>
      </c>
      <c r="I19" s="11" t="str">
        <f>SUBSTITUTE(SUBSTITUTE(SUBSTITUTE(SUBSTITUTE(SUBSTITUTE(SUBSTITUTE(集計貼りつけ!L21,申請書!$R$42,""),申請書!$T$42,""),申請書!$V$42,""),申請書!$X$42,""),";",""),申請書!$Z$42,"")</f>
        <v/>
      </c>
      <c r="J19" s="11" t="str">
        <f>SUBSTITUTE(SUBSTITUTE(SUBSTITUTE(SUBSTITUTE(SUBSTITUTE(SUBSTITUTE(集計貼りつけ!M21,申請書!$R$43,""),申請書!$T$43,""),申請書!$V$43,""),申請書!$X$43,""),";",""),申請書!$Z$43,"")</f>
        <v/>
      </c>
      <c r="K19" s="11" t="str">
        <f>SUBSTITUTE(SUBSTITUTE(SUBSTITUTE(SUBSTITUTE(SUBSTITUTE(SUBSTITUTE(集計貼りつけ!N21,申請書!$R$44,""),申請書!$T$44,""),申請書!$V$44,""),申請書!$X$44,""),";",""),申請書!$Z$44,"")</f>
        <v/>
      </c>
      <c r="L19" s="11" t="str">
        <f>SUBSTITUTE(SUBSTITUTE(SUBSTITUTE(SUBSTITUTE(SUBSTITUTE(SUBSTITUTE(集計貼りつけ!O21,申請書!$R$45,""),申請書!$T$45,""),申請書!$V$45,""),申請書!$X$45,""),";",""),申請書!$Z$45,"")</f>
        <v/>
      </c>
      <c r="M19" s="11" t="str">
        <f>SUBSTITUTE(SUBSTITUTE(SUBSTITUTE(SUBSTITUTE(SUBSTITUTE(SUBSTITUTE(集計貼りつけ!P21,申請書!$R$46,""),申請書!$T$46,""),申請書!$V$46,""),申請書!$X$46,""),";",""),申請書!$Z$46,"")</f>
        <v/>
      </c>
      <c r="N19" s="11" t="str">
        <f>SUBSTITUTE(SUBSTITUTE(SUBSTITUTE(SUBSTITUTE(SUBSTITUTE(SUBSTITUTE(集計貼りつけ!Q21,申請書!$R$47,""),申請書!$T$47,""),申請書!$V$47,""),申請書!$X$47,""),";",""),申請書!$Z$47,"")</f>
        <v/>
      </c>
      <c r="O19" s="11" t="str">
        <f>SUBSTITUTE(SUBSTITUTE(SUBSTITUTE(SUBSTITUTE(SUBSTITUTE(SUBSTITUTE(集計貼りつけ!R21,申請書!$R$48,""),申請書!$T$48,""),申請書!$V$48,""),申請書!$X$48,""),";",""),申請書!$Z$48,"")</f>
        <v/>
      </c>
      <c r="P19" s="11" t="str">
        <f>SUBSTITUTE(SUBSTITUTE(SUBSTITUTE(SUBSTITUTE(SUBSTITUTE(SUBSTITUTE(集計貼りつけ!S21,申請書!$R$49,""),申請書!$T$49,""),申請書!$V$49,""),申請書!$X$49,""),";",""),申請書!$Z$49,"")</f>
        <v/>
      </c>
      <c r="Q19" s="11" t="str">
        <f>SUBSTITUTE(SUBSTITUTE(SUBSTITUTE(SUBSTITUTE(SUBSTITUTE(SUBSTITUTE(集計貼りつけ!T21,申請書!$R$50,""),申請書!$T$50,""),申請書!$V$50,""),申請書!$X$50,""),";",""),申請書!$Z$50,"")</f>
        <v/>
      </c>
    </row>
    <row r="20" spans="1:17" s="11" customFormat="1" x14ac:dyDescent="0.2">
      <c r="A20" s="11">
        <v>18</v>
      </c>
      <c r="B20" s="11" t="str">
        <f>SUBSTITUTE(SUBSTITUTE(SUBSTITUTE(SUBSTITUTE(SUBSTITUTE(SUBSTITUTE(集計貼りつけ!E22,申請書!$R$35,""),申請書!$T$35,""),申請書!$V$35,""),申請書!$X$35,""),";",""),申請書!$Z$35,"")</f>
        <v/>
      </c>
      <c r="C20" s="11" t="str">
        <f>SUBSTITUTE(SUBSTITUTE(SUBSTITUTE(SUBSTITUTE(SUBSTITUTE(SUBSTITUTE(集計貼りつけ!F22,申請書!$R$36,""),申請書!$T$36,""),申請書!$V$36,""),申請書!$X$36,""),";",""),申請書!$Z$36,"")</f>
        <v/>
      </c>
      <c r="D20" s="11" t="str">
        <f>SUBSTITUTE(SUBSTITUTE(SUBSTITUTE(SUBSTITUTE(SUBSTITUTE(SUBSTITUTE(集計貼りつけ!G22,申請書!$R$37,""),申請書!$T$37,""),申請書!$V$37,""),申請書!$X$37,""),";",""),申請書!$Z$37,"")</f>
        <v/>
      </c>
      <c r="E20" s="11" t="str">
        <f>SUBSTITUTE(SUBSTITUTE(SUBSTITUTE(SUBSTITUTE(SUBSTITUTE(SUBSTITUTE(集計貼りつけ!H22,申請書!$R$38,""),申請書!$T$38,""),申請書!$V$38,""),申請書!$X$38,""),";",""),申請書!$Z$38,"")</f>
        <v/>
      </c>
      <c r="F20" s="11" t="str">
        <f>SUBSTITUTE(SUBSTITUTE(SUBSTITUTE(SUBSTITUTE(SUBSTITUTE(SUBSTITUTE(集計貼りつけ!I22,申請書!$R$39,""),申請書!$T$39,""),申請書!$V$39,""),申請書!$X$39,""),";",""),申請書!$Z$39,"")</f>
        <v/>
      </c>
      <c r="G20" s="11" t="str">
        <f>SUBSTITUTE(SUBSTITUTE(SUBSTITUTE(SUBSTITUTE(SUBSTITUTE(SUBSTITUTE(集計貼りつけ!J22,申請書!$R$40,""),申請書!$T$40,""),申請書!$V$40,""),申請書!$X$40,""),";",""),申請書!$Z$40,"")</f>
        <v/>
      </c>
      <c r="H20" s="11" t="str">
        <f>SUBSTITUTE(SUBSTITUTE(SUBSTITUTE(SUBSTITUTE(SUBSTITUTE(SUBSTITUTE(集計貼りつけ!K22,申請書!$R$41,""),申請書!$T$41,""),申請書!$V$41,""),申請書!$X$41,""),";",""),申請書!$Z$41,"")</f>
        <v/>
      </c>
      <c r="I20" s="11" t="str">
        <f>SUBSTITUTE(SUBSTITUTE(SUBSTITUTE(SUBSTITUTE(SUBSTITUTE(SUBSTITUTE(集計貼りつけ!L22,申請書!$R$42,""),申請書!$T$42,""),申請書!$V$42,""),申請書!$X$42,""),";",""),申請書!$Z$42,"")</f>
        <v/>
      </c>
      <c r="J20" s="11" t="str">
        <f>SUBSTITUTE(SUBSTITUTE(SUBSTITUTE(SUBSTITUTE(SUBSTITUTE(SUBSTITUTE(集計貼りつけ!M22,申請書!$R$43,""),申請書!$T$43,""),申請書!$V$43,""),申請書!$X$43,""),";",""),申請書!$Z$43,"")</f>
        <v/>
      </c>
      <c r="K20" s="11" t="str">
        <f>SUBSTITUTE(SUBSTITUTE(SUBSTITUTE(SUBSTITUTE(SUBSTITUTE(SUBSTITUTE(集計貼りつけ!N22,申請書!$R$44,""),申請書!$T$44,""),申請書!$V$44,""),申請書!$X$44,""),";",""),申請書!$Z$44,"")</f>
        <v/>
      </c>
      <c r="L20" s="11" t="str">
        <f>SUBSTITUTE(SUBSTITUTE(SUBSTITUTE(SUBSTITUTE(SUBSTITUTE(SUBSTITUTE(集計貼りつけ!O22,申請書!$R$45,""),申請書!$T$45,""),申請書!$V$45,""),申請書!$X$45,""),";",""),申請書!$Z$45,"")</f>
        <v/>
      </c>
      <c r="M20" s="11" t="str">
        <f>SUBSTITUTE(SUBSTITUTE(SUBSTITUTE(SUBSTITUTE(SUBSTITUTE(SUBSTITUTE(集計貼りつけ!P22,申請書!$R$46,""),申請書!$T$46,""),申請書!$V$46,""),申請書!$X$46,""),";",""),申請書!$Z$46,"")</f>
        <v/>
      </c>
      <c r="N20" s="11" t="str">
        <f>SUBSTITUTE(SUBSTITUTE(SUBSTITUTE(SUBSTITUTE(SUBSTITUTE(SUBSTITUTE(集計貼りつけ!Q22,申請書!$R$47,""),申請書!$T$47,""),申請書!$V$47,""),申請書!$X$47,""),";",""),申請書!$Z$47,"")</f>
        <v/>
      </c>
      <c r="O20" s="11" t="str">
        <f>SUBSTITUTE(SUBSTITUTE(SUBSTITUTE(SUBSTITUTE(SUBSTITUTE(SUBSTITUTE(集計貼りつけ!R22,申請書!$R$48,""),申請書!$T$48,""),申請書!$V$48,""),申請書!$X$48,""),";",""),申請書!$Z$48,"")</f>
        <v/>
      </c>
      <c r="P20" s="11" t="str">
        <f>SUBSTITUTE(SUBSTITUTE(SUBSTITUTE(SUBSTITUTE(SUBSTITUTE(SUBSTITUTE(集計貼りつけ!S22,申請書!$R$49,""),申請書!$T$49,""),申請書!$V$49,""),申請書!$X$49,""),";",""),申請書!$Z$49,"")</f>
        <v/>
      </c>
      <c r="Q20" s="11" t="str">
        <f>SUBSTITUTE(SUBSTITUTE(SUBSTITUTE(SUBSTITUTE(SUBSTITUTE(SUBSTITUTE(集計貼りつけ!T22,申請書!$R$50,""),申請書!$T$50,""),申請書!$V$50,""),申請書!$X$50,""),";",""),申請書!$Z$50,"")</f>
        <v/>
      </c>
    </row>
    <row r="21" spans="1:17" s="11" customFormat="1" x14ac:dyDescent="0.2">
      <c r="A21" s="11">
        <v>19</v>
      </c>
      <c r="B21" s="11" t="str">
        <f>SUBSTITUTE(SUBSTITUTE(SUBSTITUTE(SUBSTITUTE(SUBSTITUTE(SUBSTITUTE(集計貼りつけ!E23,申請書!$R$35,""),申請書!$T$35,""),申請書!$V$35,""),申請書!$X$35,""),";",""),申請書!$Z$35,"")</f>
        <v/>
      </c>
      <c r="C21" s="11" t="str">
        <f>SUBSTITUTE(SUBSTITUTE(SUBSTITUTE(SUBSTITUTE(SUBSTITUTE(SUBSTITUTE(集計貼りつけ!F23,申請書!$R$36,""),申請書!$T$36,""),申請書!$V$36,""),申請書!$X$36,""),";",""),申請書!$Z$36,"")</f>
        <v/>
      </c>
      <c r="D21" s="11" t="str">
        <f>SUBSTITUTE(SUBSTITUTE(SUBSTITUTE(SUBSTITUTE(SUBSTITUTE(SUBSTITUTE(集計貼りつけ!G23,申請書!$R$37,""),申請書!$T$37,""),申請書!$V$37,""),申請書!$X$37,""),";",""),申請書!$Z$37,"")</f>
        <v/>
      </c>
      <c r="E21" s="11" t="str">
        <f>SUBSTITUTE(SUBSTITUTE(SUBSTITUTE(SUBSTITUTE(SUBSTITUTE(SUBSTITUTE(集計貼りつけ!H23,申請書!$R$38,""),申請書!$T$38,""),申請書!$V$38,""),申請書!$X$38,""),";",""),申請書!$Z$38,"")</f>
        <v/>
      </c>
      <c r="F21" s="11" t="str">
        <f>SUBSTITUTE(SUBSTITUTE(SUBSTITUTE(SUBSTITUTE(SUBSTITUTE(SUBSTITUTE(集計貼りつけ!I23,申請書!$R$39,""),申請書!$T$39,""),申請書!$V$39,""),申請書!$X$39,""),";",""),申請書!$Z$39,"")</f>
        <v/>
      </c>
      <c r="G21" s="11" t="str">
        <f>SUBSTITUTE(SUBSTITUTE(SUBSTITUTE(SUBSTITUTE(SUBSTITUTE(SUBSTITUTE(集計貼りつけ!J23,申請書!$R$40,""),申請書!$T$40,""),申請書!$V$40,""),申請書!$X$40,""),";",""),申請書!$Z$40,"")</f>
        <v/>
      </c>
      <c r="H21" s="11" t="str">
        <f>SUBSTITUTE(SUBSTITUTE(SUBSTITUTE(SUBSTITUTE(SUBSTITUTE(SUBSTITUTE(集計貼りつけ!K23,申請書!$R$41,""),申請書!$T$41,""),申請書!$V$41,""),申請書!$X$41,""),";",""),申請書!$Z$41,"")</f>
        <v/>
      </c>
      <c r="I21" s="11" t="str">
        <f>SUBSTITUTE(SUBSTITUTE(SUBSTITUTE(SUBSTITUTE(SUBSTITUTE(SUBSTITUTE(集計貼りつけ!L23,申請書!$R$42,""),申請書!$T$42,""),申請書!$V$42,""),申請書!$X$42,""),";",""),申請書!$Z$42,"")</f>
        <v/>
      </c>
      <c r="J21" s="11" t="str">
        <f>SUBSTITUTE(SUBSTITUTE(SUBSTITUTE(SUBSTITUTE(SUBSTITUTE(SUBSTITUTE(集計貼りつけ!M23,申請書!$R$43,""),申請書!$T$43,""),申請書!$V$43,""),申請書!$X$43,""),";",""),申請書!$Z$43,"")</f>
        <v/>
      </c>
      <c r="K21" s="11" t="str">
        <f>SUBSTITUTE(SUBSTITUTE(SUBSTITUTE(SUBSTITUTE(SUBSTITUTE(SUBSTITUTE(集計貼りつけ!N23,申請書!$R$44,""),申請書!$T$44,""),申請書!$V$44,""),申請書!$X$44,""),";",""),申請書!$Z$44,"")</f>
        <v/>
      </c>
      <c r="L21" s="11" t="str">
        <f>SUBSTITUTE(SUBSTITUTE(SUBSTITUTE(SUBSTITUTE(SUBSTITUTE(SUBSTITUTE(集計貼りつけ!O23,申請書!$R$45,""),申請書!$T$45,""),申請書!$V$45,""),申請書!$X$45,""),";",""),申請書!$Z$45,"")</f>
        <v/>
      </c>
      <c r="M21" s="11" t="str">
        <f>SUBSTITUTE(SUBSTITUTE(SUBSTITUTE(SUBSTITUTE(SUBSTITUTE(SUBSTITUTE(集計貼りつけ!P23,申請書!$R$46,""),申請書!$T$46,""),申請書!$V$46,""),申請書!$X$46,""),";",""),申請書!$Z$46,"")</f>
        <v/>
      </c>
      <c r="N21" s="11" t="str">
        <f>SUBSTITUTE(SUBSTITUTE(SUBSTITUTE(SUBSTITUTE(SUBSTITUTE(SUBSTITUTE(集計貼りつけ!Q23,申請書!$R$47,""),申請書!$T$47,""),申請書!$V$47,""),申請書!$X$47,""),";",""),申請書!$Z$47,"")</f>
        <v/>
      </c>
      <c r="O21" s="11" t="str">
        <f>SUBSTITUTE(SUBSTITUTE(SUBSTITUTE(SUBSTITUTE(SUBSTITUTE(SUBSTITUTE(集計貼りつけ!R23,申請書!$R$48,""),申請書!$T$48,""),申請書!$V$48,""),申請書!$X$48,""),";",""),申請書!$Z$48,"")</f>
        <v/>
      </c>
      <c r="P21" s="11" t="str">
        <f>SUBSTITUTE(SUBSTITUTE(SUBSTITUTE(SUBSTITUTE(SUBSTITUTE(SUBSTITUTE(集計貼りつけ!S23,申請書!$R$49,""),申請書!$T$49,""),申請書!$V$49,""),申請書!$X$49,""),";",""),申請書!$Z$49,"")</f>
        <v/>
      </c>
      <c r="Q21" s="11" t="str">
        <f>SUBSTITUTE(SUBSTITUTE(SUBSTITUTE(SUBSTITUTE(SUBSTITUTE(SUBSTITUTE(集計貼りつけ!T23,申請書!$R$50,""),申請書!$T$50,""),申請書!$V$50,""),申請書!$X$50,""),";",""),申請書!$Z$50,"")</f>
        <v/>
      </c>
    </row>
    <row r="22" spans="1:17" s="11" customFormat="1" x14ac:dyDescent="0.2">
      <c r="A22" s="11">
        <v>20</v>
      </c>
      <c r="B22" s="11" t="str">
        <f>SUBSTITUTE(SUBSTITUTE(SUBSTITUTE(SUBSTITUTE(SUBSTITUTE(SUBSTITUTE(集計貼りつけ!E24,申請書!$R$35,""),申請書!$T$35,""),申請書!$V$35,""),申請書!$X$35,""),";",""),申請書!$Z$35,"")</f>
        <v/>
      </c>
      <c r="C22" s="11" t="str">
        <f>SUBSTITUTE(SUBSTITUTE(SUBSTITUTE(SUBSTITUTE(SUBSTITUTE(SUBSTITUTE(集計貼りつけ!F24,申請書!$R$36,""),申請書!$T$36,""),申請書!$V$36,""),申請書!$X$36,""),";",""),申請書!$Z$36,"")</f>
        <v/>
      </c>
      <c r="D22" s="11" t="str">
        <f>SUBSTITUTE(SUBSTITUTE(SUBSTITUTE(SUBSTITUTE(SUBSTITUTE(SUBSTITUTE(集計貼りつけ!G24,申請書!$R$37,""),申請書!$T$37,""),申請書!$V$37,""),申請書!$X$37,""),";",""),申請書!$Z$37,"")</f>
        <v/>
      </c>
      <c r="E22" s="11" t="str">
        <f>SUBSTITUTE(SUBSTITUTE(SUBSTITUTE(SUBSTITUTE(SUBSTITUTE(SUBSTITUTE(集計貼りつけ!H24,申請書!$R$38,""),申請書!$T$38,""),申請書!$V$38,""),申請書!$X$38,""),";",""),申請書!$Z$38,"")</f>
        <v/>
      </c>
      <c r="F22" s="11" t="str">
        <f>SUBSTITUTE(SUBSTITUTE(SUBSTITUTE(SUBSTITUTE(SUBSTITUTE(SUBSTITUTE(集計貼りつけ!I24,申請書!$R$39,""),申請書!$T$39,""),申請書!$V$39,""),申請書!$X$39,""),";",""),申請書!$Z$39,"")</f>
        <v/>
      </c>
      <c r="G22" s="11" t="str">
        <f>SUBSTITUTE(SUBSTITUTE(SUBSTITUTE(SUBSTITUTE(SUBSTITUTE(SUBSTITUTE(集計貼りつけ!J24,申請書!$R$40,""),申請書!$T$40,""),申請書!$V$40,""),申請書!$X$40,""),";",""),申請書!$Z$40,"")</f>
        <v/>
      </c>
      <c r="H22" s="11" t="str">
        <f>SUBSTITUTE(SUBSTITUTE(SUBSTITUTE(SUBSTITUTE(SUBSTITUTE(SUBSTITUTE(集計貼りつけ!K24,申請書!$R$41,""),申請書!$T$41,""),申請書!$V$41,""),申請書!$X$41,""),";",""),申請書!$Z$41,"")</f>
        <v/>
      </c>
      <c r="I22" s="11" t="str">
        <f>SUBSTITUTE(SUBSTITUTE(SUBSTITUTE(SUBSTITUTE(SUBSTITUTE(SUBSTITUTE(集計貼りつけ!L24,申請書!$R$42,""),申請書!$T$42,""),申請書!$V$42,""),申請書!$X$42,""),";",""),申請書!$Z$42,"")</f>
        <v/>
      </c>
      <c r="J22" s="11" t="str">
        <f>SUBSTITUTE(SUBSTITUTE(SUBSTITUTE(SUBSTITUTE(SUBSTITUTE(SUBSTITUTE(集計貼りつけ!M24,申請書!$R$43,""),申請書!$T$43,""),申請書!$V$43,""),申請書!$X$43,""),";",""),申請書!$Z$43,"")</f>
        <v/>
      </c>
      <c r="K22" s="11" t="str">
        <f>SUBSTITUTE(SUBSTITUTE(SUBSTITUTE(SUBSTITUTE(SUBSTITUTE(SUBSTITUTE(集計貼りつけ!N24,申請書!$R$44,""),申請書!$T$44,""),申請書!$V$44,""),申請書!$X$44,""),";",""),申請書!$Z$44,"")</f>
        <v/>
      </c>
      <c r="L22" s="11" t="str">
        <f>SUBSTITUTE(SUBSTITUTE(SUBSTITUTE(SUBSTITUTE(SUBSTITUTE(SUBSTITUTE(集計貼りつけ!O24,申請書!$R$45,""),申請書!$T$45,""),申請書!$V$45,""),申請書!$X$45,""),";",""),申請書!$Z$45,"")</f>
        <v/>
      </c>
      <c r="M22" s="11" t="str">
        <f>SUBSTITUTE(SUBSTITUTE(SUBSTITUTE(SUBSTITUTE(SUBSTITUTE(SUBSTITUTE(集計貼りつけ!P24,申請書!$R$46,""),申請書!$T$46,""),申請書!$V$46,""),申請書!$X$46,""),";",""),申請書!$Z$46,"")</f>
        <v/>
      </c>
      <c r="N22" s="11" t="str">
        <f>SUBSTITUTE(SUBSTITUTE(SUBSTITUTE(SUBSTITUTE(SUBSTITUTE(SUBSTITUTE(集計貼りつけ!Q24,申請書!$R$47,""),申請書!$T$47,""),申請書!$V$47,""),申請書!$X$47,""),";",""),申請書!$Z$47,"")</f>
        <v/>
      </c>
      <c r="O22" s="11" t="str">
        <f>SUBSTITUTE(SUBSTITUTE(SUBSTITUTE(SUBSTITUTE(SUBSTITUTE(SUBSTITUTE(集計貼りつけ!R24,申請書!$R$48,""),申請書!$T$48,""),申請書!$V$48,""),申請書!$X$48,""),";",""),申請書!$Z$48,"")</f>
        <v/>
      </c>
      <c r="P22" s="11" t="str">
        <f>SUBSTITUTE(SUBSTITUTE(SUBSTITUTE(SUBSTITUTE(SUBSTITUTE(SUBSTITUTE(集計貼りつけ!S24,申請書!$R$49,""),申請書!$T$49,""),申請書!$V$49,""),申請書!$X$49,""),";",""),申請書!$Z$49,"")</f>
        <v/>
      </c>
      <c r="Q22" s="11" t="str">
        <f>SUBSTITUTE(SUBSTITUTE(SUBSTITUTE(SUBSTITUTE(SUBSTITUTE(SUBSTITUTE(集計貼りつけ!T24,申請書!$R$50,""),申請書!$T$50,""),申請書!$V$50,""),申請書!$X$50,""),";",""),申請書!$Z$50,"")</f>
        <v/>
      </c>
    </row>
    <row r="23" spans="1:17" s="11" customFormat="1" x14ac:dyDescent="0.2">
      <c r="A23" s="11">
        <v>21</v>
      </c>
      <c r="B23" s="11" t="str">
        <f>SUBSTITUTE(SUBSTITUTE(SUBSTITUTE(SUBSTITUTE(SUBSTITUTE(SUBSTITUTE(集計貼りつけ!E25,申請書!$R$35,""),申請書!$T$35,""),申請書!$V$35,""),申請書!$X$35,""),";",""),申請書!$Z$35,"")</f>
        <v/>
      </c>
      <c r="C23" s="11" t="str">
        <f>SUBSTITUTE(SUBSTITUTE(SUBSTITUTE(SUBSTITUTE(SUBSTITUTE(SUBSTITUTE(集計貼りつけ!F25,申請書!$R$36,""),申請書!$T$36,""),申請書!$V$36,""),申請書!$X$36,""),";",""),申請書!$Z$36,"")</f>
        <v/>
      </c>
      <c r="D23" s="11" t="str">
        <f>SUBSTITUTE(SUBSTITUTE(SUBSTITUTE(SUBSTITUTE(SUBSTITUTE(SUBSTITUTE(集計貼りつけ!G25,申請書!$R$37,""),申請書!$T$37,""),申請書!$V$37,""),申請書!$X$37,""),";",""),申請書!$Z$37,"")</f>
        <v/>
      </c>
      <c r="E23" s="11" t="str">
        <f>SUBSTITUTE(SUBSTITUTE(SUBSTITUTE(SUBSTITUTE(SUBSTITUTE(SUBSTITUTE(集計貼りつけ!H25,申請書!$R$38,""),申請書!$T$38,""),申請書!$V$38,""),申請書!$X$38,""),";",""),申請書!$Z$38,"")</f>
        <v/>
      </c>
      <c r="F23" s="11" t="str">
        <f>SUBSTITUTE(SUBSTITUTE(SUBSTITUTE(SUBSTITUTE(SUBSTITUTE(SUBSTITUTE(集計貼りつけ!I25,申請書!$R$39,""),申請書!$T$39,""),申請書!$V$39,""),申請書!$X$39,""),";",""),申請書!$Z$39,"")</f>
        <v/>
      </c>
      <c r="G23" s="11" t="str">
        <f>SUBSTITUTE(SUBSTITUTE(SUBSTITUTE(SUBSTITUTE(SUBSTITUTE(SUBSTITUTE(集計貼りつけ!J25,申請書!$R$40,""),申請書!$T$40,""),申請書!$V$40,""),申請書!$X$40,""),";",""),申請書!$Z$40,"")</f>
        <v/>
      </c>
      <c r="H23" s="11" t="str">
        <f>SUBSTITUTE(SUBSTITUTE(SUBSTITUTE(SUBSTITUTE(SUBSTITUTE(SUBSTITUTE(集計貼りつけ!K25,申請書!$R$41,""),申請書!$T$41,""),申請書!$V$41,""),申請書!$X$41,""),";",""),申請書!$Z$41,"")</f>
        <v/>
      </c>
      <c r="I23" s="11" t="str">
        <f>SUBSTITUTE(SUBSTITUTE(SUBSTITUTE(SUBSTITUTE(SUBSTITUTE(SUBSTITUTE(集計貼りつけ!L25,申請書!$R$42,""),申請書!$T$42,""),申請書!$V$42,""),申請書!$X$42,""),";",""),申請書!$Z$42,"")</f>
        <v/>
      </c>
      <c r="J23" s="11" t="str">
        <f>SUBSTITUTE(SUBSTITUTE(SUBSTITUTE(SUBSTITUTE(SUBSTITUTE(SUBSTITUTE(集計貼りつけ!M25,申請書!$R$43,""),申請書!$T$43,""),申請書!$V$43,""),申請書!$X$43,""),";",""),申請書!$Z$43,"")</f>
        <v/>
      </c>
      <c r="K23" s="11" t="str">
        <f>SUBSTITUTE(SUBSTITUTE(SUBSTITUTE(SUBSTITUTE(SUBSTITUTE(SUBSTITUTE(集計貼りつけ!N25,申請書!$R$44,""),申請書!$T$44,""),申請書!$V$44,""),申請書!$X$44,""),";",""),申請書!$Z$44,"")</f>
        <v/>
      </c>
      <c r="L23" s="11" t="str">
        <f>SUBSTITUTE(SUBSTITUTE(SUBSTITUTE(SUBSTITUTE(SUBSTITUTE(SUBSTITUTE(集計貼りつけ!O25,申請書!$R$45,""),申請書!$T$45,""),申請書!$V$45,""),申請書!$X$45,""),";",""),申請書!$Z$45,"")</f>
        <v/>
      </c>
      <c r="M23" s="11" t="str">
        <f>SUBSTITUTE(SUBSTITUTE(SUBSTITUTE(SUBSTITUTE(SUBSTITUTE(SUBSTITUTE(集計貼りつけ!P25,申請書!$R$46,""),申請書!$T$46,""),申請書!$V$46,""),申請書!$X$46,""),";",""),申請書!$Z$46,"")</f>
        <v/>
      </c>
      <c r="N23" s="11" t="str">
        <f>SUBSTITUTE(SUBSTITUTE(SUBSTITUTE(SUBSTITUTE(SUBSTITUTE(SUBSTITUTE(集計貼りつけ!Q25,申請書!$R$47,""),申請書!$T$47,""),申請書!$V$47,""),申請書!$X$47,""),";",""),申請書!$Z$47,"")</f>
        <v/>
      </c>
      <c r="O23" s="11" t="str">
        <f>SUBSTITUTE(SUBSTITUTE(SUBSTITUTE(SUBSTITUTE(SUBSTITUTE(SUBSTITUTE(集計貼りつけ!R25,申請書!$R$48,""),申請書!$T$48,""),申請書!$V$48,""),申請書!$X$48,""),";",""),申請書!$Z$48,"")</f>
        <v/>
      </c>
      <c r="P23" s="11" t="str">
        <f>SUBSTITUTE(SUBSTITUTE(SUBSTITUTE(SUBSTITUTE(SUBSTITUTE(SUBSTITUTE(集計貼りつけ!S25,申請書!$R$49,""),申請書!$T$49,""),申請書!$V$49,""),申請書!$X$49,""),";",""),申請書!$Z$49,"")</f>
        <v/>
      </c>
      <c r="Q23" s="11" t="str">
        <f>SUBSTITUTE(SUBSTITUTE(SUBSTITUTE(SUBSTITUTE(SUBSTITUTE(SUBSTITUTE(集計貼りつけ!T25,申請書!$R$50,""),申請書!$T$50,""),申請書!$V$50,""),申請書!$X$50,""),";",""),申請書!$Z$50,"")</f>
        <v/>
      </c>
    </row>
    <row r="24" spans="1:17" s="11" customFormat="1" x14ac:dyDescent="0.2">
      <c r="A24" s="11">
        <v>22</v>
      </c>
      <c r="B24" s="11" t="str">
        <f>SUBSTITUTE(SUBSTITUTE(SUBSTITUTE(SUBSTITUTE(SUBSTITUTE(SUBSTITUTE(集計貼りつけ!E26,申請書!$R$35,""),申請書!$T$35,""),申請書!$V$35,""),申請書!$X$35,""),";",""),申請書!$Z$35,"")</f>
        <v/>
      </c>
      <c r="C24" s="11" t="str">
        <f>SUBSTITUTE(SUBSTITUTE(SUBSTITUTE(SUBSTITUTE(SUBSTITUTE(SUBSTITUTE(集計貼りつけ!F26,申請書!$R$36,""),申請書!$T$36,""),申請書!$V$36,""),申請書!$X$36,""),";",""),申請書!$Z$36,"")</f>
        <v/>
      </c>
      <c r="D24" s="11" t="str">
        <f>SUBSTITUTE(SUBSTITUTE(SUBSTITUTE(SUBSTITUTE(SUBSTITUTE(SUBSTITUTE(集計貼りつけ!G26,申請書!$R$37,""),申請書!$T$37,""),申請書!$V$37,""),申請書!$X$37,""),";",""),申請書!$Z$37,"")</f>
        <v/>
      </c>
      <c r="E24" s="11" t="str">
        <f>SUBSTITUTE(SUBSTITUTE(SUBSTITUTE(SUBSTITUTE(SUBSTITUTE(SUBSTITUTE(集計貼りつけ!H26,申請書!$R$38,""),申請書!$T$38,""),申請書!$V$38,""),申請書!$X$38,""),";",""),申請書!$Z$38,"")</f>
        <v/>
      </c>
      <c r="F24" s="11" t="str">
        <f>SUBSTITUTE(SUBSTITUTE(SUBSTITUTE(SUBSTITUTE(SUBSTITUTE(SUBSTITUTE(集計貼りつけ!I26,申請書!$R$39,""),申請書!$T$39,""),申請書!$V$39,""),申請書!$X$39,""),";",""),申請書!$Z$39,"")</f>
        <v/>
      </c>
      <c r="G24" s="11" t="str">
        <f>SUBSTITUTE(SUBSTITUTE(SUBSTITUTE(SUBSTITUTE(SUBSTITUTE(SUBSTITUTE(集計貼りつけ!J26,申請書!$R$40,""),申請書!$T$40,""),申請書!$V$40,""),申請書!$X$40,""),";",""),申請書!$Z$40,"")</f>
        <v/>
      </c>
      <c r="H24" s="11" t="str">
        <f>SUBSTITUTE(SUBSTITUTE(SUBSTITUTE(SUBSTITUTE(SUBSTITUTE(SUBSTITUTE(集計貼りつけ!K26,申請書!$R$41,""),申請書!$T$41,""),申請書!$V$41,""),申請書!$X$41,""),";",""),申請書!$Z$41,"")</f>
        <v/>
      </c>
      <c r="I24" s="11" t="str">
        <f>SUBSTITUTE(SUBSTITUTE(SUBSTITUTE(SUBSTITUTE(SUBSTITUTE(SUBSTITUTE(集計貼りつけ!L26,申請書!$R$42,""),申請書!$T$42,""),申請書!$V$42,""),申請書!$X$42,""),";",""),申請書!$Z$42,"")</f>
        <v/>
      </c>
      <c r="J24" s="11" t="str">
        <f>SUBSTITUTE(SUBSTITUTE(SUBSTITUTE(SUBSTITUTE(SUBSTITUTE(SUBSTITUTE(集計貼りつけ!M26,申請書!$R$43,""),申請書!$T$43,""),申請書!$V$43,""),申請書!$X$43,""),";",""),申請書!$Z$43,"")</f>
        <v/>
      </c>
      <c r="K24" s="11" t="str">
        <f>SUBSTITUTE(SUBSTITUTE(SUBSTITUTE(SUBSTITUTE(SUBSTITUTE(SUBSTITUTE(集計貼りつけ!N26,申請書!$R$44,""),申請書!$T$44,""),申請書!$V$44,""),申請書!$X$44,""),";",""),申請書!$Z$44,"")</f>
        <v/>
      </c>
      <c r="L24" s="11" t="str">
        <f>SUBSTITUTE(SUBSTITUTE(SUBSTITUTE(SUBSTITUTE(SUBSTITUTE(SUBSTITUTE(集計貼りつけ!O26,申請書!$R$45,""),申請書!$T$45,""),申請書!$V$45,""),申請書!$X$45,""),";",""),申請書!$Z$45,"")</f>
        <v/>
      </c>
      <c r="M24" s="11" t="str">
        <f>SUBSTITUTE(SUBSTITUTE(SUBSTITUTE(SUBSTITUTE(SUBSTITUTE(SUBSTITUTE(集計貼りつけ!P26,申請書!$R$46,""),申請書!$T$46,""),申請書!$V$46,""),申請書!$X$46,""),";",""),申請書!$Z$46,"")</f>
        <v/>
      </c>
      <c r="N24" s="11" t="str">
        <f>SUBSTITUTE(SUBSTITUTE(SUBSTITUTE(SUBSTITUTE(SUBSTITUTE(SUBSTITUTE(集計貼りつけ!Q26,申請書!$R$47,""),申請書!$T$47,""),申請書!$V$47,""),申請書!$X$47,""),";",""),申請書!$Z$47,"")</f>
        <v/>
      </c>
      <c r="O24" s="11" t="str">
        <f>SUBSTITUTE(SUBSTITUTE(SUBSTITUTE(SUBSTITUTE(SUBSTITUTE(SUBSTITUTE(集計貼りつけ!R26,申請書!$R$48,""),申請書!$T$48,""),申請書!$V$48,""),申請書!$X$48,""),";",""),申請書!$Z$48,"")</f>
        <v/>
      </c>
      <c r="P24" s="11" t="str">
        <f>SUBSTITUTE(SUBSTITUTE(SUBSTITUTE(SUBSTITUTE(SUBSTITUTE(SUBSTITUTE(集計貼りつけ!S26,申請書!$R$49,""),申請書!$T$49,""),申請書!$V$49,""),申請書!$X$49,""),";",""),申請書!$Z$49,"")</f>
        <v/>
      </c>
      <c r="Q24" s="11" t="str">
        <f>SUBSTITUTE(SUBSTITUTE(SUBSTITUTE(SUBSTITUTE(SUBSTITUTE(SUBSTITUTE(集計貼りつけ!T26,申請書!$R$50,""),申請書!$T$50,""),申請書!$V$50,""),申請書!$X$50,""),";",""),申請書!$Z$50,"")</f>
        <v/>
      </c>
    </row>
    <row r="25" spans="1:17" s="11" customFormat="1" x14ac:dyDescent="0.2">
      <c r="A25" s="11">
        <v>23</v>
      </c>
      <c r="B25" s="11" t="str">
        <f>SUBSTITUTE(SUBSTITUTE(SUBSTITUTE(SUBSTITUTE(SUBSTITUTE(SUBSTITUTE(集計貼りつけ!E27,申請書!$R$35,""),申請書!$T$35,""),申請書!$V$35,""),申請書!$X$35,""),";",""),申請書!$Z$35,"")</f>
        <v/>
      </c>
      <c r="C25" s="11" t="str">
        <f>SUBSTITUTE(SUBSTITUTE(SUBSTITUTE(SUBSTITUTE(SUBSTITUTE(SUBSTITUTE(集計貼りつけ!F27,申請書!$R$36,""),申請書!$T$36,""),申請書!$V$36,""),申請書!$X$36,""),";",""),申請書!$Z$36,"")</f>
        <v/>
      </c>
      <c r="D25" s="11" t="str">
        <f>SUBSTITUTE(SUBSTITUTE(SUBSTITUTE(SUBSTITUTE(SUBSTITUTE(SUBSTITUTE(集計貼りつけ!G27,申請書!$R$37,""),申請書!$T$37,""),申請書!$V$37,""),申請書!$X$37,""),";",""),申請書!$Z$37,"")</f>
        <v/>
      </c>
      <c r="E25" s="11" t="str">
        <f>SUBSTITUTE(SUBSTITUTE(SUBSTITUTE(SUBSTITUTE(SUBSTITUTE(SUBSTITUTE(集計貼りつけ!H27,申請書!$R$38,""),申請書!$T$38,""),申請書!$V$38,""),申請書!$X$38,""),";",""),申請書!$Z$38,"")</f>
        <v/>
      </c>
      <c r="F25" s="11" t="str">
        <f>SUBSTITUTE(SUBSTITUTE(SUBSTITUTE(SUBSTITUTE(SUBSTITUTE(SUBSTITUTE(集計貼りつけ!I27,申請書!$R$39,""),申請書!$T$39,""),申請書!$V$39,""),申請書!$X$39,""),";",""),申請書!$Z$39,"")</f>
        <v/>
      </c>
      <c r="G25" s="11" t="str">
        <f>SUBSTITUTE(SUBSTITUTE(SUBSTITUTE(SUBSTITUTE(SUBSTITUTE(SUBSTITUTE(集計貼りつけ!J27,申請書!$R$40,""),申請書!$T$40,""),申請書!$V$40,""),申請書!$X$40,""),";",""),申請書!$Z$40,"")</f>
        <v/>
      </c>
      <c r="H25" s="11" t="str">
        <f>SUBSTITUTE(SUBSTITUTE(SUBSTITUTE(SUBSTITUTE(SUBSTITUTE(SUBSTITUTE(集計貼りつけ!K27,申請書!$R$41,""),申請書!$T$41,""),申請書!$V$41,""),申請書!$X$41,""),";",""),申請書!$Z$41,"")</f>
        <v/>
      </c>
      <c r="I25" s="11" t="str">
        <f>SUBSTITUTE(SUBSTITUTE(SUBSTITUTE(SUBSTITUTE(SUBSTITUTE(SUBSTITUTE(集計貼りつけ!L27,申請書!$R$42,""),申請書!$T$42,""),申請書!$V$42,""),申請書!$X$42,""),";",""),申請書!$Z$42,"")</f>
        <v/>
      </c>
      <c r="J25" s="11" t="str">
        <f>SUBSTITUTE(SUBSTITUTE(SUBSTITUTE(SUBSTITUTE(SUBSTITUTE(SUBSTITUTE(集計貼りつけ!M27,申請書!$R$43,""),申請書!$T$43,""),申請書!$V$43,""),申請書!$X$43,""),";",""),申請書!$Z$43,"")</f>
        <v/>
      </c>
      <c r="K25" s="11" t="str">
        <f>SUBSTITUTE(SUBSTITUTE(SUBSTITUTE(SUBSTITUTE(SUBSTITUTE(SUBSTITUTE(集計貼りつけ!N27,申請書!$R$44,""),申請書!$T$44,""),申請書!$V$44,""),申請書!$X$44,""),";",""),申請書!$Z$44,"")</f>
        <v/>
      </c>
      <c r="L25" s="11" t="str">
        <f>SUBSTITUTE(SUBSTITUTE(SUBSTITUTE(SUBSTITUTE(SUBSTITUTE(SUBSTITUTE(集計貼りつけ!O27,申請書!$R$45,""),申請書!$T$45,""),申請書!$V$45,""),申請書!$X$45,""),";",""),申請書!$Z$45,"")</f>
        <v/>
      </c>
      <c r="M25" s="11" t="str">
        <f>SUBSTITUTE(SUBSTITUTE(SUBSTITUTE(SUBSTITUTE(SUBSTITUTE(SUBSTITUTE(集計貼りつけ!P27,申請書!$R$46,""),申請書!$T$46,""),申請書!$V$46,""),申請書!$X$46,""),";",""),申請書!$Z$46,"")</f>
        <v/>
      </c>
      <c r="N25" s="11" t="str">
        <f>SUBSTITUTE(SUBSTITUTE(SUBSTITUTE(SUBSTITUTE(SUBSTITUTE(SUBSTITUTE(集計貼りつけ!Q27,申請書!$R$47,""),申請書!$T$47,""),申請書!$V$47,""),申請書!$X$47,""),";",""),申請書!$Z$47,"")</f>
        <v/>
      </c>
      <c r="O25" s="11" t="str">
        <f>SUBSTITUTE(SUBSTITUTE(SUBSTITUTE(SUBSTITUTE(SUBSTITUTE(SUBSTITUTE(集計貼りつけ!R27,申請書!$R$48,""),申請書!$T$48,""),申請書!$V$48,""),申請書!$X$48,""),";",""),申請書!$Z$48,"")</f>
        <v/>
      </c>
      <c r="P25" s="11" t="str">
        <f>SUBSTITUTE(SUBSTITUTE(SUBSTITUTE(SUBSTITUTE(SUBSTITUTE(SUBSTITUTE(集計貼りつけ!S27,申請書!$R$49,""),申請書!$T$49,""),申請書!$V$49,""),申請書!$X$49,""),";",""),申請書!$Z$49,"")</f>
        <v/>
      </c>
      <c r="Q25" s="11" t="str">
        <f>SUBSTITUTE(SUBSTITUTE(SUBSTITUTE(SUBSTITUTE(SUBSTITUTE(SUBSTITUTE(集計貼りつけ!T27,申請書!$R$50,""),申請書!$T$50,""),申請書!$V$50,""),申請書!$X$50,""),";",""),申請書!$Z$50,"")</f>
        <v/>
      </c>
    </row>
    <row r="26" spans="1:17" s="11" customFormat="1" x14ac:dyDescent="0.2">
      <c r="A26" s="11">
        <v>24</v>
      </c>
      <c r="B26" s="11" t="str">
        <f>SUBSTITUTE(SUBSTITUTE(SUBSTITUTE(SUBSTITUTE(SUBSTITUTE(SUBSTITUTE(集計貼りつけ!E28,申請書!$R$35,""),申請書!$T$35,""),申請書!$V$35,""),申請書!$X$35,""),";",""),申請書!$Z$35,"")</f>
        <v/>
      </c>
      <c r="C26" s="11" t="str">
        <f>SUBSTITUTE(SUBSTITUTE(SUBSTITUTE(SUBSTITUTE(SUBSTITUTE(SUBSTITUTE(集計貼りつけ!F28,申請書!$R$36,""),申請書!$T$36,""),申請書!$V$36,""),申請書!$X$36,""),";",""),申請書!$Z$36,"")</f>
        <v/>
      </c>
      <c r="D26" s="11" t="str">
        <f>SUBSTITUTE(SUBSTITUTE(SUBSTITUTE(SUBSTITUTE(SUBSTITUTE(SUBSTITUTE(集計貼りつけ!G28,申請書!$R$37,""),申請書!$T$37,""),申請書!$V$37,""),申請書!$X$37,""),";",""),申請書!$Z$37,"")</f>
        <v/>
      </c>
      <c r="E26" s="11" t="str">
        <f>SUBSTITUTE(SUBSTITUTE(SUBSTITUTE(SUBSTITUTE(SUBSTITUTE(SUBSTITUTE(集計貼りつけ!H28,申請書!$R$38,""),申請書!$T$38,""),申請書!$V$38,""),申請書!$X$38,""),";",""),申請書!$Z$38,"")</f>
        <v/>
      </c>
      <c r="F26" s="11" t="str">
        <f>SUBSTITUTE(SUBSTITUTE(SUBSTITUTE(SUBSTITUTE(SUBSTITUTE(SUBSTITUTE(集計貼りつけ!I28,申請書!$R$39,""),申請書!$T$39,""),申請書!$V$39,""),申請書!$X$39,""),";",""),申請書!$Z$39,"")</f>
        <v/>
      </c>
      <c r="G26" s="11" t="str">
        <f>SUBSTITUTE(SUBSTITUTE(SUBSTITUTE(SUBSTITUTE(SUBSTITUTE(SUBSTITUTE(集計貼りつけ!J28,申請書!$R$40,""),申請書!$T$40,""),申請書!$V$40,""),申請書!$X$40,""),";",""),申請書!$Z$40,"")</f>
        <v/>
      </c>
      <c r="H26" s="11" t="str">
        <f>SUBSTITUTE(SUBSTITUTE(SUBSTITUTE(SUBSTITUTE(SUBSTITUTE(SUBSTITUTE(集計貼りつけ!K28,申請書!$R$41,""),申請書!$T$41,""),申請書!$V$41,""),申請書!$X$41,""),";",""),申請書!$Z$41,"")</f>
        <v/>
      </c>
      <c r="I26" s="11" t="str">
        <f>SUBSTITUTE(SUBSTITUTE(SUBSTITUTE(SUBSTITUTE(SUBSTITUTE(SUBSTITUTE(集計貼りつけ!L28,申請書!$R$42,""),申請書!$T$42,""),申請書!$V$42,""),申請書!$X$42,""),";",""),申請書!$Z$42,"")</f>
        <v/>
      </c>
      <c r="J26" s="11" t="str">
        <f>SUBSTITUTE(SUBSTITUTE(SUBSTITUTE(SUBSTITUTE(SUBSTITUTE(SUBSTITUTE(集計貼りつけ!M28,申請書!$R$43,""),申請書!$T$43,""),申請書!$V$43,""),申請書!$X$43,""),";",""),申請書!$Z$43,"")</f>
        <v/>
      </c>
      <c r="K26" s="11" t="str">
        <f>SUBSTITUTE(SUBSTITUTE(SUBSTITUTE(SUBSTITUTE(SUBSTITUTE(SUBSTITUTE(集計貼りつけ!N28,申請書!$R$44,""),申請書!$T$44,""),申請書!$V$44,""),申請書!$X$44,""),";",""),申請書!$Z$44,"")</f>
        <v/>
      </c>
      <c r="L26" s="11" t="str">
        <f>SUBSTITUTE(SUBSTITUTE(SUBSTITUTE(SUBSTITUTE(SUBSTITUTE(SUBSTITUTE(集計貼りつけ!O28,申請書!$R$45,""),申請書!$T$45,""),申請書!$V$45,""),申請書!$X$45,""),";",""),申請書!$Z$45,"")</f>
        <v/>
      </c>
      <c r="M26" s="11" t="str">
        <f>SUBSTITUTE(SUBSTITUTE(SUBSTITUTE(SUBSTITUTE(SUBSTITUTE(SUBSTITUTE(集計貼りつけ!P28,申請書!$R$46,""),申請書!$T$46,""),申請書!$V$46,""),申請書!$X$46,""),";",""),申請書!$Z$46,"")</f>
        <v/>
      </c>
      <c r="N26" s="11" t="str">
        <f>SUBSTITUTE(SUBSTITUTE(SUBSTITUTE(SUBSTITUTE(SUBSTITUTE(SUBSTITUTE(集計貼りつけ!Q28,申請書!$R$47,""),申請書!$T$47,""),申請書!$V$47,""),申請書!$X$47,""),";",""),申請書!$Z$47,"")</f>
        <v/>
      </c>
      <c r="O26" s="11" t="str">
        <f>SUBSTITUTE(SUBSTITUTE(SUBSTITUTE(SUBSTITUTE(SUBSTITUTE(SUBSTITUTE(集計貼りつけ!R28,申請書!$R$48,""),申請書!$T$48,""),申請書!$V$48,""),申請書!$X$48,""),";",""),申請書!$Z$48,"")</f>
        <v/>
      </c>
      <c r="P26" s="11" t="str">
        <f>SUBSTITUTE(SUBSTITUTE(SUBSTITUTE(SUBSTITUTE(SUBSTITUTE(SUBSTITUTE(集計貼りつけ!S28,申請書!$R$49,""),申請書!$T$49,""),申請書!$V$49,""),申請書!$X$49,""),";",""),申請書!$Z$49,"")</f>
        <v/>
      </c>
      <c r="Q26" s="11" t="str">
        <f>SUBSTITUTE(SUBSTITUTE(SUBSTITUTE(SUBSTITUTE(SUBSTITUTE(SUBSTITUTE(集計貼りつけ!T28,申請書!$R$50,""),申請書!$T$50,""),申請書!$V$50,""),申請書!$X$50,""),";",""),申請書!$Z$50,"")</f>
        <v/>
      </c>
    </row>
    <row r="27" spans="1:17" s="11" customFormat="1" x14ac:dyDescent="0.2">
      <c r="A27" s="11">
        <v>25</v>
      </c>
      <c r="B27" s="11" t="str">
        <f>SUBSTITUTE(SUBSTITUTE(SUBSTITUTE(SUBSTITUTE(SUBSTITUTE(SUBSTITUTE(集計貼りつけ!E29,申請書!$R$35,""),申請書!$T$35,""),申請書!$V$35,""),申請書!$X$35,""),";",""),申請書!$Z$35,"")</f>
        <v/>
      </c>
      <c r="C27" s="11" t="str">
        <f>SUBSTITUTE(SUBSTITUTE(SUBSTITUTE(SUBSTITUTE(SUBSTITUTE(SUBSTITUTE(集計貼りつけ!F29,申請書!$R$36,""),申請書!$T$36,""),申請書!$V$36,""),申請書!$X$36,""),";",""),申請書!$Z$36,"")</f>
        <v/>
      </c>
      <c r="D27" s="11" t="str">
        <f>SUBSTITUTE(SUBSTITUTE(SUBSTITUTE(SUBSTITUTE(SUBSTITUTE(SUBSTITUTE(集計貼りつけ!G29,申請書!$R$37,""),申請書!$T$37,""),申請書!$V$37,""),申請書!$X$37,""),";",""),申請書!$Z$37,"")</f>
        <v/>
      </c>
      <c r="E27" s="11" t="str">
        <f>SUBSTITUTE(SUBSTITUTE(SUBSTITUTE(SUBSTITUTE(SUBSTITUTE(SUBSTITUTE(集計貼りつけ!H29,申請書!$R$38,""),申請書!$T$38,""),申請書!$V$38,""),申請書!$X$38,""),";",""),申請書!$Z$38,"")</f>
        <v/>
      </c>
      <c r="F27" s="11" t="str">
        <f>SUBSTITUTE(SUBSTITUTE(SUBSTITUTE(SUBSTITUTE(SUBSTITUTE(SUBSTITUTE(集計貼りつけ!I29,申請書!$R$39,""),申請書!$T$39,""),申請書!$V$39,""),申請書!$X$39,""),";",""),申請書!$Z$39,"")</f>
        <v/>
      </c>
      <c r="G27" s="11" t="str">
        <f>SUBSTITUTE(SUBSTITUTE(SUBSTITUTE(SUBSTITUTE(SUBSTITUTE(SUBSTITUTE(集計貼りつけ!J29,申請書!$R$40,""),申請書!$T$40,""),申請書!$V$40,""),申請書!$X$40,""),";",""),申請書!$Z$40,"")</f>
        <v/>
      </c>
      <c r="H27" s="11" t="str">
        <f>SUBSTITUTE(SUBSTITUTE(SUBSTITUTE(SUBSTITUTE(SUBSTITUTE(SUBSTITUTE(集計貼りつけ!K29,申請書!$R$41,""),申請書!$T$41,""),申請書!$V$41,""),申請書!$X$41,""),";",""),申請書!$Z$41,"")</f>
        <v/>
      </c>
      <c r="I27" s="11" t="str">
        <f>SUBSTITUTE(SUBSTITUTE(SUBSTITUTE(SUBSTITUTE(SUBSTITUTE(SUBSTITUTE(集計貼りつけ!L29,申請書!$R$42,""),申請書!$T$42,""),申請書!$V$42,""),申請書!$X$42,""),";",""),申請書!$Z$42,"")</f>
        <v/>
      </c>
      <c r="J27" s="11" t="str">
        <f>SUBSTITUTE(SUBSTITUTE(SUBSTITUTE(SUBSTITUTE(SUBSTITUTE(SUBSTITUTE(集計貼りつけ!M29,申請書!$R$43,""),申請書!$T$43,""),申請書!$V$43,""),申請書!$X$43,""),";",""),申請書!$Z$43,"")</f>
        <v/>
      </c>
      <c r="K27" s="11" t="str">
        <f>SUBSTITUTE(SUBSTITUTE(SUBSTITUTE(SUBSTITUTE(SUBSTITUTE(SUBSTITUTE(集計貼りつけ!N29,申請書!$R$44,""),申請書!$T$44,""),申請書!$V$44,""),申請書!$X$44,""),";",""),申請書!$Z$44,"")</f>
        <v/>
      </c>
      <c r="L27" s="11" t="str">
        <f>SUBSTITUTE(SUBSTITUTE(SUBSTITUTE(SUBSTITUTE(SUBSTITUTE(SUBSTITUTE(集計貼りつけ!O29,申請書!$R$45,""),申請書!$T$45,""),申請書!$V$45,""),申請書!$X$45,""),";",""),申請書!$Z$45,"")</f>
        <v/>
      </c>
      <c r="M27" s="11" t="str">
        <f>SUBSTITUTE(SUBSTITUTE(SUBSTITUTE(SUBSTITUTE(SUBSTITUTE(SUBSTITUTE(集計貼りつけ!P29,申請書!$R$46,""),申請書!$T$46,""),申請書!$V$46,""),申請書!$X$46,""),";",""),申請書!$Z$46,"")</f>
        <v/>
      </c>
      <c r="N27" s="11" t="str">
        <f>SUBSTITUTE(SUBSTITUTE(SUBSTITUTE(SUBSTITUTE(SUBSTITUTE(SUBSTITUTE(集計貼りつけ!Q29,申請書!$R$47,""),申請書!$T$47,""),申請書!$V$47,""),申請書!$X$47,""),";",""),申請書!$Z$47,"")</f>
        <v/>
      </c>
      <c r="O27" s="11" t="str">
        <f>SUBSTITUTE(SUBSTITUTE(SUBSTITUTE(SUBSTITUTE(SUBSTITUTE(SUBSTITUTE(集計貼りつけ!R29,申請書!$R$48,""),申請書!$T$48,""),申請書!$V$48,""),申請書!$X$48,""),";",""),申請書!$Z$48,"")</f>
        <v/>
      </c>
      <c r="P27" s="11" t="str">
        <f>SUBSTITUTE(SUBSTITUTE(SUBSTITUTE(SUBSTITUTE(SUBSTITUTE(SUBSTITUTE(集計貼りつけ!S29,申請書!$R$49,""),申請書!$T$49,""),申請書!$V$49,""),申請書!$X$49,""),";",""),申請書!$Z$49,"")</f>
        <v/>
      </c>
      <c r="Q27" s="11" t="str">
        <f>SUBSTITUTE(SUBSTITUTE(SUBSTITUTE(SUBSTITUTE(SUBSTITUTE(SUBSTITUTE(集計貼りつけ!T29,申請書!$R$50,""),申請書!$T$50,""),申請書!$V$50,""),申請書!$X$50,""),";",""),申請書!$Z$50,"")</f>
        <v/>
      </c>
    </row>
    <row r="28" spans="1:17" s="11" customFormat="1" x14ac:dyDescent="0.2">
      <c r="A28" s="11">
        <v>26</v>
      </c>
      <c r="B28" s="11" t="str">
        <f>SUBSTITUTE(SUBSTITUTE(SUBSTITUTE(SUBSTITUTE(SUBSTITUTE(SUBSTITUTE(集計貼りつけ!E30,申請書!$R$35,""),申請書!$T$35,""),申請書!$V$35,""),申請書!$X$35,""),";",""),申請書!$Z$35,"")</f>
        <v/>
      </c>
      <c r="C28" s="11" t="str">
        <f>SUBSTITUTE(SUBSTITUTE(SUBSTITUTE(SUBSTITUTE(SUBSTITUTE(SUBSTITUTE(集計貼りつけ!F30,申請書!$R$36,""),申請書!$T$36,""),申請書!$V$36,""),申請書!$X$36,""),";",""),申請書!$Z$36,"")</f>
        <v/>
      </c>
      <c r="D28" s="11" t="str">
        <f>SUBSTITUTE(SUBSTITUTE(SUBSTITUTE(SUBSTITUTE(SUBSTITUTE(SUBSTITUTE(集計貼りつけ!G30,申請書!$R$37,""),申請書!$T$37,""),申請書!$V$37,""),申請書!$X$37,""),";",""),申請書!$Z$37,"")</f>
        <v/>
      </c>
      <c r="E28" s="11" t="str">
        <f>SUBSTITUTE(SUBSTITUTE(SUBSTITUTE(SUBSTITUTE(SUBSTITUTE(SUBSTITUTE(集計貼りつけ!H30,申請書!$R$38,""),申請書!$T$38,""),申請書!$V$38,""),申請書!$X$38,""),";",""),申請書!$Z$38,"")</f>
        <v/>
      </c>
      <c r="F28" s="11" t="str">
        <f>SUBSTITUTE(SUBSTITUTE(SUBSTITUTE(SUBSTITUTE(SUBSTITUTE(SUBSTITUTE(集計貼りつけ!I30,申請書!$R$39,""),申請書!$T$39,""),申請書!$V$39,""),申請書!$X$39,""),";",""),申請書!$Z$39,"")</f>
        <v/>
      </c>
      <c r="G28" s="11" t="str">
        <f>SUBSTITUTE(SUBSTITUTE(SUBSTITUTE(SUBSTITUTE(SUBSTITUTE(SUBSTITUTE(集計貼りつけ!J30,申請書!$R$40,""),申請書!$T$40,""),申請書!$V$40,""),申請書!$X$40,""),";",""),申請書!$Z$40,"")</f>
        <v/>
      </c>
      <c r="H28" s="11" t="str">
        <f>SUBSTITUTE(SUBSTITUTE(SUBSTITUTE(SUBSTITUTE(SUBSTITUTE(SUBSTITUTE(集計貼りつけ!K30,申請書!$R$41,""),申請書!$T$41,""),申請書!$V$41,""),申請書!$X$41,""),";",""),申請書!$Z$41,"")</f>
        <v/>
      </c>
      <c r="I28" s="11" t="str">
        <f>SUBSTITUTE(SUBSTITUTE(SUBSTITUTE(SUBSTITUTE(SUBSTITUTE(SUBSTITUTE(集計貼りつけ!L30,申請書!$R$42,""),申請書!$T$42,""),申請書!$V$42,""),申請書!$X$42,""),";",""),申請書!$Z$42,"")</f>
        <v/>
      </c>
      <c r="J28" s="11" t="str">
        <f>SUBSTITUTE(SUBSTITUTE(SUBSTITUTE(SUBSTITUTE(SUBSTITUTE(SUBSTITUTE(集計貼りつけ!M30,申請書!$R$43,""),申請書!$T$43,""),申請書!$V$43,""),申請書!$X$43,""),";",""),申請書!$Z$43,"")</f>
        <v/>
      </c>
      <c r="K28" s="11" t="str">
        <f>SUBSTITUTE(SUBSTITUTE(SUBSTITUTE(SUBSTITUTE(SUBSTITUTE(SUBSTITUTE(集計貼りつけ!N30,申請書!$R$44,""),申請書!$T$44,""),申請書!$V$44,""),申請書!$X$44,""),";",""),申請書!$Z$44,"")</f>
        <v/>
      </c>
      <c r="L28" s="11" t="str">
        <f>SUBSTITUTE(SUBSTITUTE(SUBSTITUTE(SUBSTITUTE(SUBSTITUTE(SUBSTITUTE(集計貼りつけ!O30,申請書!$R$45,""),申請書!$T$45,""),申請書!$V$45,""),申請書!$X$45,""),";",""),申請書!$Z$45,"")</f>
        <v/>
      </c>
      <c r="M28" s="11" t="str">
        <f>SUBSTITUTE(SUBSTITUTE(SUBSTITUTE(SUBSTITUTE(SUBSTITUTE(SUBSTITUTE(集計貼りつけ!P30,申請書!$R$46,""),申請書!$T$46,""),申請書!$V$46,""),申請書!$X$46,""),";",""),申請書!$Z$46,"")</f>
        <v/>
      </c>
      <c r="N28" s="11" t="str">
        <f>SUBSTITUTE(SUBSTITUTE(SUBSTITUTE(SUBSTITUTE(SUBSTITUTE(SUBSTITUTE(集計貼りつけ!Q30,申請書!$R$47,""),申請書!$T$47,""),申請書!$V$47,""),申請書!$X$47,""),";",""),申請書!$Z$47,"")</f>
        <v/>
      </c>
      <c r="O28" s="11" t="str">
        <f>SUBSTITUTE(SUBSTITUTE(SUBSTITUTE(SUBSTITUTE(SUBSTITUTE(SUBSTITUTE(集計貼りつけ!R30,申請書!$R$48,""),申請書!$T$48,""),申請書!$V$48,""),申請書!$X$48,""),";",""),申請書!$Z$48,"")</f>
        <v/>
      </c>
      <c r="P28" s="11" t="str">
        <f>SUBSTITUTE(SUBSTITUTE(SUBSTITUTE(SUBSTITUTE(SUBSTITUTE(SUBSTITUTE(集計貼りつけ!S30,申請書!$R$49,""),申請書!$T$49,""),申請書!$V$49,""),申請書!$X$49,""),";",""),申請書!$Z$49,"")</f>
        <v/>
      </c>
      <c r="Q28" s="11" t="str">
        <f>SUBSTITUTE(SUBSTITUTE(SUBSTITUTE(SUBSTITUTE(SUBSTITUTE(SUBSTITUTE(集計貼りつけ!T30,申請書!$R$50,""),申請書!$T$50,""),申請書!$V$50,""),申請書!$X$50,""),";",""),申請書!$Z$50,"")</f>
        <v/>
      </c>
    </row>
    <row r="29" spans="1:17" s="11" customFormat="1" x14ac:dyDescent="0.2">
      <c r="A29" s="11">
        <v>27</v>
      </c>
      <c r="B29" s="11" t="str">
        <f>SUBSTITUTE(SUBSTITUTE(SUBSTITUTE(SUBSTITUTE(SUBSTITUTE(SUBSTITUTE(集計貼りつけ!E31,申請書!$R$35,""),申請書!$T$35,""),申請書!$V$35,""),申請書!$X$35,""),";",""),申請書!$Z$35,"")</f>
        <v/>
      </c>
      <c r="C29" s="11" t="str">
        <f>SUBSTITUTE(SUBSTITUTE(SUBSTITUTE(SUBSTITUTE(SUBSTITUTE(SUBSTITUTE(集計貼りつけ!F31,申請書!$R$36,""),申請書!$T$36,""),申請書!$V$36,""),申請書!$X$36,""),";",""),申請書!$Z$36,"")</f>
        <v/>
      </c>
      <c r="D29" s="11" t="str">
        <f>SUBSTITUTE(SUBSTITUTE(SUBSTITUTE(SUBSTITUTE(SUBSTITUTE(SUBSTITUTE(集計貼りつけ!G31,申請書!$R$37,""),申請書!$T$37,""),申請書!$V$37,""),申請書!$X$37,""),";",""),申請書!$Z$37,"")</f>
        <v/>
      </c>
      <c r="E29" s="11" t="str">
        <f>SUBSTITUTE(SUBSTITUTE(SUBSTITUTE(SUBSTITUTE(SUBSTITUTE(SUBSTITUTE(集計貼りつけ!H31,申請書!$R$38,""),申請書!$T$38,""),申請書!$V$38,""),申請書!$X$38,""),";",""),申請書!$Z$38,"")</f>
        <v/>
      </c>
      <c r="F29" s="11" t="str">
        <f>SUBSTITUTE(SUBSTITUTE(SUBSTITUTE(SUBSTITUTE(SUBSTITUTE(SUBSTITUTE(集計貼りつけ!I31,申請書!$R$39,""),申請書!$T$39,""),申請書!$V$39,""),申請書!$X$39,""),";",""),申請書!$Z$39,"")</f>
        <v/>
      </c>
      <c r="G29" s="11" t="str">
        <f>SUBSTITUTE(SUBSTITUTE(SUBSTITUTE(SUBSTITUTE(SUBSTITUTE(SUBSTITUTE(集計貼りつけ!J31,申請書!$R$40,""),申請書!$T$40,""),申請書!$V$40,""),申請書!$X$40,""),";",""),申請書!$Z$40,"")</f>
        <v/>
      </c>
      <c r="H29" s="11" t="str">
        <f>SUBSTITUTE(SUBSTITUTE(SUBSTITUTE(SUBSTITUTE(SUBSTITUTE(SUBSTITUTE(集計貼りつけ!K31,申請書!$R$41,""),申請書!$T$41,""),申請書!$V$41,""),申請書!$X$41,""),";",""),申請書!$Z$41,"")</f>
        <v/>
      </c>
      <c r="I29" s="11" t="str">
        <f>SUBSTITUTE(SUBSTITUTE(SUBSTITUTE(SUBSTITUTE(SUBSTITUTE(SUBSTITUTE(集計貼りつけ!L31,申請書!$R$42,""),申請書!$T$42,""),申請書!$V$42,""),申請書!$X$42,""),";",""),申請書!$Z$42,"")</f>
        <v/>
      </c>
      <c r="J29" s="11" t="str">
        <f>SUBSTITUTE(SUBSTITUTE(SUBSTITUTE(SUBSTITUTE(SUBSTITUTE(SUBSTITUTE(集計貼りつけ!M31,申請書!$R$43,""),申請書!$T$43,""),申請書!$V$43,""),申請書!$X$43,""),";",""),申請書!$Z$43,"")</f>
        <v/>
      </c>
      <c r="K29" s="11" t="str">
        <f>SUBSTITUTE(SUBSTITUTE(SUBSTITUTE(SUBSTITUTE(SUBSTITUTE(SUBSTITUTE(集計貼りつけ!N31,申請書!$R$44,""),申請書!$T$44,""),申請書!$V$44,""),申請書!$X$44,""),";",""),申請書!$Z$44,"")</f>
        <v/>
      </c>
      <c r="L29" s="11" t="str">
        <f>SUBSTITUTE(SUBSTITUTE(SUBSTITUTE(SUBSTITUTE(SUBSTITUTE(SUBSTITUTE(集計貼りつけ!O31,申請書!$R$45,""),申請書!$T$45,""),申請書!$V$45,""),申請書!$X$45,""),";",""),申請書!$Z$45,"")</f>
        <v/>
      </c>
      <c r="M29" s="11" t="str">
        <f>SUBSTITUTE(SUBSTITUTE(SUBSTITUTE(SUBSTITUTE(SUBSTITUTE(SUBSTITUTE(集計貼りつけ!P31,申請書!$R$46,""),申請書!$T$46,""),申請書!$V$46,""),申請書!$X$46,""),";",""),申請書!$Z$46,"")</f>
        <v/>
      </c>
      <c r="N29" s="11" t="str">
        <f>SUBSTITUTE(SUBSTITUTE(SUBSTITUTE(SUBSTITUTE(SUBSTITUTE(SUBSTITUTE(集計貼りつけ!Q31,申請書!$R$47,""),申請書!$T$47,""),申請書!$V$47,""),申請書!$X$47,""),";",""),申請書!$Z$47,"")</f>
        <v/>
      </c>
      <c r="O29" s="11" t="str">
        <f>SUBSTITUTE(SUBSTITUTE(SUBSTITUTE(SUBSTITUTE(SUBSTITUTE(SUBSTITUTE(集計貼りつけ!R31,申請書!$R$48,""),申請書!$T$48,""),申請書!$V$48,""),申請書!$X$48,""),";",""),申請書!$Z$48,"")</f>
        <v/>
      </c>
      <c r="P29" s="11" t="str">
        <f>SUBSTITUTE(SUBSTITUTE(SUBSTITUTE(SUBSTITUTE(SUBSTITUTE(SUBSTITUTE(集計貼りつけ!S31,申請書!$R$49,""),申請書!$T$49,""),申請書!$V$49,""),申請書!$X$49,""),";",""),申請書!$Z$49,"")</f>
        <v/>
      </c>
      <c r="Q29" s="11" t="str">
        <f>SUBSTITUTE(SUBSTITUTE(SUBSTITUTE(SUBSTITUTE(SUBSTITUTE(SUBSTITUTE(集計貼りつけ!T31,申請書!$R$50,""),申請書!$T$50,""),申請書!$V$50,""),申請書!$X$50,""),";",""),申請書!$Z$50,"")</f>
        <v/>
      </c>
    </row>
    <row r="30" spans="1:17" s="11" customFormat="1" x14ac:dyDescent="0.2">
      <c r="A30" s="11">
        <v>28</v>
      </c>
      <c r="B30" s="11" t="str">
        <f>SUBSTITUTE(SUBSTITUTE(SUBSTITUTE(SUBSTITUTE(SUBSTITUTE(SUBSTITUTE(集計貼りつけ!E32,申請書!$R$35,""),申請書!$T$35,""),申請書!$V$35,""),申請書!$X$35,""),";",""),申請書!$Z$35,"")</f>
        <v/>
      </c>
      <c r="C30" s="11" t="str">
        <f>SUBSTITUTE(SUBSTITUTE(SUBSTITUTE(SUBSTITUTE(SUBSTITUTE(SUBSTITUTE(集計貼りつけ!F32,申請書!$R$36,""),申請書!$T$36,""),申請書!$V$36,""),申請書!$X$36,""),";",""),申請書!$Z$36,"")</f>
        <v/>
      </c>
      <c r="D30" s="11" t="str">
        <f>SUBSTITUTE(SUBSTITUTE(SUBSTITUTE(SUBSTITUTE(SUBSTITUTE(SUBSTITUTE(集計貼りつけ!G32,申請書!$R$37,""),申請書!$T$37,""),申請書!$V$37,""),申請書!$X$37,""),";",""),申請書!$Z$37,"")</f>
        <v/>
      </c>
      <c r="E30" s="11" t="str">
        <f>SUBSTITUTE(SUBSTITUTE(SUBSTITUTE(SUBSTITUTE(SUBSTITUTE(SUBSTITUTE(集計貼りつけ!H32,申請書!$R$38,""),申請書!$T$38,""),申請書!$V$38,""),申請書!$X$38,""),";",""),申請書!$Z$38,"")</f>
        <v/>
      </c>
      <c r="F30" s="11" t="str">
        <f>SUBSTITUTE(SUBSTITUTE(SUBSTITUTE(SUBSTITUTE(SUBSTITUTE(SUBSTITUTE(集計貼りつけ!I32,申請書!$R$39,""),申請書!$T$39,""),申請書!$V$39,""),申請書!$X$39,""),";",""),申請書!$Z$39,"")</f>
        <v/>
      </c>
      <c r="G30" s="11" t="str">
        <f>SUBSTITUTE(SUBSTITUTE(SUBSTITUTE(SUBSTITUTE(SUBSTITUTE(SUBSTITUTE(集計貼りつけ!J32,申請書!$R$40,""),申請書!$T$40,""),申請書!$V$40,""),申請書!$X$40,""),";",""),申請書!$Z$40,"")</f>
        <v/>
      </c>
      <c r="H30" s="11" t="str">
        <f>SUBSTITUTE(SUBSTITUTE(SUBSTITUTE(SUBSTITUTE(SUBSTITUTE(SUBSTITUTE(集計貼りつけ!K32,申請書!$R$41,""),申請書!$T$41,""),申請書!$V$41,""),申請書!$X$41,""),";",""),申請書!$Z$41,"")</f>
        <v/>
      </c>
      <c r="I30" s="11" t="str">
        <f>SUBSTITUTE(SUBSTITUTE(SUBSTITUTE(SUBSTITUTE(SUBSTITUTE(SUBSTITUTE(集計貼りつけ!L32,申請書!$R$42,""),申請書!$T$42,""),申請書!$V$42,""),申請書!$X$42,""),";",""),申請書!$Z$42,"")</f>
        <v/>
      </c>
      <c r="J30" s="11" t="str">
        <f>SUBSTITUTE(SUBSTITUTE(SUBSTITUTE(SUBSTITUTE(SUBSTITUTE(SUBSTITUTE(集計貼りつけ!M32,申請書!$R$43,""),申請書!$T$43,""),申請書!$V$43,""),申請書!$X$43,""),";",""),申請書!$Z$43,"")</f>
        <v/>
      </c>
      <c r="K30" s="11" t="str">
        <f>SUBSTITUTE(SUBSTITUTE(SUBSTITUTE(SUBSTITUTE(SUBSTITUTE(SUBSTITUTE(集計貼りつけ!N32,申請書!$R$44,""),申請書!$T$44,""),申請書!$V$44,""),申請書!$X$44,""),";",""),申請書!$Z$44,"")</f>
        <v/>
      </c>
      <c r="L30" s="11" t="str">
        <f>SUBSTITUTE(SUBSTITUTE(SUBSTITUTE(SUBSTITUTE(SUBSTITUTE(SUBSTITUTE(集計貼りつけ!O32,申請書!$R$45,""),申請書!$T$45,""),申請書!$V$45,""),申請書!$X$45,""),";",""),申請書!$Z$45,"")</f>
        <v/>
      </c>
      <c r="M30" s="11" t="str">
        <f>SUBSTITUTE(SUBSTITUTE(SUBSTITUTE(SUBSTITUTE(SUBSTITUTE(SUBSTITUTE(集計貼りつけ!P32,申請書!$R$46,""),申請書!$T$46,""),申請書!$V$46,""),申請書!$X$46,""),";",""),申請書!$Z$46,"")</f>
        <v/>
      </c>
      <c r="N30" s="11" t="str">
        <f>SUBSTITUTE(SUBSTITUTE(SUBSTITUTE(SUBSTITUTE(SUBSTITUTE(SUBSTITUTE(集計貼りつけ!Q32,申請書!$R$47,""),申請書!$T$47,""),申請書!$V$47,""),申請書!$X$47,""),";",""),申請書!$Z$47,"")</f>
        <v/>
      </c>
      <c r="O30" s="11" t="str">
        <f>SUBSTITUTE(SUBSTITUTE(SUBSTITUTE(SUBSTITUTE(SUBSTITUTE(SUBSTITUTE(集計貼りつけ!R32,申請書!$R$48,""),申請書!$T$48,""),申請書!$V$48,""),申請書!$X$48,""),";",""),申請書!$Z$48,"")</f>
        <v/>
      </c>
      <c r="P30" s="11" t="str">
        <f>SUBSTITUTE(SUBSTITUTE(SUBSTITUTE(SUBSTITUTE(SUBSTITUTE(SUBSTITUTE(集計貼りつけ!S32,申請書!$R$49,""),申請書!$T$49,""),申請書!$V$49,""),申請書!$X$49,""),";",""),申請書!$Z$49,"")</f>
        <v/>
      </c>
      <c r="Q30" s="11" t="str">
        <f>SUBSTITUTE(SUBSTITUTE(SUBSTITUTE(SUBSTITUTE(SUBSTITUTE(SUBSTITUTE(集計貼りつけ!T32,申請書!$R$50,""),申請書!$T$50,""),申請書!$V$50,""),申請書!$X$50,""),";",""),申請書!$Z$50,"")</f>
        <v/>
      </c>
    </row>
    <row r="31" spans="1:17" s="11" customFormat="1" x14ac:dyDescent="0.2">
      <c r="A31" s="11">
        <v>29</v>
      </c>
      <c r="B31" s="11" t="str">
        <f>SUBSTITUTE(SUBSTITUTE(SUBSTITUTE(SUBSTITUTE(SUBSTITUTE(SUBSTITUTE(集計貼りつけ!E33,申請書!$R$35,""),申請書!$T$35,""),申請書!$V$35,""),申請書!$X$35,""),";",""),申請書!$Z$35,"")</f>
        <v/>
      </c>
      <c r="C31" s="11" t="str">
        <f>SUBSTITUTE(SUBSTITUTE(SUBSTITUTE(SUBSTITUTE(SUBSTITUTE(SUBSTITUTE(集計貼りつけ!F33,申請書!$R$36,""),申請書!$T$36,""),申請書!$V$36,""),申請書!$X$36,""),";",""),申請書!$Z$36,"")</f>
        <v/>
      </c>
      <c r="D31" s="11" t="str">
        <f>SUBSTITUTE(SUBSTITUTE(SUBSTITUTE(SUBSTITUTE(SUBSTITUTE(SUBSTITUTE(集計貼りつけ!G33,申請書!$R$37,""),申請書!$T$37,""),申請書!$V$37,""),申請書!$X$37,""),";",""),申請書!$Z$37,"")</f>
        <v/>
      </c>
      <c r="E31" s="11" t="str">
        <f>SUBSTITUTE(SUBSTITUTE(SUBSTITUTE(SUBSTITUTE(SUBSTITUTE(SUBSTITUTE(集計貼りつけ!H33,申請書!$R$38,""),申請書!$T$38,""),申請書!$V$38,""),申請書!$X$38,""),";",""),申請書!$Z$38,"")</f>
        <v/>
      </c>
      <c r="F31" s="11" t="str">
        <f>SUBSTITUTE(SUBSTITUTE(SUBSTITUTE(SUBSTITUTE(SUBSTITUTE(SUBSTITUTE(集計貼りつけ!I33,申請書!$R$39,""),申請書!$T$39,""),申請書!$V$39,""),申請書!$X$39,""),";",""),申請書!$Z$39,"")</f>
        <v/>
      </c>
      <c r="G31" s="11" t="str">
        <f>SUBSTITUTE(SUBSTITUTE(SUBSTITUTE(SUBSTITUTE(SUBSTITUTE(SUBSTITUTE(集計貼りつけ!J33,申請書!$R$40,""),申請書!$T$40,""),申請書!$V$40,""),申請書!$X$40,""),";",""),申請書!$Z$40,"")</f>
        <v/>
      </c>
      <c r="H31" s="11" t="str">
        <f>SUBSTITUTE(SUBSTITUTE(SUBSTITUTE(SUBSTITUTE(SUBSTITUTE(SUBSTITUTE(集計貼りつけ!K33,申請書!$R$41,""),申請書!$T$41,""),申請書!$V$41,""),申請書!$X$41,""),";",""),申請書!$Z$41,"")</f>
        <v/>
      </c>
      <c r="I31" s="11" t="str">
        <f>SUBSTITUTE(SUBSTITUTE(SUBSTITUTE(SUBSTITUTE(SUBSTITUTE(SUBSTITUTE(集計貼りつけ!L33,申請書!$R$42,""),申請書!$T$42,""),申請書!$V$42,""),申請書!$X$42,""),";",""),申請書!$Z$42,"")</f>
        <v/>
      </c>
      <c r="J31" s="11" t="str">
        <f>SUBSTITUTE(SUBSTITUTE(SUBSTITUTE(SUBSTITUTE(SUBSTITUTE(SUBSTITUTE(集計貼りつけ!M33,申請書!$R$43,""),申請書!$T$43,""),申請書!$V$43,""),申請書!$X$43,""),";",""),申請書!$Z$43,"")</f>
        <v/>
      </c>
      <c r="K31" s="11" t="str">
        <f>SUBSTITUTE(SUBSTITUTE(SUBSTITUTE(SUBSTITUTE(SUBSTITUTE(SUBSTITUTE(集計貼りつけ!N33,申請書!$R$44,""),申請書!$T$44,""),申請書!$V$44,""),申請書!$X$44,""),";",""),申請書!$Z$44,"")</f>
        <v/>
      </c>
      <c r="L31" s="11" t="str">
        <f>SUBSTITUTE(SUBSTITUTE(SUBSTITUTE(SUBSTITUTE(SUBSTITUTE(SUBSTITUTE(集計貼りつけ!O33,申請書!$R$45,""),申請書!$T$45,""),申請書!$V$45,""),申請書!$X$45,""),";",""),申請書!$Z$45,"")</f>
        <v/>
      </c>
      <c r="M31" s="11" t="str">
        <f>SUBSTITUTE(SUBSTITUTE(SUBSTITUTE(SUBSTITUTE(SUBSTITUTE(SUBSTITUTE(集計貼りつけ!P33,申請書!$R$46,""),申請書!$T$46,""),申請書!$V$46,""),申請書!$X$46,""),";",""),申請書!$Z$46,"")</f>
        <v/>
      </c>
      <c r="N31" s="11" t="str">
        <f>SUBSTITUTE(SUBSTITUTE(SUBSTITUTE(SUBSTITUTE(SUBSTITUTE(SUBSTITUTE(集計貼りつけ!Q33,申請書!$R$47,""),申請書!$T$47,""),申請書!$V$47,""),申請書!$X$47,""),";",""),申請書!$Z$47,"")</f>
        <v/>
      </c>
      <c r="O31" s="11" t="str">
        <f>SUBSTITUTE(SUBSTITUTE(SUBSTITUTE(SUBSTITUTE(SUBSTITUTE(SUBSTITUTE(集計貼りつけ!R33,申請書!$R$48,""),申請書!$T$48,""),申請書!$V$48,""),申請書!$X$48,""),";",""),申請書!$Z$48,"")</f>
        <v/>
      </c>
      <c r="P31" s="11" t="str">
        <f>SUBSTITUTE(SUBSTITUTE(SUBSTITUTE(SUBSTITUTE(SUBSTITUTE(SUBSTITUTE(集計貼りつけ!S33,申請書!$R$49,""),申請書!$T$49,""),申請書!$V$49,""),申請書!$X$49,""),";",""),申請書!$Z$49,"")</f>
        <v/>
      </c>
      <c r="Q31" s="11" t="str">
        <f>SUBSTITUTE(SUBSTITUTE(SUBSTITUTE(SUBSTITUTE(SUBSTITUTE(SUBSTITUTE(集計貼りつけ!T33,申請書!$R$50,""),申請書!$T$50,""),申請書!$V$50,""),申請書!$X$50,""),";",""),申請書!$Z$50,"")</f>
        <v/>
      </c>
    </row>
    <row r="32" spans="1:17" s="11" customFormat="1" x14ac:dyDescent="0.2">
      <c r="A32" s="11">
        <v>30</v>
      </c>
      <c r="B32" s="11" t="str">
        <f>SUBSTITUTE(SUBSTITUTE(SUBSTITUTE(SUBSTITUTE(SUBSTITUTE(SUBSTITUTE(集計貼りつけ!E34,申請書!$R$35,""),申請書!$T$35,""),申請書!$V$35,""),申請書!$X$35,""),";",""),申請書!$Z$35,"")</f>
        <v/>
      </c>
      <c r="C32" s="11" t="str">
        <f>SUBSTITUTE(SUBSTITUTE(SUBSTITUTE(SUBSTITUTE(SUBSTITUTE(SUBSTITUTE(集計貼りつけ!F34,申請書!$R$36,""),申請書!$T$36,""),申請書!$V$36,""),申請書!$X$36,""),";",""),申請書!$Z$36,"")</f>
        <v/>
      </c>
      <c r="D32" s="11" t="str">
        <f>SUBSTITUTE(SUBSTITUTE(SUBSTITUTE(SUBSTITUTE(SUBSTITUTE(SUBSTITUTE(集計貼りつけ!G34,申請書!$R$37,""),申請書!$T$37,""),申請書!$V$37,""),申請書!$X$37,""),";",""),申請書!$Z$37,"")</f>
        <v/>
      </c>
      <c r="E32" s="11" t="str">
        <f>SUBSTITUTE(SUBSTITUTE(SUBSTITUTE(SUBSTITUTE(SUBSTITUTE(SUBSTITUTE(集計貼りつけ!H34,申請書!$R$38,""),申請書!$T$38,""),申請書!$V$38,""),申請書!$X$38,""),";",""),申請書!$Z$38,"")</f>
        <v/>
      </c>
      <c r="F32" s="11" t="str">
        <f>SUBSTITUTE(SUBSTITUTE(SUBSTITUTE(SUBSTITUTE(SUBSTITUTE(SUBSTITUTE(集計貼りつけ!I34,申請書!$R$39,""),申請書!$T$39,""),申請書!$V$39,""),申請書!$X$39,""),";",""),申請書!$Z$39,"")</f>
        <v/>
      </c>
      <c r="G32" s="11" t="str">
        <f>SUBSTITUTE(SUBSTITUTE(SUBSTITUTE(SUBSTITUTE(SUBSTITUTE(SUBSTITUTE(集計貼りつけ!J34,申請書!$R$40,""),申請書!$T$40,""),申請書!$V$40,""),申請書!$X$40,""),";",""),申請書!$Z$40,"")</f>
        <v/>
      </c>
      <c r="H32" s="11" t="str">
        <f>SUBSTITUTE(SUBSTITUTE(SUBSTITUTE(SUBSTITUTE(SUBSTITUTE(SUBSTITUTE(集計貼りつけ!K34,申請書!$R$41,""),申請書!$T$41,""),申請書!$V$41,""),申請書!$X$41,""),";",""),申請書!$Z$41,"")</f>
        <v/>
      </c>
      <c r="I32" s="11" t="str">
        <f>SUBSTITUTE(SUBSTITUTE(SUBSTITUTE(SUBSTITUTE(SUBSTITUTE(SUBSTITUTE(集計貼りつけ!L34,申請書!$R$42,""),申請書!$T$42,""),申請書!$V$42,""),申請書!$X$42,""),";",""),申請書!$Z$42,"")</f>
        <v/>
      </c>
      <c r="J32" s="11" t="str">
        <f>SUBSTITUTE(SUBSTITUTE(SUBSTITUTE(SUBSTITUTE(SUBSTITUTE(SUBSTITUTE(集計貼りつけ!M34,申請書!$R$43,""),申請書!$T$43,""),申請書!$V$43,""),申請書!$X$43,""),";",""),申請書!$Z$43,"")</f>
        <v/>
      </c>
      <c r="K32" s="11" t="str">
        <f>SUBSTITUTE(SUBSTITUTE(SUBSTITUTE(SUBSTITUTE(SUBSTITUTE(SUBSTITUTE(集計貼りつけ!N34,申請書!$R$44,""),申請書!$T$44,""),申請書!$V$44,""),申請書!$X$44,""),";",""),申請書!$Z$44,"")</f>
        <v/>
      </c>
      <c r="L32" s="11" t="str">
        <f>SUBSTITUTE(SUBSTITUTE(SUBSTITUTE(SUBSTITUTE(SUBSTITUTE(SUBSTITUTE(集計貼りつけ!O34,申請書!$R$45,""),申請書!$T$45,""),申請書!$V$45,""),申請書!$X$45,""),";",""),申請書!$Z$45,"")</f>
        <v/>
      </c>
      <c r="M32" s="11" t="str">
        <f>SUBSTITUTE(SUBSTITUTE(SUBSTITUTE(SUBSTITUTE(SUBSTITUTE(SUBSTITUTE(集計貼りつけ!P34,申請書!$R$46,""),申請書!$T$46,""),申請書!$V$46,""),申請書!$X$46,""),";",""),申請書!$Z$46,"")</f>
        <v/>
      </c>
      <c r="N32" s="11" t="str">
        <f>SUBSTITUTE(SUBSTITUTE(SUBSTITUTE(SUBSTITUTE(SUBSTITUTE(SUBSTITUTE(集計貼りつけ!Q34,申請書!$R$47,""),申請書!$T$47,""),申請書!$V$47,""),申請書!$X$47,""),";",""),申請書!$Z$47,"")</f>
        <v/>
      </c>
      <c r="O32" s="11" t="str">
        <f>SUBSTITUTE(SUBSTITUTE(SUBSTITUTE(SUBSTITUTE(SUBSTITUTE(SUBSTITUTE(集計貼りつけ!R34,申請書!$R$48,""),申請書!$T$48,""),申請書!$V$48,""),申請書!$X$48,""),";",""),申請書!$Z$48,"")</f>
        <v/>
      </c>
      <c r="P32" s="11" t="str">
        <f>SUBSTITUTE(SUBSTITUTE(SUBSTITUTE(SUBSTITUTE(SUBSTITUTE(SUBSTITUTE(集計貼りつけ!S34,申請書!$R$49,""),申請書!$T$49,""),申請書!$V$49,""),申請書!$X$49,""),";",""),申請書!$Z$49,"")</f>
        <v/>
      </c>
      <c r="Q32" s="11" t="str">
        <f>SUBSTITUTE(SUBSTITUTE(SUBSTITUTE(SUBSTITUTE(SUBSTITUTE(SUBSTITUTE(集計貼りつけ!T34,申請書!$R$50,""),申請書!$T$50,""),申請書!$V$50,""),申請書!$X$50,""),";",""),申請書!$Z$50,"")</f>
        <v/>
      </c>
    </row>
    <row r="33" spans="1:17" s="11" customFormat="1" x14ac:dyDescent="0.2">
      <c r="A33" s="11">
        <v>31</v>
      </c>
      <c r="B33" s="11" t="str">
        <f>SUBSTITUTE(SUBSTITUTE(SUBSTITUTE(SUBSTITUTE(SUBSTITUTE(SUBSTITUTE(集計貼りつけ!E35,申請書!$R$35,""),申請書!$T$35,""),申請書!$V$35,""),申請書!$X$35,""),";",""),申請書!$Z$35,"")</f>
        <v/>
      </c>
      <c r="C33" s="11" t="str">
        <f>SUBSTITUTE(SUBSTITUTE(SUBSTITUTE(SUBSTITUTE(SUBSTITUTE(SUBSTITUTE(集計貼りつけ!F35,申請書!$R$36,""),申請書!$T$36,""),申請書!$V$36,""),申請書!$X$36,""),";",""),申請書!$Z$36,"")</f>
        <v/>
      </c>
      <c r="D33" s="11" t="str">
        <f>SUBSTITUTE(SUBSTITUTE(SUBSTITUTE(SUBSTITUTE(SUBSTITUTE(SUBSTITUTE(集計貼りつけ!G35,申請書!$R$37,""),申請書!$T$37,""),申請書!$V$37,""),申請書!$X$37,""),";",""),申請書!$Z$37,"")</f>
        <v/>
      </c>
      <c r="E33" s="11" t="str">
        <f>SUBSTITUTE(SUBSTITUTE(SUBSTITUTE(SUBSTITUTE(SUBSTITUTE(SUBSTITUTE(集計貼りつけ!H35,申請書!$R$38,""),申請書!$T$38,""),申請書!$V$38,""),申請書!$X$38,""),";",""),申請書!$Z$38,"")</f>
        <v/>
      </c>
      <c r="F33" s="11" t="str">
        <f>SUBSTITUTE(SUBSTITUTE(SUBSTITUTE(SUBSTITUTE(SUBSTITUTE(SUBSTITUTE(集計貼りつけ!I35,申請書!$R$39,""),申請書!$T$39,""),申請書!$V$39,""),申請書!$X$39,""),";",""),申請書!$Z$39,"")</f>
        <v/>
      </c>
      <c r="G33" s="11" t="str">
        <f>SUBSTITUTE(SUBSTITUTE(SUBSTITUTE(SUBSTITUTE(SUBSTITUTE(SUBSTITUTE(集計貼りつけ!J35,申請書!$R$40,""),申請書!$T$40,""),申請書!$V$40,""),申請書!$X$40,""),";",""),申請書!$Z$40,"")</f>
        <v/>
      </c>
      <c r="H33" s="11" t="str">
        <f>SUBSTITUTE(SUBSTITUTE(SUBSTITUTE(SUBSTITUTE(SUBSTITUTE(SUBSTITUTE(集計貼りつけ!K35,申請書!$R$41,""),申請書!$T$41,""),申請書!$V$41,""),申請書!$X$41,""),";",""),申請書!$Z$41,"")</f>
        <v/>
      </c>
      <c r="I33" s="11" t="str">
        <f>SUBSTITUTE(SUBSTITUTE(SUBSTITUTE(SUBSTITUTE(SUBSTITUTE(SUBSTITUTE(集計貼りつけ!L35,申請書!$R$42,""),申請書!$T$42,""),申請書!$V$42,""),申請書!$X$42,""),";",""),申請書!$Z$42,"")</f>
        <v/>
      </c>
      <c r="J33" s="11" t="str">
        <f>SUBSTITUTE(SUBSTITUTE(SUBSTITUTE(SUBSTITUTE(SUBSTITUTE(SUBSTITUTE(集計貼りつけ!M35,申請書!$R$43,""),申請書!$T$43,""),申請書!$V$43,""),申請書!$X$43,""),";",""),申請書!$Z$43,"")</f>
        <v/>
      </c>
      <c r="K33" s="11" t="str">
        <f>SUBSTITUTE(SUBSTITUTE(SUBSTITUTE(SUBSTITUTE(SUBSTITUTE(SUBSTITUTE(集計貼りつけ!N35,申請書!$R$44,""),申請書!$T$44,""),申請書!$V$44,""),申請書!$X$44,""),";",""),申請書!$Z$44,"")</f>
        <v/>
      </c>
      <c r="L33" s="11" t="str">
        <f>SUBSTITUTE(SUBSTITUTE(SUBSTITUTE(SUBSTITUTE(SUBSTITUTE(SUBSTITUTE(集計貼りつけ!O35,申請書!$R$45,""),申請書!$T$45,""),申請書!$V$45,""),申請書!$X$45,""),";",""),申請書!$Z$45,"")</f>
        <v/>
      </c>
      <c r="M33" s="11" t="str">
        <f>SUBSTITUTE(SUBSTITUTE(SUBSTITUTE(SUBSTITUTE(SUBSTITUTE(SUBSTITUTE(集計貼りつけ!P35,申請書!$R$46,""),申請書!$T$46,""),申請書!$V$46,""),申請書!$X$46,""),";",""),申請書!$Z$46,"")</f>
        <v/>
      </c>
      <c r="N33" s="11" t="str">
        <f>SUBSTITUTE(SUBSTITUTE(SUBSTITUTE(SUBSTITUTE(SUBSTITUTE(SUBSTITUTE(集計貼りつけ!Q35,申請書!$R$47,""),申請書!$T$47,""),申請書!$V$47,""),申請書!$X$47,""),";",""),申請書!$Z$47,"")</f>
        <v/>
      </c>
      <c r="O33" s="11" t="str">
        <f>SUBSTITUTE(SUBSTITUTE(SUBSTITUTE(SUBSTITUTE(SUBSTITUTE(SUBSTITUTE(集計貼りつけ!R35,申請書!$R$48,""),申請書!$T$48,""),申請書!$V$48,""),申請書!$X$48,""),";",""),申請書!$Z$48,"")</f>
        <v/>
      </c>
      <c r="P33" s="11" t="str">
        <f>SUBSTITUTE(SUBSTITUTE(SUBSTITUTE(SUBSTITUTE(SUBSTITUTE(SUBSTITUTE(集計貼りつけ!S35,申請書!$R$49,""),申請書!$T$49,""),申請書!$V$49,""),申請書!$X$49,""),";",""),申請書!$Z$49,"")</f>
        <v/>
      </c>
      <c r="Q33" s="11" t="str">
        <f>SUBSTITUTE(SUBSTITUTE(SUBSTITUTE(SUBSTITUTE(SUBSTITUTE(SUBSTITUTE(集計貼りつけ!T35,申請書!$R$50,""),申請書!$T$50,""),申請書!$V$50,""),申請書!$X$50,""),";",""),申請書!$Z$50,"")</f>
        <v/>
      </c>
    </row>
    <row r="34" spans="1:17" s="11" customFormat="1" x14ac:dyDescent="0.2">
      <c r="A34" s="11">
        <v>32</v>
      </c>
      <c r="B34" s="11" t="str">
        <f>SUBSTITUTE(SUBSTITUTE(SUBSTITUTE(SUBSTITUTE(SUBSTITUTE(SUBSTITUTE(集計貼りつけ!E36,申請書!$R$35,""),申請書!$T$35,""),申請書!$V$35,""),申請書!$X$35,""),";",""),申請書!$Z$35,"")</f>
        <v/>
      </c>
      <c r="C34" s="11" t="str">
        <f>SUBSTITUTE(SUBSTITUTE(SUBSTITUTE(SUBSTITUTE(SUBSTITUTE(SUBSTITUTE(集計貼りつけ!F36,申請書!$R$36,""),申請書!$T$36,""),申請書!$V$36,""),申請書!$X$36,""),";",""),申請書!$Z$36,"")</f>
        <v/>
      </c>
      <c r="D34" s="11" t="str">
        <f>SUBSTITUTE(SUBSTITUTE(SUBSTITUTE(SUBSTITUTE(SUBSTITUTE(SUBSTITUTE(集計貼りつけ!G36,申請書!$R$37,""),申請書!$T$37,""),申請書!$V$37,""),申請書!$X$37,""),";",""),申請書!$Z$37,"")</f>
        <v/>
      </c>
      <c r="E34" s="11" t="str">
        <f>SUBSTITUTE(SUBSTITUTE(SUBSTITUTE(SUBSTITUTE(SUBSTITUTE(SUBSTITUTE(集計貼りつけ!H36,申請書!$R$38,""),申請書!$T$38,""),申請書!$V$38,""),申請書!$X$38,""),";",""),申請書!$Z$38,"")</f>
        <v/>
      </c>
      <c r="F34" s="11" t="str">
        <f>SUBSTITUTE(SUBSTITUTE(SUBSTITUTE(SUBSTITUTE(SUBSTITUTE(SUBSTITUTE(集計貼りつけ!I36,申請書!$R$39,""),申請書!$T$39,""),申請書!$V$39,""),申請書!$X$39,""),";",""),申請書!$Z$39,"")</f>
        <v/>
      </c>
      <c r="G34" s="11" t="str">
        <f>SUBSTITUTE(SUBSTITUTE(SUBSTITUTE(SUBSTITUTE(SUBSTITUTE(SUBSTITUTE(集計貼りつけ!J36,申請書!$R$40,""),申請書!$T$40,""),申請書!$V$40,""),申請書!$X$40,""),";",""),申請書!$Z$40,"")</f>
        <v/>
      </c>
      <c r="H34" s="11" t="str">
        <f>SUBSTITUTE(SUBSTITUTE(SUBSTITUTE(SUBSTITUTE(SUBSTITUTE(SUBSTITUTE(集計貼りつけ!K36,申請書!$R$41,""),申請書!$T$41,""),申請書!$V$41,""),申請書!$X$41,""),";",""),申請書!$Z$41,"")</f>
        <v/>
      </c>
      <c r="I34" s="11" t="str">
        <f>SUBSTITUTE(SUBSTITUTE(SUBSTITUTE(SUBSTITUTE(SUBSTITUTE(SUBSTITUTE(集計貼りつけ!L36,申請書!$R$42,""),申請書!$T$42,""),申請書!$V$42,""),申請書!$X$42,""),";",""),申請書!$Z$42,"")</f>
        <v/>
      </c>
      <c r="J34" s="11" t="str">
        <f>SUBSTITUTE(SUBSTITUTE(SUBSTITUTE(SUBSTITUTE(SUBSTITUTE(SUBSTITUTE(集計貼りつけ!M36,申請書!$R$43,""),申請書!$T$43,""),申請書!$V$43,""),申請書!$X$43,""),";",""),申請書!$Z$43,"")</f>
        <v/>
      </c>
      <c r="K34" s="11" t="str">
        <f>SUBSTITUTE(SUBSTITUTE(SUBSTITUTE(SUBSTITUTE(SUBSTITUTE(SUBSTITUTE(集計貼りつけ!N36,申請書!$R$44,""),申請書!$T$44,""),申請書!$V$44,""),申請書!$X$44,""),";",""),申請書!$Z$44,"")</f>
        <v/>
      </c>
      <c r="L34" s="11" t="str">
        <f>SUBSTITUTE(SUBSTITUTE(SUBSTITUTE(SUBSTITUTE(SUBSTITUTE(SUBSTITUTE(集計貼りつけ!O36,申請書!$R$45,""),申請書!$T$45,""),申請書!$V$45,""),申請書!$X$45,""),";",""),申請書!$Z$45,"")</f>
        <v/>
      </c>
      <c r="M34" s="11" t="str">
        <f>SUBSTITUTE(SUBSTITUTE(SUBSTITUTE(SUBSTITUTE(SUBSTITUTE(SUBSTITUTE(集計貼りつけ!P36,申請書!$R$46,""),申請書!$T$46,""),申請書!$V$46,""),申請書!$X$46,""),";",""),申請書!$Z$46,"")</f>
        <v/>
      </c>
      <c r="N34" s="11" t="str">
        <f>SUBSTITUTE(SUBSTITUTE(SUBSTITUTE(SUBSTITUTE(SUBSTITUTE(SUBSTITUTE(集計貼りつけ!Q36,申請書!$R$47,""),申請書!$T$47,""),申請書!$V$47,""),申請書!$X$47,""),";",""),申請書!$Z$47,"")</f>
        <v/>
      </c>
      <c r="O34" s="11" t="str">
        <f>SUBSTITUTE(SUBSTITUTE(SUBSTITUTE(SUBSTITUTE(SUBSTITUTE(SUBSTITUTE(集計貼りつけ!R36,申請書!$R$48,""),申請書!$T$48,""),申請書!$V$48,""),申請書!$X$48,""),";",""),申請書!$Z$48,"")</f>
        <v/>
      </c>
      <c r="P34" s="11" t="str">
        <f>SUBSTITUTE(SUBSTITUTE(SUBSTITUTE(SUBSTITUTE(SUBSTITUTE(SUBSTITUTE(集計貼りつけ!S36,申請書!$R$49,""),申請書!$T$49,""),申請書!$V$49,""),申請書!$X$49,""),";",""),申請書!$Z$49,"")</f>
        <v/>
      </c>
      <c r="Q34" s="11" t="str">
        <f>SUBSTITUTE(SUBSTITUTE(SUBSTITUTE(SUBSTITUTE(SUBSTITUTE(SUBSTITUTE(集計貼りつけ!T36,申請書!$R$50,""),申請書!$T$50,""),申請書!$V$50,""),申請書!$X$50,""),";",""),申請書!$Z$50,"")</f>
        <v/>
      </c>
    </row>
    <row r="35" spans="1:17" s="11" customFormat="1" x14ac:dyDescent="0.2">
      <c r="A35" s="11">
        <v>33</v>
      </c>
      <c r="B35" s="11" t="str">
        <f>SUBSTITUTE(SUBSTITUTE(SUBSTITUTE(SUBSTITUTE(SUBSTITUTE(SUBSTITUTE(集計貼りつけ!E37,申請書!$R$35,""),申請書!$T$35,""),申請書!$V$35,""),申請書!$X$35,""),";",""),申請書!$Z$35,"")</f>
        <v/>
      </c>
      <c r="C35" s="11" t="str">
        <f>SUBSTITUTE(SUBSTITUTE(SUBSTITUTE(SUBSTITUTE(SUBSTITUTE(SUBSTITUTE(集計貼りつけ!F37,申請書!$R$36,""),申請書!$T$36,""),申請書!$V$36,""),申請書!$X$36,""),";",""),申請書!$Z$36,"")</f>
        <v/>
      </c>
      <c r="D35" s="11" t="str">
        <f>SUBSTITUTE(SUBSTITUTE(SUBSTITUTE(SUBSTITUTE(SUBSTITUTE(SUBSTITUTE(集計貼りつけ!G37,申請書!$R$37,""),申請書!$T$37,""),申請書!$V$37,""),申請書!$X$37,""),";",""),申請書!$Z$37,"")</f>
        <v/>
      </c>
      <c r="E35" s="11" t="str">
        <f>SUBSTITUTE(SUBSTITUTE(SUBSTITUTE(SUBSTITUTE(SUBSTITUTE(SUBSTITUTE(集計貼りつけ!H37,申請書!$R$38,""),申請書!$T$38,""),申請書!$V$38,""),申請書!$X$38,""),";",""),申請書!$Z$38,"")</f>
        <v/>
      </c>
      <c r="F35" s="11" t="str">
        <f>SUBSTITUTE(SUBSTITUTE(SUBSTITUTE(SUBSTITUTE(SUBSTITUTE(SUBSTITUTE(集計貼りつけ!I37,申請書!$R$39,""),申請書!$T$39,""),申請書!$V$39,""),申請書!$X$39,""),";",""),申請書!$Z$39,"")</f>
        <v/>
      </c>
      <c r="G35" s="11" t="str">
        <f>SUBSTITUTE(SUBSTITUTE(SUBSTITUTE(SUBSTITUTE(SUBSTITUTE(SUBSTITUTE(集計貼りつけ!J37,申請書!$R$40,""),申請書!$T$40,""),申請書!$V$40,""),申請書!$X$40,""),";",""),申請書!$Z$40,"")</f>
        <v/>
      </c>
      <c r="H35" s="11" t="str">
        <f>SUBSTITUTE(SUBSTITUTE(SUBSTITUTE(SUBSTITUTE(SUBSTITUTE(SUBSTITUTE(集計貼りつけ!K37,申請書!$R$41,""),申請書!$T$41,""),申請書!$V$41,""),申請書!$X$41,""),";",""),申請書!$Z$41,"")</f>
        <v/>
      </c>
      <c r="I35" s="11" t="str">
        <f>SUBSTITUTE(SUBSTITUTE(SUBSTITUTE(SUBSTITUTE(SUBSTITUTE(SUBSTITUTE(集計貼りつけ!L37,申請書!$R$42,""),申請書!$T$42,""),申請書!$V$42,""),申請書!$X$42,""),";",""),申請書!$Z$42,"")</f>
        <v/>
      </c>
      <c r="J35" s="11" t="str">
        <f>SUBSTITUTE(SUBSTITUTE(SUBSTITUTE(SUBSTITUTE(SUBSTITUTE(SUBSTITUTE(集計貼りつけ!M37,申請書!$R$43,""),申請書!$T$43,""),申請書!$V$43,""),申請書!$X$43,""),";",""),申請書!$Z$43,"")</f>
        <v/>
      </c>
      <c r="K35" s="11" t="str">
        <f>SUBSTITUTE(SUBSTITUTE(SUBSTITUTE(SUBSTITUTE(SUBSTITUTE(SUBSTITUTE(集計貼りつけ!N37,申請書!$R$44,""),申請書!$T$44,""),申請書!$V$44,""),申請書!$X$44,""),";",""),申請書!$Z$44,"")</f>
        <v/>
      </c>
      <c r="L35" s="11" t="str">
        <f>SUBSTITUTE(SUBSTITUTE(SUBSTITUTE(SUBSTITUTE(SUBSTITUTE(SUBSTITUTE(集計貼りつけ!O37,申請書!$R$45,""),申請書!$T$45,""),申請書!$V$45,""),申請書!$X$45,""),";",""),申請書!$Z$45,"")</f>
        <v/>
      </c>
      <c r="M35" s="11" t="str">
        <f>SUBSTITUTE(SUBSTITUTE(SUBSTITUTE(SUBSTITUTE(SUBSTITUTE(SUBSTITUTE(集計貼りつけ!P37,申請書!$R$46,""),申請書!$T$46,""),申請書!$V$46,""),申請書!$X$46,""),";",""),申請書!$Z$46,"")</f>
        <v/>
      </c>
      <c r="N35" s="11" t="str">
        <f>SUBSTITUTE(SUBSTITUTE(SUBSTITUTE(SUBSTITUTE(SUBSTITUTE(SUBSTITUTE(集計貼りつけ!Q37,申請書!$R$47,""),申請書!$T$47,""),申請書!$V$47,""),申請書!$X$47,""),";",""),申請書!$Z$47,"")</f>
        <v/>
      </c>
      <c r="O35" s="11" t="str">
        <f>SUBSTITUTE(SUBSTITUTE(SUBSTITUTE(SUBSTITUTE(SUBSTITUTE(SUBSTITUTE(集計貼りつけ!R37,申請書!$R$48,""),申請書!$T$48,""),申請書!$V$48,""),申請書!$X$48,""),";",""),申請書!$Z$48,"")</f>
        <v/>
      </c>
      <c r="P35" s="11" t="str">
        <f>SUBSTITUTE(SUBSTITUTE(SUBSTITUTE(SUBSTITUTE(SUBSTITUTE(SUBSTITUTE(集計貼りつけ!S37,申請書!$R$49,""),申請書!$T$49,""),申請書!$V$49,""),申請書!$X$49,""),";",""),申請書!$Z$49,"")</f>
        <v/>
      </c>
      <c r="Q35" s="11" t="str">
        <f>SUBSTITUTE(SUBSTITUTE(SUBSTITUTE(SUBSTITUTE(SUBSTITUTE(SUBSTITUTE(集計貼りつけ!T37,申請書!$R$50,""),申請書!$T$50,""),申請書!$V$50,""),申請書!$X$50,""),";",""),申請書!$Z$50,"")</f>
        <v/>
      </c>
    </row>
    <row r="36" spans="1:17" s="11" customFormat="1" x14ac:dyDescent="0.2">
      <c r="A36" s="11">
        <v>34</v>
      </c>
      <c r="B36" s="11" t="str">
        <f>SUBSTITUTE(SUBSTITUTE(SUBSTITUTE(SUBSTITUTE(SUBSTITUTE(SUBSTITUTE(集計貼りつけ!E38,申請書!$R$35,""),申請書!$T$35,""),申請書!$V$35,""),申請書!$X$35,""),";",""),申請書!$Z$35,"")</f>
        <v/>
      </c>
      <c r="C36" s="11" t="str">
        <f>SUBSTITUTE(SUBSTITUTE(SUBSTITUTE(SUBSTITUTE(SUBSTITUTE(SUBSTITUTE(集計貼りつけ!F38,申請書!$R$36,""),申請書!$T$36,""),申請書!$V$36,""),申請書!$X$36,""),";",""),申請書!$Z$36,"")</f>
        <v/>
      </c>
      <c r="D36" s="11" t="str">
        <f>SUBSTITUTE(SUBSTITUTE(SUBSTITUTE(SUBSTITUTE(SUBSTITUTE(SUBSTITUTE(集計貼りつけ!G38,申請書!$R$37,""),申請書!$T$37,""),申請書!$V$37,""),申請書!$X$37,""),";",""),申請書!$Z$37,"")</f>
        <v/>
      </c>
      <c r="E36" s="11" t="str">
        <f>SUBSTITUTE(SUBSTITUTE(SUBSTITUTE(SUBSTITUTE(SUBSTITUTE(SUBSTITUTE(集計貼りつけ!H38,申請書!$R$38,""),申請書!$T$38,""),申請書!$V$38,""),申請書!$X$38,""),";",""),申請書!$Z$38,"")</f>
        <v/>
      </c>
      <c r="F36" s="11" t="str">
        <f>SUBSTITUTE(SUBSTITUTE(SUBSTITUTE(SUBSTITUTE(SUBSTITUTE(SUBSTITUTE(集計貼りつけ!I38,申請書!$R$39,""),申請書!$T$39,""),申請書!$V$39,""),申請書!$X$39,""),";",""),申請書!$Z$39,"")</f>
        <v/>
      </c>
      <c r="G36" s="11" t="str">
        <f>SUBSTITUTE(SUBSTITUTE(SUBSTITUTE(SUBSTITUTE(SUBSTITUTE(SUBSTITUTE(集計貼りつけ!J38,申請書!$R$40,""),申請書!$T$40,""),申請書!$V$40,""),申請書!$X$40,""),";",""),申請書!$Z$40,"")</f>
        <v/>
      </c>
      <c r="H36" s="11" t="str">
        <f>SUBSTITUTE(SUBSTITUTE(SUBSTITUTE(SUBSTITUTE(SUBSTITUTE(SUBSTITUTE(集計貼りつけ!K38,申請書!$R$41,""),申請書!$T$41,""),申請書!$V$41,""),申請書!$X$41,""),";",""),申請書!$Z$41,"")</f>
        <v/>
      </c>
      <c r="I36" s="11" t="str">
        <f>SUBSTITUTE(SUBSTITUTE(SUBSTITUTE(SUBSTITUTE(SUBSTITUTE(SUBSTITUTE(集計貼りつけ!L38,申請書!$R$42,""),申請書!$T$42,""),申請書!$V$42,""),申請書!$X$42,""),";",""),申請書!$Z$42,"")</f>
        <v/>
      </c>
      <c r="J36" s="11" t="str">
        <f>SUBSTITUTE(SUBSTITUTE(SUBSTITUTE(SUBSTITUTE(SUBSTITUTE(SUBSTITUTE(集計貼りつけ!M38,申請書!$R$43,""),申請書!$T$43,""),申請書!$V$43,""),申請書!$X$43,""),";",""),申請書!$Z$43,"")</f>
        <v/>
      </c>
      <c r="K36" s="11" t="str">
        <f>SUBSTITUTE(SUBSTITUTE(SUBSTITUTE(SUBSTITUTE(SUBSTITUTE(SUBSTITUTE(集計貼りつけ!N38,申請書!$R$44,""),申請書!$T$44,""),申請書!$V$44,""),申請書!$X$44,""),";",""),申請書!$Z$44,"")</f>
        <v/>
      </c>
      <c r="L36" s="11" t="str">
        <f>SUBSTITUTE(SUBSTITUTE(SUBSTITUTE(SUBSTITUTE(SUBSTITUTE(SUBSTITUTE(集計貼りつけ!O38,申請書!$R$45,""),申請書!$T$45,""),申請書!$V$45,""),申請書!$X$45,""),";",""),申請書!$Z$45,"")</f>
        <v/>
      </c>
      <c r="M36" s="11" t="str">
        <f>SUBSTITUTE(SUBSTITUTE(SUBSTITUTE(SUBSTITUTE(SUBSTITUTE(SUBSTITUTE(集計貼りつけ!P38,申請書!$R$46,""),申請書!$T$46,""),申請書!$V$46,""),申請書!$X$46,""),";",""),申請書!$Z$46,"")</f>
        <v/>
      </c>
      <c r="N36" s="11" t="str">
        <f>SUBSTITUTE(SUBSTITUTE(SUBSTITUTE(SUBSTITUTE(SUBSTITUTE(SUBSTITUTE(集計貼りつけ!Q38,申請書!$R$47,""),申請書!$T$47,""),申請書!$V$47,""),申請書!$X$47,""),";",""),申請書!$Z$47,"")</f>
        <v/>
      </c>
      <c r="O36" s="11" t="str">
        <f>SUBSTITUTE(SUBSTITUTE(SUBSTITUTE(SUBSTITUTE(SUBSTITUTE(SUBSTITUTE(集計貼りつけ!R38,申請書!$R$48,""),申請書!$T$48,""),申請書!$V$48,""),申請書!$X$48,""),";",""),申請書!$Z$48,"")</f>
        <v/>
      </c>
      <c r="P36" s="11" t="str">
        <f>SUBSTITUTE(SUBSTITUTE(SUBSTITUTE(SUBSTITUTE(SUBSTITUTE(SUBSTITUTE(集計貼りつけ!S38,申請書!$R$49,""),申請書!$T$49,""),申請書!$V$49,""),申請書!$X$49,""),";",""),申請書!$Z$49,"")</f>
        <v/>
      </c>
      <c r="Q36" s="11" t="str">
        <f>SUBSTITUTE(SUBSTITUTE(SUBSTITUTE(SUBSTITUTE(SUBSTITUTE(SUBSTITUTE(集計貼りつけ!T38,申請書!$R$50,""),申請書!$T$50,""),申請書!$V$50,""),申請書!$X$50,""),";",""),申請書!$Z$55,"")</f>
        <v/>
      </c>
    </row>
    <row r="37" spans="1:17" s="11" customFormat="1" x14ac:dyDescent="0.2">
      <c r="A37" s="11">
        <v>35</v>
      </c>
      <c r="B37" s="11" t="str">
        <f>SUBSTITUTE(SUBSTITUTE(SUBSTITUTE(SUBSTITUTE(SUBSTITUTE(SUBSTITUTE(集計貼りつけ!E39,申請書!$R$35,""),申請書!$T$35,""),申請書!$V$35,""),申請書!$X$35,""),";",""),申請書!$Z$35,"")</f>
        <v/>
      </c>
      <c r="C37" s="11" t="str">
        <f>SUBSTITUTE(SUBSTITUTE(SUBSTITUTE(SUBSTITUTE(SUBSTITUTE(SUBSTITUTE(集計貼りつけ!F39,申請書!$R$36,""),申請書!$T$36,""),申請書!$V$36,""),申請書!$X$36,""),";",""),申請書!$Z$36,"")</f>
        <v/>
      </c>
      <c r="D37" s="11" t="str">
        <f>SUBSTITUTE(SUBSTITUTE(SUBSTITUTE(SUBSTITUTE(SUBSTITUTE(SUBSTITUTE(集計貼りつけ!G39,申請書!$R$37,""),申請書!$T$37,""),申請書!$V$37,""),申請書!$X$37,""),";",""),申請書!$Z$37,"")</f>
        <v/>
      </c>
      <c r="E37" s="11" t="str">
        <f>SUBSTITUTE(SUBSTITUTE(SUBSTITUTE(SUBSTITUTE(SUBSTITUTE(SUBSTITUTE(集計貼りつけ!H39,申請書!$R$38,""),申請書!$T$38,""),申請書!$V$38,""),申請書!$X$38,""),";",""),申請書!$Z$38,"")</f>
        <v/>
      </c>
      <c r="F37" s="11" t="str">
        <f>SUBSTITUTE(SUBSTITUTE(SUBSTITUTE(SUBSTITUTE(SUBSTITUTE(SUBSTITUTE(集計貼りつけ!I39,申請書!$R$39,""),申請書!$T$39,""),申請書!$V$39,""),申請書!$X$39,""),";",""),申請書!$Z$39,"")</f>
        <v/>
      </c>
      <c r="G37" s="11" t="str">
        <f>SUBSTITUTE(SUBSTITUTE(SUBSTITUTE(SUBSTITUTE(SUBSTITUTE(SUBSTITUTE(集計貼りつけ!J39,申請書!$R$40,""),申請書!$T$40,""),申請書!$V$40,""),申請書!$X$40,""),";",""),申請書!$Z$40,"")</f>
        <v/>
      </c>
      <c r="H37" s="11" t="str">
        <f>SUBSTITUTE(SUBSTITUTE(SUBSTITUTE(SUBSTITUTE(SUBSTITUTE(SUBSTITUTE(集計貼りつけ!K39,申請書!$R$41,""),申請書!$T$41,""),申請書!$V$41,""),申請書!$X$41,""),";",""),申請書!$Z$41,"")</f>
        <v/>
      </c>
      <c r="I37" s="11" t="str">
        <f>SUBSTITUTE(SUBSTITUTE(SUBSTITUTE(SUBSTITUTE(SUBSTITUTE(SUBSTITUTE(集計貼りつけ!L39,申請書!$R$42,""),申請書!$T$42,""),申請書!$V$42,""),申請書!$X$42,""),";",""),申請書!$Z$42,"")</f>
        <v/>
      </c>
      <c r="J37" s="11" t="str">
        <f>SUBSTITUTE(SUBSTITUTE(SUBSTITUTE(SUBSTITUTE(SUBSTITUTE(SUBSTITUTE(集計貼りつけ!M39,申請書!$R$43,""),申請書!$T$43,""),申請書!$V$43,""),申請書!$X$43,""),";",""),申請書!$Z$43,"")</f>
        <v/>
      </c>
      <c r="K37" s="11" t="str">
        <f>SUBSTITUTE(SUBSTITUTE(SUBSTITUTE(SUBSTITUTE(SUBSTITUTE(SUBSTITUTE(集計貼りつけ!N39,申請書!$R$44,""),申請書!$T$44,""),申請書!$V$44,""),申請書!$X$44,""),";",""),申請書!$Z$44,"")</f>
        <v/>
      </c>
      <c r="L37" s="11" t="str">
        <f>SUBSTITUTE(SUBSTITUTE(SUBSTITUTE(SUBSTITUTE(SUBSTITUTE(SUBSTITUTE(集計貼りつけ!O39,申請書!$R$45,""),申請書!$T$45,""),申請書!$V$45,""),申請書!$X$45,""),";",""),申請書!$Z$45,"")</f>
        <v/>
      </c>
      <c r="M37" s="11" t="str">
        <f>SUBSTITUTE(SUBSTITUTE(SUBSTITUTE(SUBSTITUTE(SUBSTITUTE(SUBSTITUTE(集計貼りつけ!P39,申請書!$R$46,""),申請書!$T$46,""),申請書!$V$46,""),申請書!$X$46,""),";",""),申請書!$Z$46,"")</f>
        <v/>
      </c>
      <c r="N37" s="11" t="str">
        <f>SUBSTITUTE(SUBSTITUTE(SUBSTITUTE(SUBSTITUTE(SUBSTITUTE(SUBSTITUTE(集計貼りつけ!Q39,申請書!$R$47,""),申請書!$T$47,""),申請書!$V$47,""),申請書!$X$47,""),";",""),申請書!$Z$47,"")</f>
        <v/>
      </c>
      <c r="O37" s="11" t="str">
        <f>SUBSTITUTE(SUBSTITUTE(SUBSTITUTE(SUBSTITUTE(SUBSTITUTE(SUBSTITUTE(集計貼りつけ!R39,申請書!$R$48,""),申請書!$T$48,""),申請書!$V$48,""),申請書!$X$48,""),";",""),申請書!$Z$48,"")</f>
        <v/>
      </c>
      <c r="P37" s="11" t="str">
        <f>SUBSTITUTE(SUBSTITUTE(SUBSTITUTE(SUBSTITUTE(SUBSTITUTE(SUBSTITUTE(集計貼りつけ!S39,申請書!$R$49,""),申請書!$T$49,""),申請書!$V$49,""),申請書!$X$49,""),";",""),申請書!$Z$49,"")</f>
        <v/>
      </c>
      <c r="Q37" s="11" t="str">
        <f>SUBSTITUTE(SUBSTITUTE(SUBSTITUTE(SUBSTITUTE(SUBSTITUTE(SUBSTITUTE(集計貼りつけ!T39,申請書!$R$50,""),申請書!$T$50,""),申請書!$V$50,""),申請書!$X$50,""),";",""),申請書!$Z$55,"")</f>
        <v/>
      </c>
    </row>
    <row r="38" spans="1:17" s="11" customFormat="1" x14ac:dyDescent="0.2">
      <c r="A38" s="11">
        <v>36</v>
      </c>
      <c r="B38" s="11" t="str">
        <f>SUBSTITUTE(SUBSTITUTE(SUBSTITUTE(SUBSTITUTE(SUBSTITUTE(SUBSTITUTE(集計貼りつけ!E40,申請書!$R$35,""),申請書!$T$35,""),申請書!$V$35,""),申請書!$X$35,""),";",""),申請書!$Z$35,"")</f>
        <v/>
      </c>
      <c r="C38" s="11" t="str">
        <f>SUBSTITUTE(SUBSTITUTE(SUBSTITUTE(SUBSTITUTE(SUBSTITUTE(SUBSTITUTE(集計貼りつけ!F40,申請書!$R$36,""),申請書!$T$36,""),申請書!$V$36,""),申請書!$X$36,""),";",""),申請書!$Z$36,"")</f>
        <v/>
      </c>
      <c r="D38" s="11" t="str">
        <f>SUBSTITUTE(SUBSTITUTE(SUBSTITUTE(SUBSTITUTE(SUBSTITUTE(SUBSTITUTE(集計貼りつけ!G40,申請書!$R$37,""),申請書!$T$37,""),申請書!$V$37,""),申請書!$X$37,""),";",""),申請書!$Z$37,"")</f>
        <v/>
      </c>
      <c r="E38" s="11" t="str">
        <f>SUBSTITUTE(SUBSTITUTE(SUBSTITUTE(SUBSTITUTE(SUBSTITUTE(SUBSTITUTE(集計貼りつけ!H40,申請書!$R$38,""),申請書!$T$38,""),申請書!$V$38,""),申請書!$X$38,""),";",""),申請書!$Z$38,"")</f>
        <v/>
      </c>
      <c r="F38" s="11" t="str">
        <f>SUBSTITUTE(SUBSTITUTE(SUBSTITUTE(SUBSTITUTE(SUBSTITUTE(SUBSTITUTE(集計貼りつけ!I40,申請書!$R$39,""),申請書!$T$39,""),申請書!$V$39,""),申請書!$X$39,""),";",""),申請書!$Z$39,"")</f>
        <v/>
      </c>
      <c r="G38" s="11" t="str">
        <f>SUBSTITUTE(SUBSTITUTE(SUBSTITUTE(SUBSTITUTE(SUBSTITUTE(SUBSTITUTE(集計貼りつけ!J40,申請書!$R$40,""),申請書!$T$40,""),申請書!$V$40,""),申請書!$X$40,""),";",""),申請書!$Z$40,"")</f>
        <v/>
      </c>
      <c r="H38" s="11" t="str">
        <f>SUBSTITUTE(SUBSTITUTE(SUBSTITUTE(SUBSTITUTE(SUBSTITUTE(SUBSTITUTE(集計貼りつけ!K40,申請書!$R$41,""),申請書!$T$41,""),申請書!$V$41,""),申請書!$X$41,""),";",""),申請書!$Z$41,"")</f>
        <v/>
      </c>
      <c r="I38" s="11" t="str">
        <f>SUBSTITUTE(SUBSTITUTE(SUBSTITUTE(SUBSTITUTE(SUBSTITUTE(SUBSTITUTE(集計貼りつけ!L40,申請書!$R$42,""),申請書!$T$42,""),申請書!$V$42,""),申請書!$X$42,""),";",""),申請書!$Z$42,"")</f>
        <v/>
      </c>
      <c r="J38" s="11" t="str">
        <f>SUBSTITUTE(SUBSTITUTE(SUBSTITUTE(SUBSTITUTE(SUBSTITUTE(SUBSTITUTE(集計貼りつけ!M40,申請書!$R$43,""),申請書!$T$43,""),申請書!$V$43,""),申請書!$X$43,""),";",""),申請書!$Z$43,"")</f>
        <v/>
      </c>
      <c r="K38" s="11" t="str">
        <f>SUBSTITUTE(SUBSTITUTE(SUBSTITUTE(SUBSTITUTE(SUBSTITUTE(SUBSTITUTE(集計貼りつけ!N40,申請書!$R$44,""),申請書!$T$44,""),申請書!$V$44,""),申請書!$X$44,""),";",""),申請書!$Z$44,"")</f>
        <v/>
      </c>
      <c r="L38" s="11" t="str">
        <f>SUBSTITUTE(SUBSTITUTE(SUBSTITUTE(SUBSTITUTE(SUBSTITUTE(SUBSTITUTE(集計貼りつけ!O40,申請書!$R$45,""),申請書!$T$45,""),申請書!$V$45,""),申請書!$X$45,""),";",""),申請書!$Z$45,"")</f>
        <v/>
      </c>
      <c r="M38" s="11" t="str">
        <f>SUBSTITUTE(SUBSTITUTE(SUBSTITUTE(SUBSTITUTE(SUBSTITUTE(SUBSTITUTE(集計貼りつけ!P40,申請書!$R$46,""),申請書!$T$46,""),申請書!$V$46,""),申請書!$X$46,""),";",""),申請書!$Z$46,"")</f>
        <v/>
      </c>
      <c r="N38" s="11" t="str">
        <f>SUBSTITUTE(SUBSTITUTE(SUBSTITUTE(SUBSTITUTE(SUBSTITUTE(SUBSTITUTE(集計貼りつけ!Q40,申請書!$R$47,""),申請書!$T$47,""),申請書!$V$47,""),申請書!$X$47,""),";",""),申請書!$Z$47,"")</f>
        <v/>
      </c>
      <c r="O38" s="11" t="str">
        <f>SUBSTITUTE(SUBSTITUTE(SUBSTITUTE(SUBSTITUTE(SUBSTITUTE(SUBSTITUTE(集計貼りつけ!R40,申請書!$R$48,""),申請書!$T$48,""),申請書!$V$48,""),申請書!$X$48,""),";",""),申請書!$Z$48,"")</f>
        <v/>
      </c>
      <c r="P38" s="11" t="str">
        <f>SUBSTITUTE(SUBSTITUTE(SUBSTITUTE(SUBSTITUTE(SUBSTITUTE(SUBSTITUTE(集計貼りつけ!S40,申請書!$R$49,""),申請書!$T$49,""),申請書!$V$49,""),申請書!$X$49,""),";",""),申請書!$Z$49,"")</f>
        <v/>
      </c>
      <c r="Q38" s="11" t="str">
        <f>SUBSTITUTE(SUBSTITUTE(SUBSTITUTE(SUBSTITUTE(SUBSTITUTE(SUBSTITUTE(集計貼りつけ!T40,申請書!$R$50,""),申請書!$T$50,""),申請書!$V$50,""),申請書!$X$50,""),";",""),申請書!$Z$55,"")</f>
        <v/>
      </c>
    </row>
    <row r="39" spans="1:17" s="11" customFormat="1" x14ac:dyDescent="0.2">
      <c r="A39" s="11">
        <v>37</v>
      </c>
      <c r="B39" s="11" t="str">
        <f>SUBSTITUTE(SUBSTITUTE(SUBSTITUTE(SUBSTITUTE(SUBSTITUTE(SUBSTITUTE(集計貼りつけ!E41,申請書!$R$35,""),申請書!$T$35,""),申請書!$V$35,""),申請書!$X$35,""),";",""),申請書!$Z$35,"")</f>
        <v/>
      </c>
      <c r="C39" s="11" t="str">
        <f>SUBSTITUTE(SUBSTITUTE(SUBSTITUTE(SUBSTITUTE(SUBSTITUTE(SUBSTITUTE(集計貼りつけ!F41,申請書!$R$36,""),申請書!$T$36,""),申請書!$V$36,""),申請書!$X$36,""),";",""),申請書!$Z$36,"")</f>
        <v/>
      </c>
      <c r="D39" s="11" t="str">
        <f>SUBSTITUTE(SUBSTITUTE(SUBSTITUTE(SUBSTITUTE(SUBSTITUTE(SUBSTITUTE(集計貼りつけ!G41,申請書!$R$37,""),申請書!$T$37,""),申請書!$V$37,""),申請書!$X$37,""),";",""),申請書!$Z$37,"")</f>
        <v/>
      </c>
      <c r="E39" s="11" t="str">
        <f>SUBSTITUTE(SUBSTITUTE(SUBSTITUTE(SUBSTITUTE(SUBSTITUTE(SUBSTITUTE(集計貼りつけ!H41,申請書!$R$38,""),申請書!$T$38,""),申請書!$V$38,""),申請書!$X$38,""),";",""),申請書!$Z$38,"")</f>
        <v/>
      </c>
      <c r="F39" s="11" t="str">
        <f>SUBSTITUTE(SUBSTITUTE(SUBSTITUTE(SUBSTITUTE(SUBSTITUTE(SUBSTITUTE(集計貼りつけ!I41,申請書!$R$39,""),申請書!$T$39,""),申請書!$V$39,""),申請書!$X$39,""),";",""),申請書!$Z$39,"")</f>
        <v/>
      </c>
      <c r="G39" s="11" t="str">
        <f>SUBSTITUTE(SUBSTITUTE(SUBSTITUTE(SUBSTITUTE(SUBSTITUTE(SUBSTITUTE(集計貼りつけ!J41,申請書!$R$40,""),申請書!$T$40,""),申請書!$V$40,""),申請書!$X$40,""),";",""),申請書!$Z$40,"")</f>
        <v/>
      </c>
      <c r="H39" s="11" t="str">
        <f>SUBSTITUTE(SUBSTITUTE(SUBSTITUTE(SUBSTITUTE(SUBSTITUTE(SUBSTITUTE(集計貼りつけ!K41,申請書!$R$41,""),申請書!$T$41,""),申請書!$V$41,""),申請書!$X$41,""),";",""),申請書!$Z$41,"")</f>
        <v/>
      </c>
      <c r="I39" s="11" t="str">
        <f>SUBSTITUTE(SUBSTITUTE(SUBSTITUTE(SUBSTITUTE(SUBSTITUTE(SUBSTITUTE(集計貼りつけ!L41,申請書!$R$42,""),申請書!$T$42,""),申請書!$V$42,""),申請書!$X$42,""),";",""),申請書!$Z$42,"")</f>
        <v/>
      </c>
      <c r="J39" s="11" t="str">
        <f>SUBSTITUTE(SUBSTITUTE(SUBSTITUTE(SUBSTITUTE(SUBSTITUTE(SUBSTITUTE(集計貼りつけ!M41,申請書!$R$43,""),申請書!$T$43,""),申請書!$V$43,""),申請書!$X$43,""),";",""),申請書!$Z$43,"")</f>
        <v/>
      </c>
      <c r="K39" s="11" t="str">
        <f>SUBSTITUTE(SUBSTITUTE(SUBSTITUTE(SUBSTITUTE(SUBSTITUTE(SUBSTITUTE(集計貼りつけ!N41,申請書!$R$44,""),申請書!$T$44,""),申請書!$V$44,""),申請書!$X$44,""),";",""),申請書!$Z$44,"")</f>
        <v/>
      </c>
      <c r="L39" s="11" t="str">
        <f>SUBSTITUTE(SUBSTITUTE(SUBSTITUTE(SUBSTITUTE(SUBSTITUTE(SUBSTITUTE(集計貼りつけ!O41,申請書!$R$45,""),申請書!$T$45,""),申請書!$V$45,""),申請書!$X$45,""),";",""),申請書!$Z$45,"")</f>
        <v/>
      </c>
      <c r="M39" s="11" t="str">
        <f>SUBSTITUTE(SUBSTITUTE(SUBSTITUTE(SUBSTITUTE(SUBSTITUTE(SUBSTITUTE(集計貼りつけ!P41,申請書!$R$46,""),申請書!$T$46,""),申請書!$V$46,""),申請書!$X$46,""),";",""),申請書!$Z$46,"")</f>
        <v/>
      </c>
      <c r="N39" s="11" t="str">
        <f>SUBSTITUTE(SUBSTITUTE(SUBSTITUTE(SUBSTITUTE(SUBSTITUTE(SUBSTITUTE(集計貼りつけ!Q41,申請書!$R$47,""),申請書!$T$47,""),申請書!$V$47,""),申請書!$X$47,""),";",""),申請書!$Z$47,"")</f>
        <v/>
      </c>
      <c r="O39" s="11" t="str">
        <f>SUBSTITUTE(SUBSTITUTE(SUBSTITUTE(SUBSTITUTE(SUBSTITUTE(SUBSTITUTE(集計貼りつけ!R41,申請書!$R$48,""),申請書!$T$48,""),申請書!$V$48,""),申請書!$X$48,""),";",""),申請書!$Z$48,"")</f>
        <v/>
      </c>
      <c r="P39" s="11" t="str">
        <f>SUBSTITUTE(SUBSTITUTE(SUBSTITUTE(SUBSTITUTE(SUBSTITUTE(SUBSTITUTE(集計貼りつけ!S41,申請書!$R$49,""),申請書!$T$49,""),申請書!$V$49,""),申請書!$X$49,""),";",""),申請書!$Z$49,"")</f>
        <v/>
      </c>
      <c r="Q39" s="11" t="str">
        <f>SUBSTITUTE(SUBSTITUTE(SUBSTITUTE(SUBSTITUTE(SUBSTITUTE(SUBSTITUTE(集計貼りつけ!T41,申請書!$R$50,""),申請書!$T$50,""),申請書!$V$50,""),申請書!$X$50,""),";",""),申請書!$Z$55,"")</f>
        <v/>
      </c>
    </row>
    <row r="40" spans="1:17" s="11" customFormat="1" x14ac:dyDescent="0.2">
      <c r="A40" s="11">
        <v>38</v>
      </c>
      <c r="B40" s="11" t="str">
        <f>SUBSTITUTE(SUBSTITUTE(SUBSTITUTE(SUBSTITUTE(SUBSTITUTE(SUBSTITUTE(集計貼りつけ!E42,申請書!$R$35,""),申請書!$T$35,""),申請書!$V$35,""),申請書!$X$35,""),";",""),申請書!$Z$35,"")</f>
        <v/>
      </c>
      <c r="C40" s="11" t="str">
        <f>SUBSTITUTE(SUBSTITUTE(SUBSTITUTE(SUBSTITUTE(SUBSTITUTE(SUBSTITUTE(集計貼りつけ!F42,申請書!$R$36,""),申請書!$T$36,""),申請書!$V$36,""),申請書!$X$36,""),";",""),申請書!$Z$36,"")</f>
        <v/>
      </c>
      <c r="D40" s="11" t="str">
        <f>SUBSTITUTE(SUBSTITUTE(SUBSTITUTE(SUBSTITUTE(SUBSTITUTE(SUBSTITUTE(集計貼りつけ!G42,申請書!$R$37,""),申請書!$T$37,""),申請書!$V$37,""),申請書!$X$37,""),";",""),申請書!$Z$37,"")</f>
        <v/>
      </c>
      <c r="E40" s="11" t="str">
        <f>SUBSTITUTE(SUBSTITUTE(SUBSTITUTE(SUBSTITUTE(SUBSTITUTE(SUBSTITUTE(集計貼りつけ!H42,申請書!$R$38,""),申請書!$T$38,""),申請書!$V$38,""),申請書!$X$38,""),";",""),申請書!$Z$38,"")</f>
        <v/>
      </c>
      <c r="F40" s="11" t="str">
        <f>SUBSTITUTE(SUBSTITUTE(SUBSTITUTE(SUBSTITUTE(SUBSTITUTE(SUBSTITUTE(集計貼りつけ!I42,申請書!$R$39,""),申請書!$T$39,""),申請書!$V$39,""),申請書!$X$39,""),";",""),申請書!$Z$39,"")</f>
        <v/>
      </c>
      <c r="G40" s="11" t="str">
        <f>SUBSTITUTE(SUBSTITUTE(SUBSTITUTE(SUBSTITUTE(SUBSTITUTE(SUBSTITUTE(集計貼りつけ!J42,申請書!$R$40,""),申請書!$T$40,""),申請書!$V$40,""),申請書!$X$40,""),";",""),申請書!$Z$40,"")</f>
        <v/>
      </c>
      <c r="H40" s="11" t="str">
        <f>SUBSTITUTE(SUBSTITUTE(SUBSTITUTE(SUBSTITUTE(SUBSTITUTE(SUBSTITUTE(集計貼りつけ!K42,申請書!$R$41,""),申請書!$T$41,""),申請書!$V$41,""),申請書!$X$41,""),";",""),申請書!$Z$41,"")</f>
        <v/>
      </c>
      <c r="I40" s="11" t="str">
        <f>SUBSTITUTE(SUBSTITUTE(SUBSTITUTE(SUBSTITUTE(SUBSTITUTE(SUBSTITUTE(集計貼りつけ!L42,申請書!$R$42,""),申請書!$T$42,""),申請書!$V$42,""),申請書!$X$42,""),";",""),申請書!$Z$42,"")</f>
        <v/>
      </c>
      <c r="J40" s="11" t="str">
        <f>SUBSTITUTE(SUBSTITUTE(SUBSTITUTE(SUBSTITUTE(SUBSTITUTE(SUBSTITUTE(集計貼りつけ!M42,申請書!$R$43,""),申請書!$T$43,""),申請書!$V$43,""),申請書!$X$43,""),";",""),申請書!$Z$43,"")</f>
        <v/>
      </c>
      <c r="K40" s="11" t="str">
        <f>SUBSTITUTE(SUBSTITUTE(SUBSTITUTE(SUBSTITUTE(SUBSTITUTE(SUBSTITUTE(集計貼りつけ!N42,申請書!$R$44,""),申請書!$T$44,""),申請書!$V$44,""),申請書!$X$44,""),";",""),申請書!$Z$44,"")</f>
        <v/>
      </c>
      <c r="L40" s="11" t="str">
        <f>SUBSTITUTE(SUBSTITUTE(SUBSTITUTE(SUBSTITUTE(SUBSTITUTE(SUBSTITUTE(集計貼りつけ!O42,申請書!$R$45,""),申請書!$T$45,""),申請書!$V$45,""),申請書!$X$45,""),";",""),申請書!$Z$45,"")</f>
        <v/>
      </c>
      <c r="M40" s="11" t="str">
        <f>SUBSTITUTE(SUBSTITUTE(SUBSTITUTE(SUBSTITUTE(SUBSTITUTE(SUBSTITUTE(集計貼りつけ!P42,申請書!$R$46,""),申請書!$T$46,""),申請書!$V$46,""),申請書!$X$46,""),";",""),申請書!$Z$46,"")</f>
        <v/>
      </c>
      <c r="N40" s="11" t="str">
        <f>SUBSTITUTE(SUBSTITUTE(SUBSTITUTE(SUBSTITUTE(SUBSTITUTE(SUBSTITUTE(集計貼りつけ!Q42,申請書!$R$47,""),申請書!$T$47,""),申請書!$V$47,""),申請書!$X$47,""),";",""),申請書!$Z$47,"")</f>
        <v/>
      </c>
      <c r="O40" s="11" t="str">
        <f>SUBSTITUTE(SUBSTITUTE(SUBSTITUTE(SUBSTITUTE(SUBSTITUTE(SUBSTITUTE(集計貼りつけ!R42,申請書!$R$48,""),申請書!$T$48,""),申請書!$V$48,""),申請書!$X$48,""),";",""),申請書!$Z$48,"")</f>
        <v/>
      </c>
      <c r="P40" s="11" t="str">
        <f>SUBSTITUTE(SUBSTITUTE(SUBSTITUTE(SUBSTITUTE(SUBSTITUTE(SUBSTITUTE(集計貼りつけ!S42,申請書!$R$49,""),申請書!$T$49,""),申請書!$V$49,""),申請書!$X$49,""),";",""),申請書!$Z$49,"")</f>
        <v/>
      </c>
      <c r="Q40" s="11" t="str">
        <f>SUBSTITUTE(SUBSTITUTE(SUBSTITUTE(SUBSTITUTE(SUBSTITUTE(SUBSTITUTE(集計貼りつけ!T42,申請書!$R$50,""),申請書!$T$50,""),申請書!$V$50,""),申請書!$X$50,""),";",""),申請書!$Z$55,"")</f>
        <v/>
      </c>
    </row>
    <row r="41" spans="1:17" s="11" customFormat="1" x14ac:dyDescent="0.2">
      <c r="A41" s="11">
        <v>39</v>
      </c>
      <c r="B41" s="11" t="str">
        <f>SUBSTITUTE(SUBSTITUTE(SUBSTITUTE(SUBSTITUTE(SUBSTITUTE(SUBSTITUTE(集計貼りつけ!E43,申請書!$R$35,""),申請書!$T$35,""),申請書!$V$35,""),申請書!$X$35,""),";",""),申請書!$Z$35,"")</f>
        <v/>
      </c>
      <c r="C41" s="11" t="str">
        <f>SUBSTITUTE(SUBSTITUTE(SUBSTITUTE(SUBSTITUTE(SUBSTITUTE(SUBSTITUTE(集計貼りつけ!F43,申請書!$R$36,""),申請書!$T$36,""),申請書!$V$36,""),申請書!$X$36,""),";",""),申請書!$Z$36,"")</f>
        <v/>
      </c>
      <c r="D41" s="11" t="str">
        <f>SUBSTITUTE(SUBSTITUTE(SUBSTITUTE(SUBSTITUTE(SUBSTITUTE(SUBSTITUTE(集計貼りつけ!G43,申請書!$R$37,""),申請書!$T$37,""),申請書!$V$37,""),申請書!$X$37,""),";",""),申請書!$Z$37,"")</f>
        <v/>
      </c>
      <c r="E41" s="11" t="str">
        <f>SUBSTITUTE(SUBSTITUTE(SUBSTITUTE(SUBSTITUTE(SUBSTITUTE(SUBSTITUTE(集計貼りつけ!H43,申請書!$R$38,""),申請書!$T$38,""),申請書!$V$38,""),申請書!$X$38,""),";",""),申請書!$Z$38,"")</f>
        <v/>
      </c>
      <c r="F41" s="11" t="str">
        <f>SUBSTITUTE(SUBSTITUTE(SUBSTITUTE(SUBSTITUTE(SUBSTITUTE(SUBSTITUTE(集計貼りつけ!I43,申請書!$R$39,""),申請書!$T$39,""),申請書!$V$39,""),申請書!$X$39,""),";",""),申請書!$Z$39,"")</f>
        <v/>
      </c>
      <c r="G41" s="11" t="str">
        <f>SUBSTITUTE(SUBSTITUTE(SUBSTITUTE(SUBSTITUTE(SUBSTITUTE(SUBSTITUTE(集計貼りつけ!J43,申請書!$R$40,""),申請書!$T$40,""),申請書!$V$40,""),申請書!$X$40,""),";",""),申請書!$Z$40,"")</f>
        <v/>
      </c>
      <c r="H41" s="11" t="str">
        <f>SUBSTITUTE(SUBSTITUTE(SUBSTITUTE(SUBSTITUTE(SUBSTITUTE(SUBSTITUTE(集計貼りつけ!K43,申請書!$R$41,""),申請書!$T$41,""),申請書!$V$41,""),申請書!$X$41,""),";",""),申請書!$Z$41,"")</f>
        <v/>
      </c>
      <c r="I41" s="11" t="str">
        <f>SUBSTITUTE(SUBSTITUTE(SUBSTITUTE(SUBSTITUTE(SUBSTITUTE(SUBSTITUTE(集計貼りつけ!L43,申請書!$R$42,""),申請書!$T$42,""),申請書!$V$42,""),申請書!$X$42,""),";",""),申請書!$Z$42,"")</f>
        <v/>
      </c>
      <c r="J41" s="11" t="str">
        <f>SUBSTITUTE(SUBSTITUTE(SUBSTITUTE(SUBSTITUTE(SUBSTITUTE(SUBSTITUTE(集計貼りつけ!M43,申請書!$R$43,""),申請書!$T$43,""),申請書!$V$43,""),申請書!$X$43,""),";",""),申請書!$Z$43,"")</f>
        <v/>
      </c>
      <c r="K41" s="11" t="str">
        <f>SUBSTITUTE(SUBSTITUTE(SUBSTITUTE(SUBSTITUTE(SUBSTITUTE(SUBSTITUTE(集計貼りつけ!N43,申請書!$R$44,""),申請書!$T$44,""),申請書!$V$44,""),申請書!$X$44,""),";",""),申請書!$Z$44,"")</f>
        <v/>
      </c>
      <c r="L41" s="11" t="str">
        <f>SUBSTITUTE(SUBSTITUTE(SUBSTITUTE(SUBSTITUTE(SUBSTITUTE(SUBSTITUTE(集計貼りつけ!O43,申請書!$R$45,""),申請書!$T$45,""),申請書!$V$45,""),申請書!$X$45,""),";",""),申請書!$Z$45,"")</f>
        <v/>
      </c>
      <c r="M41" s="11" t="str">
        <f>SUBSTITUTE(SUBSTITUTE(SUBSTITUTE(SUBSTITUTE(SUBSTITUTE(SUBSTITUTE(集計貼りつけ!P43,申請書!$R$46,""),申請書!$T$46,""),申請書!$V$46,""),申請書!$X$46,""),";",""),申請書!$Z$46,"")</f>
        <v/>
      </c>
      <c r="N41" s="11" t="str">
        <f>SUBSTITUTE(SUBSTITUTE(SUBSTITUTE(SUBSTITUTE(SUBSTITUTE(SUBSTITUTE(集計貼りつけ!Q43,申請書!$R$47,""),申請書!$T$47,""),申請書!$V$47,""),申請書!$X$47,""),";",""),申請書!$Z$47,"")</f>
        <v/>
      </c>
      <c r="O41" s="11" t="str">
        <f>SUBSTITUTE(SUBSTITUTE(SUBSTITUTE(SUBSTITUTE(SUBSTITUTE(SUBSTITUTE(集計貼りつけ!R43,申請書!$R$48,""),申請書!$T$48,""),申請書!$V$48,""),申請書!$X$48,""),";",""),申請書!$Z$48,"")</f>
        <v/>
      </c>
      <c r="P41" s="11" t="str">
        <f>SUBSTITUTE(SUBSTITUTE(SUBSTITUTE(SUBSTITUTE(SUBSTITUTE(SUBSTITUTE(集計貼りつけ!S43,申請書!$R$49,""),申請書!$T$49,""),申請書!$V$49,""),申請書!$X$49,""),";",""),申請書!$Z$49,"")</f>
        <v/>
      </c>
      <c r="Q41" s="11" t="str">
        <f>SUBSTITUTE(SUBSTITUTE(SUBSTITUTE(SUBSTITUTE(SUBSTITUTE(SUBSTITUTE(集計貼りつけ!T43,申請書!$R$50,""),申請書!$T$50,""),申請書!$V$50,""),申請書!$X$50,""),";",""),申請書!$Z$55,"")</f>
        <v/>
      </c>
    </row>
    <row r="42" spans="1:17" s="11" customFormat="1" x14ac:dyDescent="0.2">
      <c r="A42" s="11">
        <v>40</v>
      </c>
      <c r="B42" s="11" t="str">
        <f>SUBSTITUTE(SUBSTITUTE(SUBSTITUTE(SUBSTITUTE(SUBSTITUTE(SUBSTITUTE(集計貼りつけ!E44,申請書!$R$35,""),申請書!$T$35,""),申請書!$V$35,""),申請書!$X$35,""),";",""),申請書!$Z$35,"")</f>
        <v/>
      </c>
      <c r="C42" s="11" t="str">
        <f>SUBSTITUTE(SUBSTITUTE(SUBSTITUTE(SUBSTITUTE(SUBSTITUTE(SUBSTITUTE(集計貼りつけ!F44,申請書!$R$36,""),申請書!$T$36,""),申請書!$V$36,""),申請書!$X$36,""),";",""),申請書!$Z$36,"")</f>
        <v/>
      </c>
      <c r="D42" s="11" t="str">
        <f>SUBSTITUTE(SUBSTITUTE(SUBSTITUTE(SUBSTITUTE(SUBSTITUTE(SUBSTITUTE(集計貼りつけ!G44,申請書!$R$37,""),申請書!$T$37,""),申請書!$V$37,""),申請書!$X$37,""),";",""),申請書!$Z$37,"")</f>
        <v/>
      </c>
      <c r="E42" s="11" t="str">
        <f>SUBSTITUTE(SUBSTITUTE(SUBSTITUTE(SUBSTITUTE(SUBSTITUTE(SUBSTITUTE(集計貼りつけ!H44,申請書!$R$38,""),申請書!$T$38,""),申請書!$V$38,""),申請書!$X$38,""),";",""),申請書!$Z$38,"")</f>
        <v/>
      </c>
      <c r="F42" s="11" t="str">
        <f>SUBSTITUTE(SUBSTITUTE(SUBSTITUTE(SUBSTITUTE(SUBSTITUTE(SUBSTITUTE(集計貼りつけ!I44,申請書!$R$39,""),申請書!$T$39,""),申請書!$V$39,""),申請書!$X$39,""),";",""),申請書!$Z$39,"")</f>
        <v/>
      </c>
      <c r="G42" s="11" t="str">
        <f>SUBSTITUTE(SUBSTITUTE(SUBSTITUTE(SUBSTITUTE(SUBSTITUTE(SUBSTITUTE(集計貼りつけ!J44,申請書!$R$40,""),申請書!$T$40,""),申請書!$V$40,""),申請書!$X$40,""),";",""),申請書!$Z$40,"")</f>
        <v/>
      </c>
      <c r="H42" s="11" t="str">
        <f>SUBSTITUTE(SUBSTITUTE(SUBSTITUTE(SUBSTITUTE(SUBSTITUTE(SUBSTITUTE(集計貼りつけ!K44,申請書!$R$41,""),申請書!$T$41,""),申請書!$V$41,""),申請書!$X$41,""),";",""),申請書!$Z$41,"")</f>
        <v/>
      </c>
      <c r="I42" s="11" t="str">
        <f>SUBSTITUTE(SUBSTITUTE(SUBSTITUTE(SUBSTITUTE(SUBSTITUTE(SUBSTITUTE(集計貼りつけ!L44,申請書!$R$42,""),申請書!$T$42,""),申請書!$V$42,""),申請書!$X$42,""),";",""),申請書!$Z$42,"")</f>
        <v/>
      </c>
      <c r="J42" s="11" t="str">
        <f>SUBSTITUTE(SUBSTITUTE(SUBSTITUTE(SUBSTITUTE(SUBSTITUTE(SUBSTITUTE(集計貼りつけ!M44,申請書!$R$43,""),申請書!$T$43,""),申請書!$V$43,""),申請書!$X$43,""),";",""),申請書!$Z$43,"")</f>
        <v/>
      </c>
      <c r="K42" s="11" t="str">
        <f>SUBSTITUTE(SUBSTITUTE(SUBSTITUTE(SUBSTITUTE(SUBSTITUTE(SUBSTITUTE(集計貼りつけ!N44,申請書!$R$44,""),申請書!$T$44,""),申請書!$V$44,""),申請書!$X$44,""),";",""),申請書!$Z$44,"")</f>
        <v/>
      </c>
      <c r="L42" s="11" t="str">
        <f>SUBSTITUTE(SUBSTITUTE(SUBSTITUTE(SUBSTITUTE(SUBSTITUTE(SUBSTITUTE(集計貼りつけ!O44,申請書!$R$45,""),申請書!$T$45,""),申請書!$V$45,""),申請書!$X$45,""),";",""),申請書!$Z$45,"")</f>
        <v/>
      </c>
      <c r="M42" s="11" t="str">
        <f>SUBSTITUTE(SUBSTITUTE(SUBSTITUTE(SUBSTITUTE(SUBSTITUTE(SUBSTITUTE(集計貼りつけ!P44,申請書!$R$46,""),申請書!$T$46,""),申請書!$V$46,""),申請書!$X$46,""),";",""),申請書!$Z$46,"")</f>
        <v/>
      </c>
      <c r="N42" s="11" t="str">
        <f>SUBSTITUTE(SUBSTITUTE(SUBSTITUTE(SUBSTITUTE(SUBSTITUTE(SUBSTITUTE(集計貼りつけ!Q44,申請書!$R$47,""),申請書!$T$47,""),申請書!$V$47,""),申請書!$X$47,""),";",""),申請書!$Z$47,"")</f>
        <v/>
      </c>
      <c r="O42" s="11" t="str">
        <f>SUBSTITUTE(SUBSTITUTE(SUBSTITUTE(SUBSTITUTE(SUBSTITUTE(SUBSTITUTE(集計貼りつけ!R44,申請書!$R$48,""),申請書!$T$48,""),申請書!$V$48,""),申請書!$X$48,""),";",""),申請書!$Z$48,"")</f>
        <v/>
      </c>
      <c r="P42" s="11" t="str">
        <f>SUBSTITUTE(SUBSTITUTE(SUBSTITUTE(SUBSTITUTE(SUBSTITUTE(SUBSTITUTE(集計貼りつけ!S44,申請書!$R$49,""),申請書!$T$49,""),申請書!$V$49,""),申請書!$X$49,""),";",""),申請書!$Z$49,"")</f>
        <v/>
      </c>
      <c r="Q42" s="11" t="str">
        <f>SUBSTITUTE(SUBSTITUTE(SUBSTITUTE(SUBSTITUTE(SUBSTITUTE(SUBSTITUTE(集計貼りつけ!T44,申請書!$R$50,""),申請書!$T$50,""),申請書!$V$50,""),申請書!$X$50,""),";",""),申請書!$Z$55,"")</f>
        <v/>
      </c>
    </row>
    <row r="43" spans="1:17" s="11" customFormat="1" x14ac:dyDescent="0.2">
      <c r="A43" s="11">
        <v>41</v>
      </c>
      <c r="B43" s="11" t="str">
        <f>SUBSTITUTE(SUBSTITUTE(SUBSTITUTE(SUBSTITUTE(SUBSTITUTE(SUBSTITUTE(集計貼りつけ!E45,申請書!$R$35,""),申請書!$T$35,""),申請書!$V$35,""),申請書!$X$35,""),";",""),申請書!$Z$35,"")</f>
        <v/>
      </c>
      <c r="C43" s="11" t="str">
        <f>SUBSTITUTE(SUBSTITUTE(SUBSTITUTE(SUBSTITUTE(SUBSTITUTE(SUBSTITUTE(集計貼りつけ!F45,申請書!$R$36,""),申請書!$T$36,""),申請書!$V$36,""),申請書!$X$36,""),";",""),申請書!$Z$36,"")</f>
        <v/>
      </c>
      <c r="D43" s="11" t="str">
        <f>SUBSTITUTE(SUBSTITUTE(SUBSTITUTE(SUBSTITUTE(SUBSTITUTE(SUBSTITUTE(集計貼りつけ!G45,申請書!$R$37,""),申請書!$T$37,""),申請書!$V$37,""),申請書!$X$37,""),";",""),申請書!$Z$37,"")</f>
        <v/>
      </c>
      <c r="E43" s="11" t="str">
        <f>SUBSTITUTE(SUBSTITUTE(SUBSTITUTE(SUBSTITUTE(SUBSTITUTE(SUBSTITUTE(集計貼りつけ!H45,申請書!$R$38,""),申請書!$T$38,""),申請書!$V$38,""),申請書!$X$38,""),";",""),申請書!$Z$38,"")</f>
        <v/>
      </c>
      <c r="F43" s="11" t="str">
        <f>SUBSTITUTE(SUBSTITUTE(SUBSTITUTE(SUBSTITUTE(SUBSTITUTE(SUBSTITUTE(集計貼りつけ!I45,申請書!$R$39,""),申請書!$T$39,""),申請書!$V$39,""),申請書!$X$39,""),";",""),申請書!$Z$39,"")</f>
        <v/>
      </c>
      <c r="G43" s="11" t="str">
        <f>SUBSTITUTE(SUBSTITUTE(SUBSTITUTE(SUBSTITUTE(SUBSTITUTE(SUBSTITUTE(集計貼りつけ!J45,申請書!$R$40,""),申請書!$T$40,""),申請書!$V$40,""),申請書!$X$40,""),";",""),申請書!$Z$40,"")</f>
        <v/>
      </c>
      <c r="H43" s="11" t="str">
        <f>SUBSTITUTE(SUBSTITUTE(SUBSTITUTE(SUBSTITUTE(SUBSTITUTE(SUBSTITUTE(集計貼りつけ!K45,申請書!$R$41,""),申請書!$T$41,""),申請書!$V$41,""),申請書!$X$41,""),";",""),申請書!$Z$41,"")</f>
        <v/>
      </c>
      <c r="I43" s="11" t="str">
        <f>SUBSTITUTE(SUBSTITUTE(SUBSTITUTE(SUBSTITUTE(SUBSTITUTE(SUBSTITUTE(集計貼りつけ!L45,申請書!$R$42,""),申請書!$T$42,""),申請書!$V$42,""),申請書!$X$42,""),";",""),申請書!$Z$42,"")</f>
        <v/>
      </c>
      <c r="J43" s="11" t="str">
        <f>SUBSTITUTE(SUBSTITUTE(SUBSTITUTE(SUBSTITUTE(SUBSTITUTE(SUBSTITUTE(集計貼りつけ!M45,申請書!$R$43,""),申請書!$T$43,""),申請書!$V$43,""),申請書!$X$43,""),";",""),申請書!$Z$43,"")</f>
        <v/>
      </c>
      <c r="K43" s="11" t="str">
        <f>SUBSTITUTE(SUBSTITUTE(SUBSTITUTE(SUBSTITUTE(SUBSTITUTE(SUBSTITUTE(集計貼りつけ!N45,申請書!$R$44,""),申請書!$T$44,""),申請書!$V$44,""),申請書!$X$44,""),";",""),申請書!$Z$44,"")</f>
        <v/>
      </c>
      <c r="L43" s="11" t="str">
        <f>SUBSTITUTE(SUBSTITUTE(SUBSTITUTE(SUBSTITUTE(SUBSTITUTE(SUBSTITUTE(集計貼りつけ!O45,申請書!$R$45,""),申請書!$T$45,""),申請書!$V$45,""),申請書!$X$45,""),";",""),申請書!$Z$45,"")</f>
        <v/>
      </c>
      <c r="M43" s="11" t="str">
        <f>SUBSTITUTE(SUBSTITUTE(SUBSTITUTE(SUBSTITUTE(SUBSTITUTE(SUBSTITUTE(集計貼りつけ!P45,申請書!$R$46,""),申請書!$T$46,""),申請書!$V$46,""),申請書!$X$46,""),";",""),申請書!$Z$46,"")</f>
        <v/>
      </c>
      <c r="N43" s="11" t="str">
        <f>SUBSTITUTE(SUBSTITUTE(SUBSTITUTE(SUBSTITUTE(SUBSTITUTE(SUBSTITUTE(集計貼りつけ!Q45,申請書!$R$47,""),申請書!$T$47,""),申請書!$V$47,""),申請書!$X$47,""),";",""),申請書!$Z$47,"")</f>
        <v/>
      </c>
      <c r="O43" s="11" t="str">
        <f>SUBSTITUTE(SUBSTITUTE(SUBSTITUTE(SUBSTITUTE(SUBSTITUTE(SUBSTITUTE(集計貼りつけ!R45,申請書!$R$48,""),申請書!$T$48,""),申請書!$V$48,""),申請書!$X$48,""),";",""),申請書!$Z$48,"")</f>
        <v/>
      </c>
      <c r="P43" s="11" t="str">
        <f>SUBSTITUTE(SUBSTITUTE(SUBSTITUTE(SUBSTITUTE(SUBSTITUTE(SUBSTITUTE(集計貼りつけ!S45,申請書!$R$49,""),申請書!$T$49,""),申請書!$V$49,""),申請書!$X$49,""),";",""),申請書!$Z$49,"")</f>
        <v/>
      </c>
      <c r="Q43" s="11" t="str">
        <f>SUBSTITUTE(SUBSTITUTE(SUBSTITUTE(SUBSTITUTE(SUBSTITUTE(SUBSTITUTE(集計貼りつけ!T45,申請書!$R$50,""),申請書!$T$50,""),申請書!$V$50,""),申請書!$X$50,""),";",""),申請書!$Z$55,"")</f>
        <v/>
      </c>
    </row>
    <row r="44" spans="1:17" s="11" customFormat="1" x14ac:dyDescent="0.2">
      <c r="A44" s="11">
        <v>42</v>
      </c>
      <c r="B44" s="11" t="str">
        <f>SUBSTITUTE(SUBSTITUTE(SUBSTITUTE(SUBSTITUTE(SUBSTITUTE(SUBSTITUTE(集計貼りつけ!E46,申請書!$R$35,""),申請書!$T$35,""),申請書!$V$35,""),申請書!$X$35,""),";",""),申請書!$Z$35,"")</f>
        <v/>
      </c>
      <c r="C44" s="11" t="str">
        <f>SUBSTITUTE(SUBSTITUTE(SUBSTITUTE(SUBSTITUTE(SUBSTITUTE(SUBSTITUTE(集計貼りつけ!F46,申請書!$R$36,""),申請書!$T$36,""),申請書!$V$36,""),申請書!$X$36,""),";",""),申請書!$Z$36,"")</f>
        <v/>
      </c>
      <c r="D44" s="11" t="str">
        <f>SUBSTITUTE(SUBSTITUTE(SUBSTITUTE(SUBSTITUTE(SUBSTITUTE(SUBSTITUTE(集計貼りつけ!G46,申請書!$R$37,""),申請書!$T$37,""),申請書!$V$37,""),申請書!$X$37,""),";",""),申請書!$Z$37,"")</f>
        <v/>
      </c>
      <c r="E44" s="11" t="str">
        <f>SUBSTITUTE(SUBSTITUTE(SUBSTITUTE(SUBSTITUTE(SUBSTITUTE(SUBSTITUTE(集計貼りつけ!H46,申請書!$R$38,""),申請書!$T$38,""),申請書!$V$38,""),申請書!$X$38,""),";",""),申請書!$Z$38,"")</f>
        <v/>
      </c>
      <c r="F44" s="11" t="str">
        <f>SUBSTITUTE(SUBSTITUTE(SUBSTITUTE(SUBSTITUTE(SUBSTITUTE(SUBSTITUTE(集計貼りつけ!I46,申請書!$R$39,""),申請書!$T$39,""),申請書!$V$39,""),申請書!$X$39,""),";",""),申請書!$Z$39,"")</f>
        <v/>
      </c>
      <c r="G44" s="11" t="str">
        <f>SUBSTITUTE(SUBSTITUTE(SUBSTITUTE(SUBSTITUTE(SUBSTITUTE(SUBSTITUTE(集計貼りつけ!J46,申請書!$R$40,""),申請書!$T$40,""),申請書!$V$40,""),申請書!$X$40,""),";",""),申請書!$Z$40,"")</f>
        <v/>
      </c>
      <c r="H44" s="11" t="str">
        <f>SUBSTITUTE(SUBSTITUTE(SUBSTITUTE(SUBSTITUTE(SUBSTITUTE(SUBSTITUTE(集計貼りつけ!K46,申請書!$R$41,""),申請書!$T$41,""),申請書!$V$41,""),申請書!$X$41,""),";",""),申請書!$Z$41,"")</f>
        <v/>
      </c>
      <c r="I44" s="11" t="str">
        <f>SUBSTITUTE(SUBSTITUTE(SUBSTITUTE(SUBSTITUTE(SUBSTITUTE(SUBSTITUTE(集計貼りつけ!L46,申請書!$R$42,""),申請書!$T$42,""),申請書!$V$42,""),申請書!$X$42,""),";",""),申請書!$Z$42,"")</f>
        <v/>
      </c>
      <c r="J44" s="11" t="str">
        <f>SUBSTITUTE(SUBSTITUTE(SUBSTITUTE(SUBSTITUTE(SUBSTITUTE(SUBSTITUTE(集計貼りつけ!M46,申請書!$R$43,""),申請書!$T$43,""),申請書!$V$43,""),申請書!$X$43,""),";",""),申請書!$Z$43,"")</f>
        <v/>
      </c>
      <c r="K44" s="11" t="str">
        <f>SUBSTITUTE(SUBSTITUTE(SUBSTITUTE(SUBSTITUTE(SUBSTITUTE(SUBSTITUTE(集計貼りつけ!N46,申請書!$R$44,""),申請書!$T$44,""),申請書!$V$44,""),申請書!$X$44,""),";",""),申請書!$Z$44,"")</f>
        <v/>
      </c>
      <c r="L44" s="11" t="str">
        <f>SUBSTITUTE(SUBSTITUTE(SUBSTITUTE(SUBSTITUTE(SUBSTITUTE(SUBSTITUTE(集計貼りつけ!O46,申請書!$R$45,""),申請書!$T$45,""),申請書!$V$45,""),申請書!$X$45,""),";",""),申請書!$Z$45,"")</f>
        <v/>
      </c>
      <c r="M44" s="11" t="str">
        <f>SUBSTITUTE(SUBSTITUTE(SUBSTITUTE(SUBSTITUTE(SUBSTITUTE(SUBSTITUTE(集計貼りつけ!P46,申請書!$R$46,""),申請書!$T$46,""),申請書!$V$46,""),申請書!$X$46,""),";",""),申請書!$Z$46,"")</f>
        <v/>
      </c>
      <c r="N44" s="11" t="str">
        <f>SUBSTITUTE(SUBSTITUTE(SUBSTITUTE(SUBSTITUTE(SUBSTITUTE(SUBSTITUTE(集計貼りつけ!Q46,申請書!$R$47,""),申請書!$T$47,""),申請書!$V$47,""),申請書!$X$47,""),";",""),申請書!$Z$47,"")</f>
        <v/>
      </c>
      <c r="O44" s="11" t="str">
        <f>SUBSTITUTE(SUBSTITUTE(SUBSTITUTE(SUBSTITUTE(SUBSTITUTE(SUBSTITUTE(集計貼りつけ!R46,申請書!$R$48,""),申請書!$T$48,""),申請書!$V$48,""),申請書!$X$48,""),";",""),申請書!$Z$48,"")</f>
        <v/>
      </c>
      <c r="P44" s="11" t="str">
        <f>SUBSTITUTE(SUBSTITUTE(SUBSTITUTE(SUBSTITUTE(SUBSTITUTE(SUBSTITUTE(集計貼りつけ!S46,申請書!$R$49,""),申請書!$T$49,""),申請書!$V$49,""),申請書!$X$49,""),";",""),申請書!$Z$49,"")</f>
        <v/>
      </c>
      <c r="Q44" s="11" t="str">
        <f>SUBSTITUTE(SUBSTITUTE(SUBSTITUTE(SUBSTITUTE(SUBSTITUTE(SUBSTITUTE(集計貼りつけ!T46,申請書!$R$50,""),申請書!$T$50,""),申請書!$V$50,""),申請書!$X$50,""),";",""),申請書!$Z$55,"")</f>
        <v/>
      </c>
    </row>
    <row r="45" spans="1:17" s="11" customFormat="1" x14ac:dyDescent="0.2">
      <c r="A45" s="11">
        <v>43</v>
      </c>
      <c r="B45" s="11" t="str">
        <f>SUBSTITUTE(SUBSTITUTE(SUBSTITUTE(SUBSTITUTE(SUBSTITUTE(SUBSTITUTE(集計貼りつけ!E47,申請書!$R$35,""),申請書!$T$35,""),申請書!$V$35,""),申請書!$X$35,""),";",""),申請書!$Z$35,"")</f>
        <v/>
      </c>
      <c r="C45" s="11" t="str">
        <f>SUBSTITUTE(SUBSTITUTE(SUBSTITUTE(SUBSTITUTE(SUBSTITUTE(SUBSTITUTE(集計貼りつけ!F47,申請書!$R$36,""),申請書!$T$36,""),申請書!$V$36,""),申請書!$X$36,""),";",""),申請書!$Z$36,"")</f>
        <v/>
      </c>
      <c r="D45" s="11" t="str">
        <f>SUBSTITUTE(SUBSTITUTE(SUBSTITUTE(SUBSTITUTE(SUBSTITUTE(SUBSTITUTE(集計貼りつけ!G47,申請書!$R$37,""),申請書!$T$37,""),申請書!$V$37,""),申請書!$X$37,""),";",""),申請書!$Z$37,"")</f>
        <v/>
      </c>
      <c r="E45" s="11" t="str">
        <f>SUBSTITUTE(SUBSTITUTE(SUBSTITUTE(SUBSTITUTE(SUBSTITUTE(SUBSTITUTE(集計貼りつけ!H47,申請書!$R$38,""),申請書!$T$38,""),申請書!$V$38,""),申請書!$X$38,""),";",""),申請書!$Z$38,"")</f>
        <v/>
      </c>
      <c r="F45" s="11" t="str">
        <f>SUBSTITUTE(SUBSTITUTE(SUBSTITUTE(SUBSTITUTE(SUBSTITUTE(SUBSTITUTE(集計貼りつけ!I47,申請書!$R$39,""),申請書!$T$39,""),申請書!$V$39,""),申請書!$X$39,""),";",""),申請書!$Z$39,"")</f>
        <v/>
      </c>
      <c r="G45" s="11" t="str">
        <f>SUBSTITUTE(SUBSTITUTE(SUBSTITUTE(SUBSTITUTE(SUBSTITUTE(SUBSTITUTE(集計貼りつけ!J47,申請書!$R$40,""),申請書!$T$40,""),申請書!$V$40,""),申請書!$X$40,""),";",""),申請書!$Z$40,"")</f>
        <v/>
      </c>
      <c r="H45" s="11" t="str">
        <f>SUBSTITUTE(SUBSTITUTE(SUBSTITUTE(SUBSTITUTE(SUBSTITUTE(SUBSTITUTE(集計貼りつけ!K47,申請書!$R$41,""),申請書!$T$41,""),申請書!$V$41,""),申請書!$X$41,""),";",""),申請書!$Z$41,"")</f>
        <v/>
      </c>
      <c r="I45" s="11" t="str">
        <f>SUBSTITUTE(SUBSTITUTE(SUBSTITUTE(SUBSTITUTE(SUBSTITUTE(SUBSTITUTE(集計貼りつけ!L47,申請書!$R$42,""),申請書!$T$42,""),申請書!$V$42,""),申請書!$X$42,""),";",""),申請書!$Z$42,"")</f>
        <v/>
      </c>
      <c r="J45" s="11" t="str">
        <f>SUBSTITUTE(SUBSTITUTE(SUBSTITUTE(SUBSTITUTE(SUBSTITUTE(SUBSTITUTE(集計貼りつけ!M47,申請書!$R$43,""),申請書!$T$43,""),申請書!$V$43,""),申請書!$X$43,""),";",""),申請書!$Z$43,"")</f>
        <v/>
      </c>
      <c r="K45" s="11" t="str">
        <f>SUBSTITUTE(SUBSTITUTE(SUBSTITUTE(SUBSTITUTE(SUBSTITUTE(SUBSTITUTE(集計貼りつけ!N47,申請書!$R$44,""),申請書!$T$44,""),申請書!$V$44,""),申請書!$X$44,""),";",""),申請書!$Z$44,"")</f>
        <v/>
      </c>
      <c r="L45" s="11" t="str">
        <f>SUBSTITUTE(SUBSTITUTE(SUBSTITUTE(SUBSTITUTE(SUBSTITUTE(SUBSTITUTE(集計貼りつけ!O47,申請書!$R$45,""),申請書!$T$45,""),申請書!$V$45,""),申請書!$X$45,""),";",""),申請書!$Z$45,"")</f>
        <v/>
      </c>
      <c r="M45" s="11" t="str">
        <f>SUBSTITUTE(SUBSTITUTE(SUBSTITUTE(SUBSTITUTE(SUBSTITUTE(SUBSTITUTE(集計貼りつけ!P47,申請書!$R$46,""),申請書!$T$46,""),申請書!$V$46,""),申請書!$X$46,""),";",""),申請書!$Z$46,"")</f>
        <v/>
      </c>
      <c r="N45" s="11" t="str">
        <f>SUBSTITUTE(SUBSTITUTE(SUBSTITUTE(SUBSTITUTE(SUBSTITUTE(SUBSTITUTE(集計貼りつけ!Q47,申請書!$R$47,""),申請書!$T$47,""),申請書!$V$47,""),申請書!$X$47,""),";",""),申請書!$Z$47,"")</f>
        <v/>
      </c>
      <c r="O45" s="11" t="str">
        <f>SUBSTITUTE(SUBSTITUTE(SUBSTITUTE(SUBSTITUTE(SUBSTITUTE(SUBSTITUTE(集計貼りつけ!R47,申請書!$R$48,""),申請書!$T$48,""),申請書!$V$48,""),申請書!$X$48,""),";",""),申請書!$Z$48,"")</f>
        <v/>
      </c>
      <c r="P45" s="11" t="str">
        <f>SUBSTITUTE(SUBSTITUTE(SUBSTITUTE(SUBSTITUTE(SUBSTITUTE(SUBSTITUTE(集計貼りつけ!S47,申請書!$R$49,""),申請書!$T$49,""),申請書!$V$49,""),申請書!$X$49,""),";",""),申請書!$Z$49,"")</f>
        <v/>
      </c>
      <c r="Q45" s="11" t="str">
        <f>SUBSTITUTE(SUBSTITUTE(SUBSTITUTE(SUBSTITUTE(SUBSTITUTE(SUBSTITUTE(集計貼りつけ!T47,申請書!$R$50,""),申請書!$T$50,""),申請書!$V$50,""),申請書!$X$50,""),";",""),申請書!$Z$55,"")</f>
        <v/>
      </c>
    </row>
    <row r="46" spans="1:17" s="11" customFormat="1" x14ac:dyDescent="0.2">
      <c r="A46" s="11">
        <v>44</v>
      </c>
      <c r="B46" s="11" t="str">
        <f>SUBSTITUTE(SUBSTITUTE(SUBSTITUTE(SUBSTITUTE(SUBSTITUTE(SUBSTITUTE(集計貼りつけ!E48,申請書!$R$35,""),申請書!$T$35,""),申請書!$V$35,""),申請書!$X$35,""),";",""),申請書!$Z$35,"")</f>
        <v/>
      </c>
      <c r="C46" s="11" t="str">
        <f>SUBSTITUTE(SUBSTITUTE(SUBSTITUTE(SUBSTITUTE(SUBSTITUTE(SUBSTITUTE(集計貼りつけ!F48,申請書!$R$36,""),申請書!$T$36,""),申請書!$V$36,""),申請書!$X$36,""),";",""),申請書!$Z$36,"")</f>
        <v/>
      </c>
      <c r="D46" s="11" t="str">
        <f>SUBSTITUTE(SUBSTITUTE(SUBSTITUTE(SUBSTITUTE(SUBSTITUTE(SUBSTITUTE(集計貼りつけ!G48,申請書!$R$37,""),申請書!$T$37,""),申請書!$V$37,""),申請書!$X$37,""),";",""),申請書!$Z$37,"")</f>
        <v/>
      </c>
      <c r="E46" s="11" t="str">
        <f>SUBSTITUTE(SUBSTITUTE(SUBSTITUTE(SUBSTITUTE(SUBSTITUTE(SUBSTITUTE(集計貼りつけ!H48,申請書!$R$38,""),申請書!$T$38,""),申請書!$V$38,""),申請書!$X$38,""),";",""),申請書!$Z$38,"")</f>
        <v/>
      </c>
      <c r="F46" s="11" t="str">
        <f>SUBSTITUTE(SUBSTITUTE(SUBSTITUTE(SUBSTITUTE(SUBSTITUTE(SUBSTITUTE(集計貼りつけ!I48,申請書!$R$39,""),申請書!$T$39,""),申請書!$V$39,""),申請書!$X$39,""),";",""),申請書!$Z$39,"")</f>
        <v/>
      </c>
      <c r="G46" s="11" t="str">
        <f>SUBSTITUTE(SUBSTITUTE(SUBSTITUTE(SUBSTITUTE(SUBSTITUTE(SUBSTITUTE(集計貼りつけ!J48,申請書!$R$40,""),申請書!$T$40,""),申請書!$V$40,""),申請書!$X$40,""),";",""),申請書!$Z$40,"")</f>
        <v/>
      </c>
      <c r="H46" s="11" t="str">
        <f>SUBSTITUTE(SUBSTITUTE(SUBSTITUTE(SUBSTITUTE(SUBSTITUTE(SUBSTITUTE(集計貼りつけ!K48,申請書!$R$41,""),申請書!$T$41,""),申請書!$V$41,""),申請書!$X$41,""),";",""),申請書!$Z$41,"")</f>
        <v/>
      </c>
      <c r="I46" s="11" t="str">
        <f>SUBSTITUTE(SUBSTITUTE(SUBSTITUTE(SUBSTITUTE(SUBSTITUTE(SUBSTITUTE(集計貼りつけ!L48,申請書!$R$42,""),申請書!$T$42,""),申請書!$V$42,""),申請書!$X$42,""),";",""),申請書!$Z$42,"")</f>
        <v/>
      </c>
      <c r="J46" s="11" t="str">
        <f>SUBSTITUTE(SUBSTITUTE(SUBSTITUTE(SUBSTITUTE(SUBSTITUTE(SUBSTITUTE(集計貼りつけ!M48,申請書!$R$43,""),申請書!$T$43,""),申請書!$V$43,""),申請書!$X$43,""),";",""),申請書!$Z$43,"")</f>
        <v/>
      </c>
      <c r="K46" s="11" t="str">
        <f>SUBSTITUTE(SUBSTITUTE(SUBSTITUTE(SUBSTITUTE(SUBSTITUTE(SUBSTITUTE(集計貼りつけ!N48,申請書!$R$44,""),申請書!$T$44,""),申請書!$V$44,""),申請書!$X$44,""),";",""),申請書!$Z$44,"")</f>
        <v/>
      </c>
      <c r="L46" s="11" t="str">
        <f>SUBSTITUTE(SUBSTITUTE(SUBSTITUTE(SUBSTITUTE(SUBSTITUTE(SUBSTITUTE(集計貼りつけ!O48,申請書!$R$45,""),申請書!$T$45,""),申請書!$V$45,""),申請書!$X$45,""),";",""),申請書!$Z$45,"")</f>
        <v/>
      </c>
      <c r="M46" s="11" t="str">
        <f>SUBSTITUTE(SUBSTITUTE(SUBSTITUTE(SUBSTITUTE(SUBSTITUTE(SUBSTITUTE(集計貼りつけ!P48,申請書!$R$46,""),申請書!$T$46,""),申請書!$V$46,""),申請書!$X$46,""),";",""),申請書!$Z$46,"")</f>
        <v/>
      </c>
      <c r="N46" s="11" t="str">
        <f>SUBSTITUTE(SUBSTITUTE(SUBSTITUTE(SUBSTITUTE(SUBSTITUTE(SUBSTITUTE(集計貼りつけ!Q48,申請書!$R$47,""),申請書!$T$47,""),申請書!$V$47,""),申請書!$X$47,""),";",""),申請書!$Z$47,"")</f>
        <v/>
      </c>
      <c r="O46" s="11" t="str">
        <f>SUBSTITUTE(SUBSTITUTE(SUBSTITUTE(SUBSTITUTE(SUBSTITUTE(SUBSTITUTE(集計貼りつけ!R48,申請書!$R$48,""),申請書!$T$48,""),申請書!$V$48,""),申請書!$X$48,""),";",""),申請書!$Z$48,"")</f>
        <v/>
      </c>
      <c r="P46" s="11" t="str">
        <f>SUBSTITUTE(SUBSTITUTE(SUBSTITUTE(SUBSTITUTE(SUBSTITUTE(SUBSTITUTE(集計貼りつけ!S48,申請書!$R$49,""),申請書!$T$49,""),申請書!$V$49,""),申請書!$X$49,""),";",""),申請書!$Z$49,"")</f>
        <v/>
      </c>
      <c r="Q46" s="11" t="str">
        <f>SUBSTITUTE(SUBSTITUTE(SUBSTITUTE(SUBSTITUTE(SUBSTITUTE(SUBSTITUTE(集計貼りつけ!T48,申請書!$R$50,""),申請書!$T$50,""),申請書!$V$50,""),申請書!$X$50,""),";",""),申請書!$Z$55,"")</f>
        <v/>
      </c>
    </row>
    <row r="47" spans="1:17" s="11" customFormat="1" x14ac:dyDescent="0.2">
      <c r="A47" s="11">
        <v>45</v>
      </c>
      <c r="B47" s="11" t="str">
        <f>SUBSTITUTE(SUBSTITUTE(SUBSTITUTE(SUBSTITUTE(SUBSTITUTE(SUBSTITUTE(集計貼りつけ!E49,申請書!$R$35,""),申請書!$T$35,""),申請書!$V$35,""),申請書!$X$35,""),";",""),申請書!$Z$35,"")</f>
        <v/>
      </c>
      <c r="C47" s="11" t="str">
        <f>SUBSTITUTE(SUBSTITUTE(SUBSTITUTE(SUBSTITUTE(SUBSTITUTE(SUBSTITUTE(集計貼りつけ!F49,申請書!$R$36,""),申請書!$T$36,""),申請書!$V$36,""),申請書!$X$36,""),";",""),申請書!$Z$36,"")</f>
        <v/>
      </c>
      <c r="D47" s="11" t="str">
        <f>SUBSTITUTE(SUBSTITUTE(SUBSTITUTE(SUBSTITUTE(SUBSTITUTE(SUBSTITUTE(集計貼りつけ!G49,申請書!$R$37,""),申請書!$T$37,""),申請書!$V$37,""),申請書!$X$37,""),";",""),申請書!$Z$37,"")</f>
        <v/>
      </c>
      <c r="E47" s="11" t="str">
        <f>SUBSTITUTE(SUBSTITUTE(SUBSTITUTE(SUBSTITUTE(SUBSTITUTE(SUBSTITUTE(集計貼りつけ!H49,申請書!$R$38,""),申請書!$T$38,""),申請書!$V$38,""),申請書!$X$38,""),";",""),申請書!$Z$38,"")</f>
        <v/>
      </c>
      <c r="F47" s="11" t="str">
        <f>SUBSTITUTE(SUBSTITUTE(SUBSTITUTE(SUBSTITUTE(SUBSTITUTE(SUBSTITUTE(集計貼りつけ!I49,申請書!$R$39,""),申請書!$T$39,""),申請書!$V$39,""),申請書!$X$39,""),";",""),申請書!$Z$39,"")</f>
        <v/>
      </c>
      <c r="G47" s="11" t="str">
        <f>SUBSTITUTE(SUBSTITUTE(SUBSTITUTE(SUBSTITUTE(SUBSTITUTE(SUBSTITUTE(集計貼りつけ!J49,申請書!$R$40,""),申請書!$T$40,""),申請書!$V$40,""),申請書!$X$40,""),";",""),申請書!$Z$40,"")</f>
        <v/>
      </c>
      <c r="H47" s="11" t="str">
        <f>SUBSTITUTE(SUBSTITUTE(SUBSTITUTE(SUBSTITUTE(SUBSTITUTE(SUBSTITUTE(集計貼りつけ!K49,申請書!$R$41,""),申請書!$T$41,""),申請書!$V$41,""),申請書!$X$41,""),";",""),申請書!$Z$41,"")</f>
        <v/>
      </c>
      <c r="I47" s="11" t="str">
        <f>SUBSTITUTE(SUBSTITUTE(SUBSTITUTE(SUBSTITUTE(SUBSTITUTE(SUBSTITUTE(集計貼りつけ!L49,申請書!$R$42,""),申請書!$T$42,""),申請書!$V$42,""),申請書!$X$42,""),";",""),申請書!$Z$42,"")</f>
        <v/>
      </c>
      <c r="J47" s="11" t="str">
        <f>SUBSTITUTE(SUBSTITUTE(SUBSTITUTE(SUBSTITUTE(SUBSTITUTE(SUBSTITUTE(集計貼りつけ!M49,申請書!$R$43,""),申請書!$T$43,""),申請書!$V$43,""),申請書!$X$43,""),";",""),申請書!$Z$43,"")</f>
        <v/>
      </c>
      <c r="K47" s="11" t="str">
        <f>SUBSTITUTE(SUBSTITUTE(SUBSTITUTE(SUBSTITUTE(SUBSTITUTE(SUBSTITUTE(集計貼りつけ!N49,申請書!$R$44,""),申請書!$T$44,""),申請書!$V$44,""),申請書!$X$44,""),";",""),申請書!$Z$44,"")</f>
        <v/>
      </c>
      <c r="L47" s="11" t="str">
        <f>SUBSTITUTE(SUBSTITUTE(SUBSTITUTE(SUBSTITUTE(SUBSTITUTE(SUBSTITUTE(集計貼りつけ!O49,申請書!$R$45,""),申請書!$T$45,""),申請書!$V$45,""),申請書!$X$45,""),";",""),申請書!$Z$45,"")</f>
        <v/>
      </c>
      <c r="M47" s="11" t="str">
        <f>SUBSTITUTE(SUBSTITUTE(SUBSTITUTE(SUBSTITUTE(SUBSTITUTE(SUBSTITUTE(集計貼りつけ!P49,申請書!$R$46,""),申請書!$T$46,""),申請書!$V$46,""),申請書!$X$46,""),";",""),申請書!$Z$46,"")</f>
        <v/>
      </c>
      <c r="N47" s="11" t="str">
        <f>SUBSTITUTE(SUBSTITUTE(SUBSTITUTE(SUBSTITUTE(SUBSTITUTE(SUBSTITUTE(集計貼りつけ!Q49,申請書!$R$47,""),申請書!$T$47,""),申請書!$V$47,""),申請書!$X$47,""),";",""),申請書!$Z$47,"")</f>
        <v/>
      </c>
      <c r="O47" s="11" t="str">
        <f>SUBSTITUTE(SUBSTITUTE(SUBSTITUTE(SUBSTITUTE(SUBSTITUTE(SUBSTITUTE(集計貼りつけ!R49,申請書!$R$48,""),申請書!$T$48,""),申請書!$V$48,""),申請書!$X$48,""),";",""),申請書!$Z$48,"")</f>
        <v/>
      </c>
      <c r="P47" s="11" t="str">
        <f>SUBSTITUTE(SUBSTITUTE(SUBSTITUTE(SUBSTITUTE(SUBSTITUTE(SUBSTITUTE(集計貼りつけ!S49,申請書!$R$49,""),申請書!$T$49,""),申請書!$V$49,""),申請書!$X$49,""),";",""),申請書!$Z$49,"")</f>
        <v/>
      </c>
      <c r="Q47" s="11" t="str">
        <f>SUBSTITUTE(SUBSTITUTE(SUBSTITUTE(SUBSTITUTE(SUBSTITUTE(SUBSTITUTE(集計貼りつけ!T49,申請書!$R$50,""),申請書!$T$50,""),申請書!$V$50,""),申請書!$X$50,""),";",""),申請書!$Z$55,"")</f>
        <v/>
      </c>
    </row>
    <row r="48" spans="1:17" s="11" customFormat="1" x14ac:dyDescent="0.2">
      <c r="A48" s="11">
        <v>46</v>
      </c>
      <c r="B48" s="11" t="str">
        <f>SUBSTITUTE(SUBSTITUTE(SUBSTITUTE(SUBSTITUTE(SUBSTITUTE(SUBSTITUTE(集計貼りつけ!E50,申請書!$R$35,""),申請書!$T$35,""),申請書!$V$35,""),申請書!$X$35,""),";",""),申請書!$Z$35,"")</f>
        <v/>
      </c>
      <c r="C48" s="11" t="str">
        <f>SUBSTITUTE(SUBSTITUTE(SUBSTITUTE(SUBSTITUTE(SUBSTITUTE(SUBSTITUTE(集計貼りつけ!F50,申請書!$R$36,""),申請書!$T$36,""),申請書!$V$36,""),申請書!$X$36,""),";",""),申請書!$Z$36,"")</f>
        <v/>
      </c>
      <c r="D48" s="11" t="str">
        <f>SUBSTITUTE(SUBSTITUTE(SUBSTITUTE(SUBSTITUTE(SUBSTITUTE(SUBSTITUTE(集計貼りつけ!G50,申請書!$R$37,""),申請書!$T$37,""),申請書!$V$37,""),申請書!$X$37,""),";",""),申請書!$Z$37,"")</f>
        <v/>
      </c>
      <c r="E48" s="11" t="str">
        <f>SUBSTITUTE(SUBSTITUTE(SUBSTITUTE(SUBSTITUTE(SUBSTITUTE(SUBSTITUTE(集計貼りつけ!H50,申請書!$R$38,""),申請書!$T$38,""),申請書!$V$38,""),申請書!$X$38,""),";",""),申請書!$Z$38,"")</f>
        <v/>
      </c>
      <c r="F48" s="11" t="str">
        <f>SUBSTITUTE(SUBSTITUTE(SUBSTITUTE(SUBSTITUTE(SUBSTITUTE(SUBSTITUTE(集計貼りつけ!I50,申請書!$R$39,""),申請書!$T$39,""),申請書!$V$39,""),申請書!$X$39,""),";",""),申請書!$Z$39,"")</f>
        <v/>
      </c>
      <c r="G48" s="11" t="str">
        <f>SUBSTITUTE(SUBSTITUTE(SUBSTITUTE(SUBSTITUTE(SUBSTITUTE(SUBSTITUTE(集計貼りつけ!J50,申請書!$R$40,""),申請書!$T$40,""),申請書!$V$40,""),申請書!$X$40,""),";",""),申請書!$Z$40,"")</f>
        <v/>
      </c>
      <c r="H48" s="11" t="str">
        <f>SUBSTITUTE(SUBSTITUTE(SUBSTITUTE(SUBSTITUTE(SUBSTITUTE(SUBSTITUTE(集計貼りつけ!K50,申請書!$R$41,""),申請書!$T$41,""),申請書!$V$41,""),申請書!$X$41,""),";",""),申請書!$Z$41,"")</f>
        <v/>
      </c>
      <c r="I48" s="11" t="str">
        <f>SUBSTITUTE(SUBSTITUTE(SUBSTITUTE(SUBSTITUTE(SUBSTITUTE(SUBSTITUTE(集計貼りつけ!L50,申請書!$R$42,""),申請書!$T$42,""),申請書!$V$42,""),申請書!$X$42,""),";",""),申請書!$Z$42,"")</f>
        <v/>
      </c>
      <c r="J48" s="11" t="str">
        <f>SUBSTITUTE(SUBSTITUTE(SUBSTITUTE(SUBSTITUTE(SUBSTITUTE(SUBSTITUTE(集計貼りつけ!M50,申請書!$R$43,""),申請書!$T$43,""),申請書!$V$43,""),申請書!$X$43,""),";",""),申請書!$Z$43,"")</f>
        <v/>
      </c>
      <c r="K48" s="11" t="str">
        <f>SUBSTITUTE(SUBSTITUTE(SUBSTITUTE(SUBSTITUTE(SUBSTITUTE(SUBSTITUTE(集計貼りつけ!N50,申請書!$R$44,""),申請書!$T$44,""),申請書!$V$44,""),申請書!$X$44,""),";",""),申請書!$Z$44,"")</f>
        <v/>
      </c>
      <c r="L48" s="11" t="str">
        <f>SUBSTITUTE(SUBSTITUTE(SUBSTITUTE(SUBSTITUTE(SUBSTITUTE(SUBSTITUTE(集計貼りつけ!O50,申請書!$R$45,""),申請書!$T$45,""),申請書!$V$45,""),申請書!$X$45,""),";",""),申請書!$Z$45,"")</f>
        <v/>
      </c>
      <c r="M48" s="11" t="str">
        <f>SUBSTITUTE(SUBSTITUTE(SUBSTITUTE(SUBSTITUTE(SUBSTITUTE(SUBSTITUTE(集計貼りつけ!P50,申請書!$R$46,""),申請書!$T$46,""),申請書!$V$46,""),申請書!$X$46,""),";",""),申請書!$Z$46,"")</f>
        <v/>
      </c>
      <c r="N48" s="11" t="str">
        <f>SUBSTITUTE(SUBSTITUTE(SUBSTITUTE(SUBSTITUTE(SUBSTITUTE(SUBSTITUTE(集計貼りつけ!Q50,申請書!$R$47,""),申請書!$T$47,""),申請書!$V$47,""),申請書!$X$47,""),";",""),申請書!$Z$47,"")</f>
        <v/>
      </c>
      <c r="O48" s="11" t="str">
        <f>SUBSTITUTE(SUBSTITUTE(SUBSTITUTE(SUBSTITUTE(SUBSTITUTE(SUBSTITUTE(集計貼りつけ!R50,申請書!$R$48,""),申請書!$T$48,""),申請書!$V$48,""),申請書!$X$48,""),";",""),申請書!$Z$48,"")</f>
        <v/>
      </c>
      <c r="P48" s="11" t="str">
        <f>SUBSTITUTE(SUBSTITUTE(SUBSTITUTE(SUBSTITUTE(SUBSTITUTE(SUBSTITUTE(集計貼りつけ!S50,申請書!$R$49,""),申請書!$T$49,""),申請書!$V$49,""),申請書!$X$49,""),";",""),申請書!$Z$49,"")</f>
        <v/>
      </c>
      <c r="Q48" s="11" t="str">
        <f>SUBSTITUTE(SUBSTITUTE(SUBSTITUTE(SUBSTITUTE(SUBSTITUTE(SUBSTITUTE(集計貼りつけ!T50,申請書!$R$50,""),申請書!$T$50,""),申請書!$V$50,""),申請書!$X$50,""),";",""),申請書!$Z$55,"")</f>
        <v/>
      </c>
    </row>
    <row r="49" spans="1:17" s="11" customFormat="1" x14ac:dyDescent="0.2">
      <c r="A49" s="11">
        <v>47</v>
      </c>
      <c r="B49" s="11" t="str">
        <f>SUBSTITUTE(SUBSTITUTE(SUBSTITUTE(SUBSTITUTE(SUBSTITUTE(SUBSTITUTE(集計貼りつけ!E51,申請書!$R$35,""),申請書!$T$35,""),申請書!$V$35,""),申請書!$X$35,""),";",""),申請書!$Z$35,"")</f>
        <v/>
      </c>
      <c r="C49" s="11" t="str">
        <f>SUBSTITUTE(SUBSTITUTE(SUBSTITUTE(SUBSTITUTE(SUBSTITUTE(SUBSTITUTE(集計貼りつけ!F51,申請書!$R$36,""),申請書!$T$36,""),申請書!$V$36,""),申請書!$X$36,""),";",""),申請書!$Z$36,"")</f>
        <v/>
      </c>
      <c r="D49" s="11" t="str">
        <f>SUBSTITUTE(SUBSTITUTE(SUBSTITUTE(SUBSTITUTE(SUBSTITUTE(SUBSTITUTE(集計貼りつけ!G51,申請書!$R$37,""),申請書!$T$37,""),申請書!$V$37,""),申請書!$X$37,""),";",""),申請書!$Z$37,"")</f>
        <v/>
      </c>
      <c r="E49" s="11" t="str">
        <f>SUBSTITUTE(SUBSTITUTE(SUBSTITUTE(SUBSTITUTE(SUBSTITUTE(SUBSTITUTE(集計貼りつけ!H51,申請書!$R$38,""),申請書!$T$38,""),申請書!$V$38,""),申請書!$X$38,""),";",""),申請書!$Z$38,"")</f>
        <v/>
      </c>
      <c r="F49" s="11" t="str">
        <f>SUBSTITUTE(SUBSTITUTE(SUBSTITUTE(SUBSTITUTE(SUBSTITUTE(SUBSTITUTE(集計貼りつけ!I51,申請書!$R$39,""),申請書!$T$39,""),申請書!$V$39,""),申請書!$X$39,""),";",""),申請書!$Z$39,"")</f>
        <v/>
      </c>
      <c r="G49" s="11" t="str">
        <f>SUBSTITUTE(SUBSTITUTE(SUBSTITUTE(SUBSTITUTE(SUBSTITUTE(SUBSTITUTE(集計貼りつけ!J51,申請書!$R$40,""),申請書!$T$40,""),申請書!$V$40,""),申請書!$X$40,""),";",""),申請書!$Z$40,"")</f>
        <v/>
      </c>
      <c r="H49" s="11" t="str">
        <f>SUBSTITUTE(SUBSTITUTE(SUBSTITUTE(SUBSTITUTE(SUBSTITUTE(SUBSTITUTE(集計貼りつけ!K51,申請書!$R$41,""),申請書!$T$41,""),申請書!$V$41,""),申請書!$X$41,""),";",""),申請書!$Z$41,"")</f>
        <v/>
      </c>
      <c r="I49" s="11" t="str">
        <f>SUBSTITUTE(SUBSTITUTE(SUBSTITUTE(SUBSTITUTE(SUBSTITUTE(SUBSTITUTE(集計貼りつけ!L51,申請書!$R$42,""),申請書!$T$42,""),申請書!$V$42,""),申請書!$X$42,""),";",""),申請書!$Z$42,"")</f>
        <v/>
      </c>
      <c r="J49" s="11" t="str">
        <f>SUBSTITUTE(SUBSTITUTE(SUBSTITUTE(SUBSTITUTE(SUBSTITUTE(SUBSTITUTE(集計貼りつけ!M51,申請書!$R$43,""),申請書!$T$43,""),申請書!$V$43,""),申請書!$X$43,""),";",""),申請書!$Z$43,"")</f>
        <v/>
      </c>
      <c r="K49" s="11" t="str">
        <f>SUBSTITUTE(SUBSTITUTE(SUBSTITUTE(SUBSTITUTE(SUBSTITUTE(SUBSTITUTE(集計貼りつけ!N51,申請書!$R$44,""),申請書!$T$44,""),申請書!$V$44,""),申請書!$X$44,""),";",""),申請書!$Z$44,"")</f>
        <v/>
      </c>
      <c r="L49" s="11" t="str">
        <f>SUBSTITUTE(SUBSTITUTE(SUBSTITUTE(SUBSTITUTE(SUBSTITUTE(SUBSTITUTE(集計貼りつけ!O51,申請書!$R$45,""),申請書!$T$45,""),申請書!$V$45,""),申請書!$X$45,""),";",""),申請書!$Z$45,"")</f>
        <v/>
      </c>
      <c r="M49" s="11" t="str">
        <f>SUBSTITUTE(SUBSTITUTE(SUBSTITUTE(SUBSTITUTE(SUBSTITUTE(SUBSTITUTE(集計貼りつけ!P51,申請書!$R$46,""),申請書!$T$46,""),申請書!$V$46,""),申請書!$X$46,""),";",""),申請書!$Z$46,"")</f>
        <v/>
      </c>
      <c r="N49" s="11" t="str">
        <f>SUBSTITUTE(SUBSTITUTE(SUBSTITUTE(SUBSTITUTE(SUBSTITUTE(SUBSTITUTE(集計貼りつけ!Q51,申請書!$R$47,""),申請書!$T$47,""),申請書!$V$47,""),申請書!$X$47,""),";",""),申請書!$Z$47,"")</f>
        <v/>
      </c>
      <c r="O49" s="11" t="str">
        <f>SUBSTITUTE(SUBSTITUTE(SUBSTITUTE(SUBSTITUTE(SUBSTITUTE(SUBSTITUTE(集計貼りつけ!R51,申請書!$R$48,""),申請書!$T$48,""),申請書!$V$48,""),申請書!$X$48,""),";",""),申請書!$Z$48,"")</f>
        <v/>
      </c>
      <c r="P49" s="11" t="str">
        <f>SUBSTITUTE(SUBSTITUTE(SUBSTITUTE(SUBSTITUTE(SUBSTITUTE(SUBSTITUTE(集計貼りつけ!S51,申請書!$R$49,""),申請書!$T$49,""),申請書!$V$49,""),申請書!$X$49,""),";",""),申請書!$Z$49,"")</f>
        <v/>
      </c>
      <c r="Q49" s="11" t="str">
        <f>SUBSTITUTE(SUBSTITUTE(SUBSTITUTE(SUBSTITUTE(SUBSTITUTE(SUBSTITUTE(集計貼りつけ!T51,申請書!$R$50,""),申請書!$T$50,""),申請書!$V$50,""),申請書!$X$50,""),";",""),申請書!$Z$55,"")</f>
        <v/>
      </c>
    </row>
    <row r="50" spans="1:17" s="11" customFormat="1" x14ac:dyDescent="0.2">
      <c r="A50" s="11">
        <v>48</v>
      </c>
      <c r="B50" s="11" t="str">
        <f>SUBSTITUTE(SUBSTITUTE(SUBSTITUTE(SUBSTITUTE(SUBSTITUTE(SUBSTITUTE(集計貼りつけ!E52,申請書!$R$35,""),申請書!$T$35,""),申請書!$V$35,""),申請書!$X$35,""),";",""),申請書!$Z$35,"")</f>
        <v/>
      </c>
      <c r="C50" s="11" t="str">
        <f>SUBSTITUTE(SUBSTITUTE(SUBSTITUTE(SUBSTITUTE(SUBSTITUTE(SUBSTITUTE(集計貼りつけ!F52,申請書!$R$36,""),申請書!$T$36,""),申請書!$V$36,""),申請書!$X$36,""),";",""),申請書!$Z$36,"")</f>
        <v/>
      </c>
      <c r="D50" s="11" t="str">
        <f>SUBSTITUTE(SUBSTITUTE(SUBSTITUTE(SUBSTITUTE(SUBSTITUTE(SUBSTITUTE(集計貼りつけ!G52,申請書!$R$37,""),申請書!$T$37,""),申請書!$V$37,""),申請書!$X$37,""),";",""),申請書!$Z$37,"")</f>
        <v/>
      </c>
      <c r="E50" s="11" t="str">
        <f>SUBSTITUTE(SUBSTITUTE(SUBSTITUTE(SUBSTITUTE(SUBSTITUTE(SUBSTITUTE(集計貼りつけ!H52,申請書!$R$38,""),申請書!$T$38,""),申請書!$V$38,""),申請書!$X$38,""),";",""),申請書!$Z$38,"")</f>
        <v/>
      </c>
      <c r="F50" s="11" t="str">
        <f>SUBSTITUTE(SUBSTITUTE(SUBSTITUTE(SUBSTITUTE(SUBSTITUTE(SUBSTITUTE(集計貼りつけ!I52,申請書!$R$39,""),申請書!$T$39,""),申請書!$V$39,""),申請書!$X$39,""),";",""),申請書!$Z$39,"")</f>
        <v/>
      </c>
      <c r="G50" s="11" t="str">
        <f>SUBSTITUTE(SUBSTITUTE(SUBSTITUTE(SUBSTITUTE(SUBSTITUTE(SUBSTITUTE(集計貼りつけ!J52,申請書!$R$40,""),申請書!$T$40,""),申請書!$V$40,""),申請書!$X$40,""),";",""),申請書!$Z$40,"")</f>
        <v/>
      </c>
      <c r="H50" s="11" t="str">
        <f>SUBSTITUTE(SUBSTITUTE(SUBSTITUTE(SUBSTITUTE(SUBSTITUTE(SUBSTITUTE(集計貼りつけ!K52,申請書!$R$41,""),申請書!$T$41,""),申請書!$V$41,""),申請書!$X$41,""),";",""),申請書!$Z$41,"")</f>
        <v/>
      </c>
      <c r="I50" s="11" t="str">
        <f>SUBSTITUTE(SUBSTITUTE(SUBSTITUTE(SUBSTITUTE(SUBSTITUTE(SUBSTITUTE(集計貼りつけ!L52,申請書!$R$42,""),申請書!$T$42,""),申請書!$V$42,""),申請書!$X$42,""),";",""),申請書!$Z$42,"")</f>
        <v/>
      </c>
      <c r="J50" s="11" t="str">
        <f>SUBSTITUTE(SUBSTITUTE(SUBSTITUTE(SUBSTITUTE(SUBSTITUTE(SUBSTITUTE(集計貼りつけ!M52,申請書!$R$43,""),申請書!$T$43,""),申請書!$V$43,""),申請書!$X$43,""),";",""),申請書!$Z$43,"")</f>
        <v/>
      </c>
      <c r="K50" s="11" t="str">
        <f>SUBSTITUTE(SUBSTITUTE(SUBSTITUTE(SUBSTITUTE(SUBSTITUTE(SUBSTITUTE(集計貼りつけ!N52,申請書!$R$44,""),申請書!$T$44,""),申請書!$V$44,""),申請書!$X$44,""),";",""),申請書!$Z$44,"")</f>
        <v/>
      </c>
      <c r="L50" s="11" t="str">
        <f>SUBSTITUTE(SUBSTITUTE(SUBSTITUTE(SUBSTITUTE(SUBSTITUTE(SUBSTITUTE(集計貼りつけ!O52,申請書!$R$45,""),申請書!$T$45,""),申請書!$V$45,""),申請書!$X$45,""),";",""),申請書!$Z$45,"")</f>
        <v/>
      </c>
      <c r="M50" s="11" t="str">
        <f>SUBSTITUTE(SUBSTITUTE(SUBSTITUTE(SUBSTITUTE(SUBSTITUTE(SUBSTITUTE(集計貼りつけ!P52,申請書!$R$46,""),申請書!$T$46,""),申請書!$V$46,""),申請書!$X$46,""),";",""),申請書!$Z$46,"")</f>
        <v/>
      </c>
      <c r="N50" s="11" t="str">
        <f>SUBSTITUTE(SUBSTITUTE(SUBSTITUTE(SUBSTITUTE(SUBSTITUTE(SUBSTITUTE(集計貼りつけ!Q52,申請書!$R$47,""),申請書!$T$47,""),申請書!$V$47,""),申請書!$X$47,""),";",""),申請書!$Z$47,"")</f>
        <v/>
      </c>
      <c r="O50" s="11" t="str">
        <f>SUBSTITUTE(SUBSTITUTE(SUBSTITUTE(SUBSTITUTE(SUBSTITUTE(SUBSTITUTE(集計貼りつけ!R52,申請書!$R$48,""),申請書!$T$48,""),申請書!$V$48,""),申請書!$X$48,""),";",""),申請書!$Z$48,"")</f>
        <v/>
      </c>
      <c r="P50" s="11" t="str">
        <f>SUBSTITUTE(SUBSTITUTE(SUBSTITUTE(SUBSTITUTE(SUBSTITUTE(SUBSTITUTE(集計貼りつけ!S52,申請書!$R$49,""),申請書!$T$49,""),申請書!$V$49,""),申請書!$X$49,""),";",""),申請書!$Z$49,"")</f>
        <v/>
      </c>
      <c r="Q50" s="11" t="str">
        <f>SUBSTITUTE(SUBSTITUTE(SUBSTITUTE(SUBSTITUTE(SUBSTITUTE(SUBSTITUTE(集計貼りつけ!T52,申請書!$R$50,""),申請書!$T$50,""),申請書!$V$50,""),申請書!$X$50,""),";",""),申請書!$Z$55,"")</f>
        <v/>
      </c>
    </row>
    <row r="51" spans="1:17" s="11" customFormat="1" x14ac:dyDescent="0.2">
      <c r="A51" s="11">
        <v>49</v>
      </c>
      <c r="B51" s="11" t="str">
        <f>SUBSTITUTE(SUBSTITUTE(SUBSTITUTE(SUBSTITUTE(SUBSTITUTE(SUBSTITUTE(集計貼りつけ!E53,申請書!$R$35,""),申請書!$T$35,""),申請書!$V$35,""),申請書!$X$35,""),";",""),申請書!$Z$35,"")</f>
        <v/>
      </c>
      <c r="C51" s="11" t="str">
        <f>SUBSTITUTE(SUBSTITUTE(SUBSTITUTE(SUBSTITUTE(SUBSTITUTE(SUBSTITUTE(集計貼りつけ!F53,申請書!$R$36,""),申請書!$T$36,""),申請書!$V$36,""),申請書!$X$36,""),";",""),申請書!$Z$36,"")</f>
        <v/>
      </c>
      <c r="D51" s="11" t="str">
        <f>SUBSTITUTE(SUBSTITUTE(SUBSTITUTE(SUBSTITUTE(SUBSTITUTE(SUBSTITUTE(集計貼りつけ!G53,申請書!$R$37,""),申請書!$T$37,""),申請書!$V$37,""),申請書!$X$37,""),";",""),申請書!$Z$37,"")</f>
        <v/>
      </c>
      <c r="E51" s="11" t="str">
        <f>SUBSTITUTE(SUBSTITUTE(SUBSTITUTE(SUBSTITUTE(SUBSTITUTE(SUBSTITUTE(集計貼りつけ!H53,申請書!$R$38,""),申請書!$T$38,""),申請書!$V$38,""),申請書!$X$38,""),";",""),申請書!$Z$38,"")</f>
        <v/>
      </c>
      <c r="F51" s="11" t="str">
        <f>SUBSTITUTE(SUBSTITUTE(SUBSTITUTE(SUBSTITUTE(SUBSTITUTE(SUBSTITUTE(集計貼りつけ!I53,申請書!$R$39,""),申請書!$T$39,""),申請書!$V$39,""),申請書!$X$39,""),";",""),申請書!$Z$39,"")</f>
        <v/>
      </c>
      <c r="G51" s="11" t="str">
        <f>SUBSTITUTE(SUBSTITUTE(SUBSTITUTE(SUBSTITUTE(SUBSTITUTE(SUBSTITUTE(集計貼りつけ!J53,申請書!$R$40,""),申請書!$T$40,""),申請書!$V$40,""),申請書!$X$40,""),";",""),申請書!$Z$40,"")</f>
        <v/>
      </c>
      <c r="H51" s="11" t="str">
        <f>SUBSTITUTE(SUBSTITUTE(SUBSTITUTE(SUBSTITUTE(SUBSTITUTE(SUBSTITUTE(集計貼りつけ!K53,申請書!$R$41,""),申請書!$T$41,""),申請書!$V$41,""),申請書!$X$41,""),";",""),申請書!$Z$41,"")</f>
        <v/>
      </c>
      <c r="I51" s="11" t="str">
        <f>SUBSTITUTE(SUBSTITUTE(SUBSTITUTE(SUBSTITUTE(SUBSTITUTE(SUBSTITUTE(集計貼りつけ!L53,申請書!$R$42,""),申請書!$T$42,""),申請書!$V$42,""),申請書!$X$42,""),";",""),申請書!$Z$42,"")</f>
        <v/>
      </c>
      <c r="J51" s="11" t="str">
        <f>SUBSTITUTE(SUBSTITUTE(SUBSTITUTE(SUBSTITUTE(SUBSTITUTE(SUBSTITUTE(集計貼りつけ!M53,申請書!$R$43,""),申請書!$T$43,""),申請書!$V$43,""),申請書!$X$43,""),";",""),申請書!$Z$43,"")</f>
        <v/>
      </c>
      <c r="K51" s="11" t="str">
        <f>SUBSTITUTE(SUBSTITUTE(SUBSTITUTE(SUBSTITUTE(SUBSTITUTE(SUBSTITUTE(集計貼りつけ!N53,申請書!$R$44,""),申請書!$T$44,""),申請書!$V$44,""),申請書!$X$44,""),";",""),申請書!$Z$44,"")</f>
        <v/>
      </c>
      <c r="L51" s="11" t="str">
        <f>SUBSTITUTE(SUBSTITUTE(SUBSTITUTE(SUBSTITUTE(SUBSTITUTE(SUBSTITUTE(集計貼りつけ!O53,申請書!$R$45,""),申請書!$T$45,""),申請書!$V$45,""),申請書!$X$45,""),";",""),申請書!$Z$45,"")</f>
        <v/>
      </c>
      <c r="M51" s="11" t="str">
        <f>SUBSTITUTE(SUBSTITUTE(SUBSTITUTE(SUBSTITUTE(SUBSTITUTE(SUBSTITUTE(集計貼りつけ!P53,申請書!$R$46,""),申請書!$T$46,""),申請書!$V$46,""),申請書!$X$46,""),";",""),申請書!$Z$46,"")</f>
        <v/>
      </c>
      <c r="N51" s="11" t="str">
        <f>SUBSTITUTE(SUBSTITUTE(SUBSTITUTE(SUBSTITUTE(SUBSTITUTE(SUBSTITUTE(集計貼りつけ!Q53,申請書!$R$47,""),申請書!$T$47,""),申請書!$V$47,""),申請書!$X$47,""),";",""),申請書!$Z$47,"")</f>
        <v/>
      </c>
      <c r="O51" s="11" t="str">
        <f>SUBSTITUTE(SUBSTITUTE(SUBSTITUTE(SUBSTITUTE(SUBSTITUTE(SUBSTITUTE(集計貼りつけ!R53,申請書!$R$48,""),申請書!$T$48,""),申請書!$V$48,""),申請書!$X$48,""),";",""),申請書!$Z$48,"")</f>
        <v/>
      </c>
      <c r="P51" s="11" t="str">
        <f>SUBSTITUTE(SUBSTITUTE(SUBSTITUTE(SUBSTITUTE(SUBSTITUTE(SUBSTITUTE(集計貼りつけ!S53,申請書!$R$49,""),申請書!$T$49,""),申請書!$V$49,""),申請書!$X$49,""),";",""),申請書!$Z$49,"")</f>
        <v/>
      </c>
      <c r="Q51" s="11" t="str">
        <f>SUBSTITUTE(SUBSTITUTE(SUBSTITUTE(SUBSTITUTE(SUBSTITUTE(SUBSTITUTE(集計貼りつけ!T53,申請書!$R$50,""),申請書!$T$50,""),申請書!$V$50,""),申請書!$X$50,""),";",""),申請書!$Z$55,"")</f>
        <v/>
      </c>
    </row>
    <row r="52" spans="1:17" s="11" customFormat="1" x14ac:dyDescent="0.2">
      <c r="A52" s="11">
        <v>50</v>
      </c>
      <c r="B52" s="11" t="str">
        <f>SUBSTITUTE(SUBSTITUTE(SUBSTITUTE(SUBSTITUTE(SUBSTITUTE(SUBSTITUTE(集計貼りつけ!E54,申請書!$R$35,""),申請書!$T$35,""),申請書!$V$35,""),申請書!$X$35,""),";",""),申請書!$Z$35,"")</f>
        <v/>
      </c>
      <c r="C52" s="11" t="str">
        <f>SUBSTITUTE(SUBSTITUTE(SUBSTITUTE(SUBSTITUTE(SUBSTITUTE(SUBSTITUTE(集計貼りつけ!F54,申請書!$R$36,""),申請書!$T$36,""),申請書!$V$36,""),申請書!$X$36,""),";",""),申請書!$Z$36,"")</f>
        <v/>
      </c>
      <c r="D52" s="11" t="str">
        <f>SUBSTITUTE(SUBSTITUTE(SUBSTITUTE(SUBSTITUTE(SUBSTITUTE(SUBSTITUTE(集計貼りつけ!G54,申請書!$R$37,""),申請書!$T$37,""),申請書!$V$37,""),申請書!$X$37,""),";",""),申請書!$Z$37,"")</f>
        <v/>
      </c>
      <c r="E52" s="11" t="str">
        <f>SUBSTITUTE(SUBSTITUTE(SUBSTITUTE(SUBSTITUTE(SUBSTITUTE(SUBSTITUTE(集計貼りつけ!H54,申請書!$R$38,""),申請書!$T$38,""),申請書!$V$38,""),申請書!$X$38,""),";",""),申請書!$Z$38,"")</f>
        <v/>
      </c>
      <c r="F52" s="11" t="str">
        <f>SUBSTITUTE(SUBSTITUTE(SUBSTITUTE(SUBSTITUTE(SUBSTITUTE(SUBSTITUTE(集計貼りつけ!I54,申請書!$R$39,""),申請書!$T$39,""),申請書!$V$39,""),申請書!$X$39,""),";",""),申請書!$Z$39,"")</f>
        <v/>
      </c>
      <c r="G52" s="11" t="str">
        <f>SUBSTITUTE(SUBSTITUTE(SUBSTITUTE(SUBSTITUTE(SUBSTITUTE(SUBSTITUTE(集計貼りつけ!J54,申請書!$R$40,""),申請書!$T$40,""),申請書!$V$40,""),申請書!$X$40,""),";",""),申請書!$Z$40,"")</f>
        <v/>
      </c>
      <c r="H52" s="11" t="str">
        <f>SUBSTITUTE(SUBSTITUTE(SUBSTITUTE(SUBSTITUTE(SUBSTITUTE(SUBSTITUTE(集計貼りつけ!K54,申請書!$R$41,""),申請書!$T$41,""),申請書!$V$41,""),申請書!$X$41,""),";",""),申請書!$Z$41,"")</f>
        <v/>
      </c>
      <c r="I52" s="11" t="str">
        <f>SUBSTITUTE(SUBSTITUTE(SUBSTITUTE(SUBSTITUTE(SUBSTITUTE(SUBSTITUTE(集計貼りつけ!L54,申請書!$R$42,""),申請書!$T$42,""),申請書!$V$42,""),申請書!$X$42,""),";",""),申請書!$Z$42,"")</f>
        <v/>
      </c>
      <c r="J52" s="11" t="str">
        <f>SUBSTITUTE(SUBSTITUTE(SUBSTITUTE(SUBSTITUTE(SUBSTITUTE(SUBSTITUTE(集計貼りつけ!M54,申請書!$R$43,""),申請書!$T$43,""),申請書!$V$43,""),申請書!$X$43,""),";",""),申請書!$Z$43,"")</f>
        <v/>
      </c>
      <c r="K52" s="11" t="str">
        <f>SUBSTITUTE(SUBSTITUTE(SUBSTITUTE(SUBSTITUTE(SUBSTITUTE(SUBSTITUTE(集計貼りつけ!N54,申請書!$R$44,""),申請書!$T$44,""),申請書!$V$44,""),申請書!$X$44,""),";",""),申請書!$Z$44,"")</f>
        <v/>
      </c>
      <c r="L52" s="11" t="str">
        <f>SUBSTITUTE(SUBSTITUTE(SUBSTITUTE(SUBSTITUTE(SUBSTITUTE(SUBSTITUTE(集計貼りつけ!O54,申請書!$R$45,""),申請書!$T$45,""),申請書!$V$45,""),申請書!$X$45,""),";",""),申請書!$Z$45,"")</f>
        <v/>
      </c>
      <c r="M52" s="11" t="str">
        <f>SUBSTITUTE(SUBSTITUTE(SUBSTITUTE(SUBSTITUTE(SUBSTITUTE(SUBSTITUTE(集計貼りつけ!P54,申請書!$R$46,""),申請書!$T$46,""),申請書!$V$46,""),申請書!$X$46,""),";",""),申請書!$Z$46,"")</f>
        <v/>
      </c>
      <c r="N52" s="11" t="str">
        <f>SUBSTITUTE(SUBSTITUTE(SUBSTITUTE(SUBSTITUTE(SUBSTITUTE(SUBSTITUTE(集計貼りつけ!Q54,申請書!$R$47,""),申請書!$T$47,""),申請書!$V$47,""),申請書!$X$47,""),";",""),申請書!$Z$47,"")</f>
        <v/>
      </c>
      <c r="O52" s="11" t="str">
        <f>SUBSTITUTE(SUBSTITUTE(SUBSTITUTE(SUBSTITUTE(SUBSTITUTE(SUBSTITUTE(集計貼りつけ!R54,申請書!$R$48,""),申請書!$T$48,""),申請書!$V$48,""),申請書!$X$48,""),";",""),申請書!$Z$48,"")</f>
        <v/>
      </c>
      <c r="P52" s="11" t="str">
        <f>SUBSTITUTE(SUBSTITUTE(SUBSTITUTE(SUBSTITUTE(SUBSTITUTE(SUBSTITUTE(集計貼りつけ!S54,申請書!$R$49,""),申請書!$T$49,""),申請書!$V$49,""),申請書!$X$49,""),";",""),申請書!$Z$49,"")</f>
        <v/>
      </c>
      <c r="Q52" s="11" t="str">
        <f>SUBSTITUTE(SUBSTITUTE(SUBSTITUTE(SUBSTITUTE(SUBSTITUTE(SUBSTITUTE(集計貼りつけ!T54,申請書!$R$50,""),申請書!$T$50,""),申請書!$V$50,""),申請書!$X$50,""),";",""),申請書!$Z$55,"")</f>
        <v/>
      </c>
    </row>
    <row r="53" spans="1:17" s="11" customFormat="1" x14ac:dyDescent="0.2">
      <c r="A53" s="11">
        <v>51</v>
      </c>
      <c r="B53" s="11" t="str">
        <f>SUBSTITUTE(SUBSTITUTE(SUBSTITUTE(SUBSTITUTE(SUBSTITUTE(SUBSTITUTE(集計貼りつけ!E55,申請書!$R$35,""),申請書!$T$35,""),申請書!$V$35,""),申請書!$X$35,""),";",""),申請書!$Z$35,"")</f>
        <v/>
      </c>
      <c r="C53" s="11" t="str">
        <f>SUBSTITUTE(SUBSTITUTE(SUBSTITUTE(SUBSTITUTE(SUBSTITUTE(SUBSTITUTE(集計貼りつけ!F55,申請書!$R$36,""),申請書!$T$36,""),申請書!$V$36,""),申請書!$X$36,""),";",""),申請書!$Z$36,"")</f>
        <v/>
      </c>
      <c r="D53" s="11" t="str">
        <f>SUBSTITUTE(SUBSTITUTE(SUBSTITUTE(SUBSTITUTE(SUBSTITUTE(SUBSTITUTE(集計貼りつけ!G55,申請書!$R$37,""),申請書!$T$37,""),申請書!$V$37,""),申請書!$X$37,""),";",""),申請書!$Z$37,"")</f>
        <v/>
      </c>
      <c r="E53" s="11" t="str">
        <f>SUBSTITUTE(SUBSTITUTE(SUBSTITUTE(SUBSTITUTE(SUBSTITUTE(SUBSTITUTE(集計貼りつけ!H55,申請書!$R$38,""),申請書!$T$38,""),申請書!$V$38,""),申請書!$X$38,""),";",""),申請書!$Z$38,"")</f>
        <v/>
      </c>
      <c r="F53" s="11" t="str">
        <f>SUBSTITUTE(SUBSTITUTE(SUBSTITUTE(SUBSTITUTE(SUBSTITUTE(SUBSTITUTE(集計貼りつけ!I55,申請書!$R$39,""),申請書!$T$39,""),申請書!$V$39,""),申請書!$X$39,""),";",""),申請書!$Z$39,"")</f>
        <v/>
      </c>
      <c r="G53" s="11" t="str">
        <f>SUBSTITUTE(SUBSTITUTE(SUBSTITUTE(SUBSTITUTE(SUBSTITUTE(SUBSTITUTE(集計貼りつけ!J55,申請書!$R$40,""),申請書!$T$40,""),申請書!$V$40,""),申請書!$X$40,""),";",""),申請書!$Z$40,"")</f>
        <v/>
      </c>
      <c r="H53" s="11" t="str">
        <f>SUBSTITUTE(SUBSTITUTE(SUBSTITUTE(SUBSTITUTE(SUBSTITUTE(SUBSTITUTE(集計貼りつけ!K55,申請書!$R$41,""),申請書!$T$41,""),申請書!$V$41,""),申請書!$X$41,""),";",""),申請書!$Z$41,"")</f>
        <v/>
      </c>
      <c r="I53" s="11" t="str">
        <f>SUBSTITUTE(SUBSTITUTE(SUBSTITUTE(SUBSTITUTE(SUBSTITUTE(SUBSTITUTE(集計貼りつけ!L55,申請書!$R$42,""),申請書!$T$42,""),申請書!$V$42,""),申請書!$X$42,""),";",""),申請書!$Z$42,"")</f>
        <v/>
      </c>
      <c r="J53" s="11" t="str">
        <f>SUBSTITUTE(SUBSTITUTE(SUBSTITUTE(SUBSTITUTE(SUBSTITUTE(SUBSTITUTE(集計貼りつけ!M55,申請書!$R$43,""),申請書!$T$43,""),申請書!$V$43,""),申請書!$X$43,""),";",""),申請書!$Z$43,"")</f>
        <v/>
      </c>
      <c r="K53" s="11" t="str">
        <f>SUBSTITUTE(SUBSTITUTE(SUBSTITUTE(SUBSTITUTE(SUBSTITUTE(SUBSTITUTE(集計貼りつけ!N55,申請書!$R$44,""),申請書!$T$44,""),申請書!$V$44,""),申請書!$X$44,""),";",""),申請書!$Z$44,"")</f>
        <v/>
      </c>
      <c r="L53" s="11" t="str">
        <f>SUBSTITUTE(SUBSTITUTE(SUBSTITUTE(SUBSTITUTE(SUBSTITUTE(SUBSTITUTE(集計貼りつけ!O55,申請書!$R$45,""),申請書!$T$45,""),申請書!$V$45,""),申請書!$X$45,""),";",""),申請書!$Z$45,"")</f>
        <v/>
      </c>
      <c r="M53" s="11" t="str">
        <f>SUBSTITUTE(SUBSTITUTE(SUBSTITUTE(SUBSTITUTE(SUBSTITUTE(SUBSTITUTE(集計貼りつけ!P55,申請書!$R$46,""),申請書!$T$46,""),申請書!$V$46,""),申請書!$X$46,""),";",""),申請書!$Z$46,"")</f>
        <v/>
      </c>
      <c r="N53" s="11" t="str">
        <f>SUBSTITUTE(SUBSTITUTE(SUBSTITUTE(SUBSTITUTE(SUBSTITUTE(SUBSTITUTE(集計貼りつけ!Q55,申請書!$R$47,""),申請書!$T$47,""),申請書!$V$47,""),申請書!$X$47,""),";",""),申請書!$Z$47,"")</f>
        <v/>
      </c>
      <c r="O53" s="11" t="str">
        <f>SUBSTITUTE(SUBSTITUTE(SUBSTITUTE(SUBSTITUTE(SUBSTITUTE(SUBSTITUTE(集計貼りつけ!R55,申請書!$R$48,""),申請書!$T$48,""),申請書!$V$48,""),申請書!$X$48,""),";",""),申請書!$Z$48,"")</f>
        <v/>
      </c>
      <c r="P53" s="11" t="str">
        <f>SUBSTITUTE(SUBSTITUTE(SUBSTITUTE(SUBSTITUTE(SUBSTITUTE(SUBSTITUTE(集計貼りつけ!S55,申請書!$R$49,""),申請書!$T$49,""),申請書!$V$49,""),申請書!$X$49,""),";",""),申請書!$Z$49,"")</f>
        <v/>
      </c>
      <c r="Q53" s="11" t="str">
        <f>SUBSTITUTE(SUBSTITUTE(SUBSTITUTE(SUBSTITUTE(SUBSTITUTE(SUBSTITUTE(集計貼りつけ!T55,申請書!$R$50,""),申請書!$T$50,""),申請書!$V$50,""),申請書!$X$50,""),";",""),申請書!$Z$55,"")</f>
        <v/>
      </c>
    </row>
    <row r="54" spans="1:17" s="11" customFormat="1" x14ac:dyDescent="0.2">
      <c r="A54" s="11">
        <v>52</v>
      </c>
      <c r="B54" s="11" t="str">
        <f>SUBSTITUTE(SUBSTITUTE(SUBSTITUTE(SUBSTITUTE(SUBSTITUTE(SUBSTITUTE(集計貼りつけ!E56,申請書!$R$35,""),申請書!$T$35,""),申請書!$V$35,""),申請書!$X$35,""),";",""),申請書!$Z$35,"")</f>
        <v/>
      </c>
      <c r="C54" s="11" t="str">
        <f>SUBSTITUTE(SUBSTITUTE(SUBSTITUTE(SUBSTITUTE(SUBSTITUTE(SUBSTITUTE(集計貼りつけ!F56,申請書!$R$36,""),申請書!$T$36,""),申請書!$V$36,""),申請書!$X$36,""),";",""),申請書!$Z$36,"")</f>
        <v/>
      </c>
      <c r="D54" s="11" t="str">
        <f>SUBSTITUTE(SUBSTITUTE(SUBSTITUTE(SUBSTITUTE(SUBSTITUTE(SUBSTITUTE(集計貼りつけ!G56,申請書!$R$37,""),申請書!$T$37,""),申請書!$V$37,""),申請書!$X$37,""),";",""),申請書!$Z$37,"")</f>
        <v/>
      </c>
      <c r="E54" s="11" t="str">
        <f>SUBSTITUTE(SUBSTITUTE(SUBSTITUTE(SUBSTITUTE(SUBSTITUTE(SUBSTITUTE(集計貼りつけ!H56,申請書!$R$38,""),申請書!$T$38,""),申請書!$V$38,""),申請書!$X$38,""),";",""),申請書!$Z$38,"")</f>
        <v/>
      </c>
      <c r="F54" s="11" t="str">
        <f>SUBSTITUTE(SUBSTITUTE(SUBSTITUTE(SUBSTITUTE(SUBSTITUTE(SUBSTITUTE(集計貼りつけ!I56,申請書!$R$39,""),申請書!$T$39,""),申請書!$V$39,""),申請書!$X$39,""),";",""),申請書!$Z$39,"")</f>
        <v/>
      </c>
      <c r="G54" s="11" t="str">
        <f>SUBSTITUTE(SUBSTITUTE(SUBSTITUTE(SUBSTITUTE(SUBSTITUTE(SUBSTITUTE(集計貼りつけ!J56,申請書!$R$40,""),申請書!$T$40,""),申請書!$V$40,""),申請書!$X$40,""),";",""),申請書!$Z$40,"")</f>
        <v/>
      </c>
      <c r="H54" s="11" t="str">
        <f>SUBSTITUTE(SUBSTITUTE(SUBSTITUTE(SUBSTITUTE(SUBSTITUTE(SUBSTITUTE(集計貼りつけ!K56,申請書!$R$41,""),申請書!$T$41,""),申請書!$V$41,""),申請書!$X$41,""),";",""),申請書!$Z$41,"")</f>
        <v/>
      </c>
      <c r="I54" s="11" t="str">
        <f>SUBSTITUTE(SUBSTITUTE(SUBSTITUTE(SUBSTITUTE(SUBSTITUTE(SUBSTITUTE(集計貼りつけ!L56,申請書!$R$42,""),申請書!$T$42,""),申請書!$V$42,""),申請書!$X$42,""),";",""),申請書!$Z$42,"")</f>
        <v/>
      </c>
      <c r="J54" s="11" t="str">
        <f>SUBSTITUTE(SUBSTITUTE(SUBSTITUTE(SUBSTITUTE(SUBSTITUTE(SUBSTITUTE(集計貼りつけ!M56,申請書!$R$43,""),申請書!$T$43,""),申請書!$V$43,""),申請書!$X$43,""),";",""),申請書!$Z$43,"")</f>
        <v/>
      </c>
      <c r="K54" s="11" t="str">
        <f>SUBSTITUTE(SUBSTITUTE(SUBSTITUTE(SUBSTITUTE(SUBSTITUTE(SUBSTITUTE(集計貼りつけ!N56,申請書!$R$44,""),申請書!$T$44,""),申請書!$V$44,""),申請書!$X$44,""),";",""),申請書!$Z$44,"")</f>
        <v/>
      </c>
      <c r="L54" s="11" t="str">
        <f>SUBSTITUTE(SUBSTITUTE(SUBSTITUTE(SUBSTITUTE(SUBSTITUTE(SUBSTITUTE(集計貼りつけ!O56,申請書!$R$45,""),申請書!$T$45,""),申請書!$V$45,""),申請書!$X$45,""),";",""),申請書!$Z$45,"")</f>
        <v/>
      </c>
      <c r="M54" s="11" t="str">
        <f>SUBSTITUTE(SUBSTITUTE(SUBSTITUTE(SUBSTITUTE(SUBSTITUTE(SUBSTITUTE(集計貼りつけ!P56,申請書!$R$46,""),申請書!$T$46,""),申請書!$V$46,""),申請書!$X$46,""),";",""),申請書!$Z$46,"")</f>
        <v/>
      </c>
      <c r="N54" s="11" t="str">
        <f>SUBSTITUTE(SUBSTITUTE(SUBSTITUTE(SUBSTITUTE(SUBSTITUTE(SUBSTITUTE(集計貼りつけ!Q56,申請書!$R$47,""),申請書!$T$47,""),申請書!$V$47,""),申請書!$X$47,""),";",""),申請書!$Z$47,"")</f>
        <v/>
      </c>
      <c r="O54" s="11" t="str">
        <f>SUBSTITUTE(SUBSTITUTE(SUBSTITUTE(SUBSTITUTE(SUBSTITUTE(SUBSTITUTE(集計貼りつけ!R56,申請書!$R$48,""),申請書!$T$48,""),申請書!$V$48,""),申請書!$X$48,""),";",""),申請書!$Z$48,"")</f>
        <v/>
      </c>
      <c r="P54" s="11" t="str">
        <f>SUBSTITUTE(SUBSTITUTE(SUBSTITUTE(SUBSTITUTE(SUBSTITUTE(SUBSTITUTE(集計貼りつけ!S56,申請書!$R$49,""),申請書!$T$49,""),申請書!$V$49,""),申請書!$X$49,""),";",""),申請書!$Z$49,"")</f>
        <v/>
      </c>
      <c r="Q54" s="11" t="str">
        <f>SUBSTITUTE(SUBSTITUTE(SUBSTITUTE(SUBSTITUTE(SUBSTITUTE(SUBSTITUTE(集計貼りつけ!T56,申請書!$R$50,""),申請書!$T$50,""),申請書!$V$50,""),申請書!$X$50,""),";",""),申請書!$Z$55,"")</f>
        <v/>
      </c>
    </row>
    <row r="55" spans="1:17" s="11" customFormat="1" x14ac:dyDescent="0.2">
      <c r="A55" s="11">
        <v>53</v>
      </c>
      <c r="B55" s="11" t="str">
        <f>SUBSTITUTE(SUBSTITUTE(SUBSTITUTE(SUBSTITUTE(SUBSTITUTE(SUBSTITUTE(集計貼りつけ!E57,申請書!$R$35,""),申請書!$T$35,""),申請書!$V$35,""),申請書!$X$35,""),";",""),申請書!$Z$35,"")</f>
        <v/>
      </c>
      <c r="C55" s="11" t="str">
        <f>SUBSTITUTE(SUBSTITUTE(SUBSTITUTE(SUBSTITUTE(SUBSTITUTE(SUBSTITUTE(集計貼りつけ!F57,申請書!$R$36,""),申請書!$T$36,""),申請書!$V$36,""),申請書!$X$36,""),";",""),申請書!$Z$36,"")</f>
        <v/>
      </c>
      <c r="D55" s="11" t="str">
        <f>SUBSTITUTE(SUBSTITUTE(SUBSTITUTE(SUBSTITUTE(SUBSTITUTE(SUBSTITUTE(集計貼りつけ!G57,申請書!$R$37,""),申請書!$T$37,""),申請書!$V$37,""),申請書!$X$37,""),";",""),申請書!$Z$37,"")</f>
        <v/>
      </c>
      <c r="E55" s="11" t="str">
        <f>SUBSTITUTE(SUBSTITUTE(SUBSTITUTE(SUBSTITUTE(SUBSTITUTE(SUBSTITUTE(集計貼りつけ!H57,申請書!$R$38,""),申請書!$T$38,""),申請書!$V$38,""),申請書!$X$38,""),";",""),申請書!$Z$38,"")</f>
        <v/>
      </c>
      <c r="F55" s="11" t="str">
        <f>SUBSTITUTE(SUBSTITUTE(SUBSTITUTE(SUBSTITUTE(SUBSTITUTE(SUBSTITUTE(集計貼りつけ!I57,申請書!$R$39,""),申請書!$T$39,""),申請書!$V$39,""),申請書!$X$39,""),";",""),申請書!$Z$39,"")</f>
        <v/>
      </c>
      <c r="G55" s="11" t="str">
        <f>SUBSTITUTE(SUBSTITUTE(SUBSTITUTE(SUBSTITUTE(SUBSTITUTE(SUBSTITUTE(集計貼りつけ!J57,申請書!$R$40,""),申請書!$T$40,""),申請書!$V$40,""),申請書!$X$40,""),";",""),申請書!$Z$40,"")</f>
        <v/>
      </c>
      <c r="H55" s="11" t="str">
        <f>SUBSTITUTE(SUBSTITUTE(SUBSTITUTE(SUBSTITUTE(SUBSTITUTE(SUBSTITUTE(集計貼りつけ!K57,申請書!$R$41,""),申請書!$T$41,""),申請書!$V$41,""),申請書!$X$41,""),";",""),申請書!$Z$41,"")</f>
        <v/>
      </c>
      <c r="I55" s="11" t="str">
        <f>SUBSTITUTE(SUBSTITUTE(SUBSTITUTE(SUBSTITUTE(SUBSTITUTE(SUBSTITUTE(集計貼りつけ!L57,申請書!$R$42,""),申請書!$T$42,""),申請書!$V$42,""),申請書!$X$42,""),";",""),申請書!$Z$42,"")</f>
        <v/>
      </c>
      <c r="J55" s="11" t="str">
        <f>SUBSTITUTE(SUBSTITUTE(SUBSTITUTE(SUBSTITUTE(SUBSTITUTE(SUBSTITUTE(集計貼りつけ!M57,申請書!$R$43,""),申請書!$T$43,""),申請書!$V$43,""),申請書!$X$43,""),";",""),申請書!$Z$43,"")</f>
        <v/>
      </c>
      <c r="K55" s="11" t="str">
        <f>SUBSTITUTE(SUBSTITUTE(SUBSTITUTE(SUBSTITUTE(SUBSTITUTE(SUBSTITUTE(集計貼りつけ!N57,申請書!$R$44,""),申請書!$T$44,""),申請書!$V$44,""),申請書!$X$44,""),";",""),申請書!$Z$44,"")</f>
        <v/>
      </c>
      <c r="L55" s="11" t="str">
        <f>SUBSTITUTE(SUBSTITUTE(SUBSTITUTE(SUBSTITUTE(SUBSTITUTE(SUBSTITUTE(集計貼りつけ!O57,申請書!$R$45,""),申請書!$T$45,""),申請書!$V$45,""),申請書!$X$45,""),";",""),申請書!$Z$45,"")</f>
        <v/>
      </c>
      <c r="M55" s="11" t="str">
        <f>SUBSTITUTE(SUBSTITUTE(SUBSTITUTE(SUBSTITUTE(SUBSTITUTE(SUBSTITUTE(集計貼りつけ!P57,申請書!$R$46,""),申請書!$T$46,""),申請書!$V$46,""),申請書!$X$46,""),";",""),申請書!$Z$46,"")</f>
        <v/>
      </c>
      <c r="N55" s="11" t="str">
        <f>SUBSTITUTE(SUBSTITUTE(SUBSTITUTE(SUBSTITUTE(SUBSTITUTE(SUBSTITUTE(集計貼りつけ!Q57,申請書!$R$47,""),申請書!$T$47,""),申請書!$V$47,""),申請書!$X$47,""),";",""),申請書!$Z$47,"")</f>
        <v/>
      </c>
      <c r="O55" s="11" t="str">
        <f>SUBSTITUTE(SUBSTITUTE(SUBSTITUTE(SUBSTITUTE(SUBSTITUTE(SUBSTITUTE(集計貼りつけ!R57,申請書!$R$48,""),申請書!$T$48,""),申請書!$V$48,""),申請書!$X$48,""),";",""),申請書!$Z$48,"")</f>
        <v/>
      </c>
      <c r="P55" s="11" t="str">
        <f>SUBSTITUTE(SUBSTITUTE(SUBSTITUTE(SUBSTITUTE(SUBSTITUTE(SUBSTITUTE(集計貼りつけ!S57,申請書!$R$49,""),申請書!$T$49,""),申請書!$V$49,""),申請書!$X$49,""),";",""),申請書!$Z$49,"")</f>
        <v/>
      </c>
      <c r="Q55" s="11" t="str">
        <f>SUBSTITUTE(SUBSTITUTE(SUBSTITUTE(SUBSTITUTE(SUBSTITUTE(SUBSTITUTE(集計貼りつけ!T57,申請書!$R$50,""),申請書!$T$50,""),申請書!$V$50,""),申請書!$X$50,""),";",""),申請書!$Z$55,"")</f>
        <v/>
      </c>
    </row>
    <row r="56" spans="1:17" s="11" customFormat="1" x14ac:dyDescent="0.2">
      <c r="A56" s="11">
        <v>54</v>
      </c>
      <c r="B56" s="11" t="str">
        <f>SUBSTITUTE(SUBSTITUTE(SUBSTITUTE(SUBSTITUTE(SUBSTITUTE(SUBSTITUTE(集計貼りつけ!E58,申請書!$R$35,""),申請書!$T$35,""),申請書!$V$35,""),申請書!$X$35,""),";",""),申請書!$Z$35,"")</f>
        <v/>
      </c>
      <c r="C56" s="11" t="str">
        <f>SUBSTITUTE(SUBSTITUTE(SUBSTITUTE(SUBSTITUTE(SUBSTITUTE(SUBSTITUTE(集計貼りつけ!F58,申請書!$R$36,""),申請書!$T$36,""),申請書!$V$36,""),申請書!$X$36,""),";",""),申請書!$Z$36,"")</f>
        <v/>
      </c>
      <c r="D56" s="11" t="str">
        <f>SUBSTITUTE(SUBSTITUTE(SUBSTITUTE(SUBSTITUTE(SUBSTITUTE(SUBSTITUTE(集計貼りつけ!G58,申請書!$R$37,""),申請書!$T$37,""),申請書!$V$37,""),申請書!$X$37,""),";",""),申請書!$Z$37,"")</f>
        <v/>
      </c>
      <c r="E56" s="11" t="str">
        <f>SUBSTITUTE(SUBSTITUTE(SUBSTITUTE(SUBSTITUTE(SUBSTITUTE(SUBSTITUTE(集計貼りつけ!H58,申請書!$R$38,""),申請書!$T$38,""),申請書!$V$38,""),申請書!$X$38,""),";",""),申請書!$Z$38,"")</f>
        <v/>
      </c>
      <c r="F56" s="11" t="str">
        <f>SUBSTITUTE(SUBSTITUTE(SUBSTITUTE(SUBSTITUTE(SUBSTITUTE(SUBSTITUTE(集計貼りつけ!I58,申請書!$R$39,""),申請書!$T$39,""),申請書!$V$39,""),申請書!$X$39,""),";",""),申請書!$Z$39,"")</f>
        <v/>
      </c>
      <c r="G56" s="11" t="str">
        <f>SUBSTITUTE(SUBSTITUTE(SUBSTITUTE(SUBSTITUTE(SUBSTITUTE(SUBSTITUTE(集計貼りつけ!J58,申請書!$R$40,""),申請書!$T$40,""),申請書!$V$40,""),申請書!$X$40,""),";",""),申請書!$Z$40,"")</f>
        <v/>
      </c>
      <c r="H56" s="11" t="str">
        <f>SUBSTITUTE(SUBSTITUTE(SUBSTITUTE(SUBSTITUTE(SUBSTITUTE(SUBSTITUTE(集計貼りつけ!K58,申請書!$R$41,""),申請書!$T$41,""),申請書!$V$41,""),申請書!$X$41,""),";",""),申請書!$Z$41,"")</f>
        <v/>
      </c>
      <c r="I56" s="11" t="str">
        <f>SUBSTITUTE(SUBSTITUTE(SUBSTITUTE(SUBSTITUTE(SUBSTITUTE(SUBSTITUTE(集計貼りつけ!L58,申請書!$R$42,""),申請書!$T$42,""),申請書!$V$42,""),申請書!$X$42,""),";",""),申請書!$Z$42,"")</f>
        <v/>
      </c>
      <c r="J56" s="11" t="str">
        <f>SUBSTITUTE(SUBSTITUTE(SUBSTITUTE(SUBSTITUTE(SUBSTITUTE(SUBSTITUTE(集計貼りつけ!M58,申請書!$R$43,""),申請書!$T$43,""),申請書!$V$43,""),申請書!$X$43,""),";",""),申請書!$Z$43,"")</f>
        <v/>
      </c>
      <c r="K56" s="11" t="str">
        <f>SUBSTITUTE(SUBSTITUTE(SUBSTITUTE(SUBSTITUTE(SUBSTITUTE(SUBSTITUTE(集計貼りつけ!N58,申請書!$R$44,""),申請書!$T$44,""),申請書!$V$44,""),申請書!$X$44,""),";",""),申請書!$Z$44,"")</f>
        <v/>
      </c>
      <c r="L56" s="11" t="str">
        <f>SUBSTITUTE(SUBSTITUTE(SUBSTITUTE(SUBSTITUTE(SUBSTITUTE(SUBSTITUTE(集計貼りつけ!O58,申請書!$R$45,""),申請書!$T$45,""),申請書!$V$45,""),申請書!$X$45,""),";",""),申請書!$Z$45,"")</f>
        <v/>
      </c>
      <c r="M56" s="11" t="str">
        <f>SUBSTITUTE(SUBSTITUTE(SUBSTITUTE(SUBSTITUTE(SUBSTITUTE(SUBSTITUTE(集計貼りつけ!P58,申請書!$R$46,""),申請書!$T$46,""),申請書!$V$46,""),申請書!$X$46,""),";",""),申請書!$Z$46,"")</f>
        <v/>
      </c>
      <c r="N56" s="11" t="str">
        <f>SUBSTITUTE(SUBSTITUTE(SUBSTITUTE(SUBSTITUTE(SUBSTITUTE(SUBSTITUTE(集計貼りつけ!Q58,申請書!$R$47,""),申請書!$T$47,""),申請書!$V$47,""),申請書!$X$47,""),";",""),申請書!$Z$47,"")</f>
        <v/>
      </c>
      <c r="O56" s="11" t="str">
        <f>SUBSTITUTE(SUBSTITUTE(SUBSTITUTE(SUBSTITUTE(SUBSTITUTE(SUBSTITUTE(集計貼りつけ!R58,申請書!$R$48,""),申請書!$T$48,""),申請書!$V$48,""),申請書!$X$48,""),";",""),申請書!$Z$48,"")</f>
        <v/>
      </c>
      <c r="P56" s="11" t="str">
        <f>SUBSTITUTE(SUBSTITUTE(SUBSTITUTE(SUBSTITUTE(SUBSTITUTE(SUBSTITUTE(集計貼りつけ!S58,申請書!$R$49,""),申請書!$T$49,""),申請書!$V$49,""),申請書!$X$49,""),";",""),申請書!$Z$49,"")</f>
        <v/>
      </c>
      <c r="Q56" s="11" t="str">
        <f>SUBSTITUTE(SUBSTITUTE(SUBSTITUTE(SUBSTITUTE(SUBSTITUTE(SUBSTITUTE(集計貼りつけ!T58,申請書!$R$50,""),申請書!$T$50,""),申請書!$V$50,""),申請書!$X$50,""),";",""),申請書!$Z$55,"")</f>
        <v/>
      </c>
    </row>
    <row r="57" spans="1:17" s="11" customFormat="1" x14ac:dyDescent="0.2">
      <c r="A57" s="11">
        <v>55</v>
      </c>
      <c r="B57" s="11" t="str">
        <f>SUBSTITUTE(SUBSTITUTE(SUBSTITUTE(SUBSTITUTE(SUBSTITUTE(SUBSTITUTE(集計貼りつけ!E59,申請書!$R$35,""),申請書!$T$35,""),申請書!$V$35,""),申請書!$X$35,""),";",""),申請書!$Z$35,"")</f>
        <v/>
      </c>
      <c r="C57" s="11" t="str">
        <f>SUBSTITUTE(SUBSTITUTE(SUBSTITUTE(SUBSTITUTE(SUBSTITUTE(SUBSTITUTE(集計貼りつけ!F59,申請書!$R$36,""),申請書!$T$36,""),申請書!$V$36,""),申請書!$X$36,""),";",""),申請書!$Z$36,"")</f>
        <v/>
      </c>
      <c r="D57" s="11" t="str">
        <f>SUBSTITUTE(SUBSTITUTE(SUBSTITUTE(SUBSTITUTE(SUBSTITUTE(SUBSTITUTE(集計貼りつけ!G59,申請書!$R$37,""),申請書!$T$37,""),申請書!$V$37,""),申請書!$X$37,""),";",""),申請書!$Z$37,"")</f>
        <v/>
      </c>
      <c r="E57" s="11" t="str">
        <f>SUBSTITUTE(SUBSTITUTE(SUBSTITUTE(SUBSTITUTE(SUBSTITUTE(SUBSTITUTE(集計貼りつけ!H59,申請書!$R$38,""),申請書!$T$38,""),申請書!$V$38,""),申請書!$X$38,""),";",""),申請書!$Z$38,"")</f>
        <v/>
      </c>
      <c r="F57" s="11" t="str">
        <f>SUBSTITUTE(SUBSTITUTE(SUBSTITUTE(SUBSTITUTE(SUBSTITUTE(SUBSTITUTE(集計貼りつけ!I59,申請書!$R$39,""),申請書!$T$39,""),申請書!$V$39,""),申請書!$X$39,""),";",""),申請書!$Z$39,"")</f>
        <v/>
      </c>
      <c r="G57" s="11" t="str">
        <f>SUBSTITUTE(SUBSTITUTE(SUBSTITUTE(SUBSTITUTE(SUBSTITUTE(SUBSTITUTE(集計貼りつけ!J59,申請書!$R$40,""),申請書!$T$40,""),申請書!$V$40,""),申請書!$X$40,""),";",""),申請書!$Z$40,"")</f>
        <v/>
      </c>
      <c r="H57" s="11" t="str">
        <f>SUBSTITUTE(SUBSTITUTE(SUBSTITUTE(SUBSTITUTE(SUBSTITUTE(SUBSTITUTE(集計貼りつけ!K59,申請書!$R$41,""),申請書!$T$41,""),申請書!$V$41,""),申請書!$X$41,""),";",""),申請書!$Z$41,"")</f>
        <v/>
      </c>
      <c r="I57" s="11" t="str">
        <f>SUBSTITUTE(SUBSTITUTE(SUBSTITUTE(SUBSTITUTE(SUBSTITUTE(SUBSTITUTE(集計貼りつけ!L59,申請書!$R$42,""),申請書!$T$42,""),申請書!$V$42,""),申請書!$X$42,""),";",""),申請書!$Z$42,"")</f>
        <v/>
      </c>
      <c r="J57" s="11" t="str">
        <f>SUBSTITUTE(SUBSTITUTE(SUBSTITUTE(SUBSTITUTE(SUBSTITUTE(SUBSTITUTE(集計貼りつけ!M59,申請書!$R$43,""),申請書!$T$43,""),申請書!$V$43,""),申請書!$X$43,""),";",""),申請書!$Z$43,"")</f>
        <v/>
      </c>
      <c r="K57" s="11" t="str">
        <f>SUBSTITUTE(SUBSTITUTE(SUBSTITUTE(SUBSTITUTE(SUBSTITUTE(SUBSTITUTE(集計貼りつけ!N59,申請書!$R$44,""),申請書!$T$44,""),申請書!$V$44,""),申請書!$X$44,""),";",""),申請書!$Z$44,"")</f>
        <v/>
      </c>
      <c r="L57" s="11" t="str">
        <f>SUBSTITUTE(SUBSTITUTE(SUBSTITUTE(SUBSTITUTE(SUBSTITUTE(SUBSTITUTE(集計貼りつけ!O59,申請書!$R$45,""),申請書!$T$45,""),申請書!$V$45,""),申請書!$X$45,""),";",""),申請書!$Z$45,"")</f>
        <v/>
      </c>
      <c r="M57" s="11" t="str">
        <f>SUBSTITUTE(SUBSTITUTE(SUBSTITUTE(SUBSTITUTE(SUBSTITUTE(SUBSTITUTE(集計貼りつけ!P59,申請書!$R$46,""),申請書!$T$46,""),申請書!$V$46,""),申請書!$X$46,""),";",""),申請書!$Z$46,"")</f>
        <v/>
      </c>
      <c r="N57" s="11" t="str">
        <f>SUBSTITUTE(SUBSTITUTE(SUBSTITUTE(SUBSTITUTE(SUBSTITUTE(SUBSTITUTE(集計貼りつけ!Q59,申請書!$R$47,""),申請書!$T$47,""),申請書!$V$47,""),申請書!$X$47,""),";",""),申請書!$Z$47,"")</f>
        <v/>
      </c>
      <c r="O57" s="11" t="str">
        <f>SUBSTITUTE(SUBSTITUTE(SUBSTITUTE(SUBSTITUTE(SUBSTITUTE(SUBSTITUTE(集計貼りつけ!R59,申請書!$R$48,""),申請書!$T$48,""),申請書!$V$48,""),申請書!$X$48,""),";",""),申請書!$Z$48,"")</f>
        <v/>
      </c>
      <c r="P57" s="11" t="str">
        <f>SUBSTITUTE(SUBSTITUTE(SUBSTITUTE(SUBSTITUTE(SUBSTITUTE(SUBSTITUTE(集計貼りつけ!S59,申請書!$R$49,""),申請書!$T$49,""),申請書!$V$49,""),申請書!$X$49,""),";",""),申請書!$Z$49,"")</f>
        <v/>
      </c>
      <c r="Q57" s="11" t="str">
        <f>SUBSTITUTE(SUBSTITUTE(SUBSTITUTE(SUBSTITUTE(SUBSTITUTE(SUBSTITUTE(集計貼りつけ!T59,申請書!$R$50,""),申請書!$T$50,""),申請書!$V$50,""),申請書!$X$50,""),";",""),申請書!$Z$55,"")</f>
        <v/>
      </c>
    </row>
    <row r="58" spans="1:17" s="11" customFormat="1" x14ac:dyDescent="0.2">
      <c r="A58" s="11">
        <v>56</v>
      </c>
      <c r="B58" s="11" t="str">
        <f>SUBSTITUTE(SUBSTITUTE(SUBSTITUTE(SUBSTITUTE(SUBSTITUTE(SUBSTITUTE(集計貼りつけ!E60,申請書!$R$35,""),申請書!$T$35,""),申請書!$V$35,""),申請書!$X$35,""),";",""),申請書!$Z$35,"")</f>
        <v/>
      </c>
      <c r="C58" s="11" t="str">
        <f>SUBSTITUTE(SUBSTITUTE(SUBSTITUTE(SUBSTITUTE(SUBSTITUTE(SUBSTITUTE(集計貼りつけ!F60,申請書!$R$36,""),申請書!$T$36,""),申請書!$V$36,""),申請書!$X$36,""),";",""),申請書!$Z$36,"")</f>
        <v/>
      </c>
      <c r="D58" s="11" t="str">
        <f>SUBSTITUTE(SUBSTITUTE(SUBSTITUTE(SUBSTITUTE(SUBSTITUTE(SUBSTITUTE(集計貼りつけ!G60,申請書!$R$37,""),申請書!$T$37,""),申請書!$V$37,""),申請書!$X$37,""),";",""),申請書!$Z$37,"")</f>
        <v/>
      </c>
      <c r="E58" s="11" t="str">
        <f>SUBSTITUTE(SUBSTITUTE(SUBSTITUTE(SUBSTITUTE(SUBSTITUTE(SUBSTITUTE(集計貼りつけ!H60,申請書!$R$38,""),申請書!$T$38,""),申請書!$V$38,""),申請書!$X$38,""),";",""),申請書!$Z$38,"")</f>
        <v/>
      </c>
      <c r="F58" s="11" t="str">
        <f>SUBSTITUTE(SUBSTITUTE(SUBSTITUTE(SUBSTITUTE(SUBSTITUTE(SUBSTITUTE(集計貼りつけ!I60,申請書!$R$39,""),申請書!$T$39,""),申請書!$V$39,""),申請書!$X$39,""),";",""),申請書!$Z$39,"")</f>
        <v/>
      </c>
      <c r="G58" s="11" t="str">
        <f>SUBSTITUTE(SUBSTITUTE(SUBSTITUTE(SUBSTITUTE(SUBSTITUTE(SUBSTITUTE(集計貼りつけ!J60,申請書!$R$40,""),申請書!$T$40,""),申請書!$V$40,""),申請書!$X$40,""),";",""),申請書!$Z$40,"")</f>
        <v/>
      </c>
      <c r="H58" s="11" t="str">
        <f>SUBSTITUTE(SUBSTITUTE(SUBSTITUTE(SUBSTITUTE(SUBSTITUTE(SUBSTITUTE(集計貼りつけ!K60,申請書!$R$41,""),申請書!$T$41,""),申請書!$V$41,""),申請書!$X$41,""),";",""),申請書!$Z$41,"")</f>
        <v/>
      </c>
      <c r="I58" s="11" t="str">
        <f>SUBSTITUTE(SUBSTITUTE(SUBSTITUTE(SUBSTITUTE(SUBSTITUTE(SUBSTITUTE(集計貼りつけ!L60,申請書!$R$42,""),申請書!$T$42,""),申請書!$V$42,""),申請書!$X$42,""),";",""),申請書!$Z$42,"")</f>
        <v/>
      </c>
      <c r="J58" s="11" t="str">
        <f>SUBSTITUTE(SUBSTITUTE(SUBSTITUTE(SUBSTITUTE(SUBSTITUTE(SUBSTITUTE(集計貼りつけ!M60,申請書!$R$43,""),申請書!$T$43,""),申請書!$V$43,""),申請書!$X$43,""),";",""),申請書!$Z$43,"")</f>
        <v/>
      </c>
      <c r="K58" s="11" t="str">
        <f>SUBSTITUTE(SUBSTITUTE(SUBSTITUTE(SUBSTITUTE(SUBSTITUTE(SUBSTITUTE(集計貼りつけ!N60,申請書!$R$44,""),申請書!$T$44,""),申請書!$V$44,""),申請書!$X$44,""),";",""),申請書!$Z$44,"")</f>
        <v/>
      </c>
      <c r="L58" s="11" t="str">
        <f>SUBSTITUTE(SUBSTITUTE(SUBSTITUTE(SUBSTITUTE(SUBSTITUTE(SUBSTITUTE(集計貼りつけ!O60,申請書!$R$45,""),申請書!$T$45,""),申請書!$V$45,""),申請書!$X$45,""),";",""),申請書!$Z$45,"")</f>
        <v/>
      </c>
      <c r="M58" s="11" t="str">
        <f>SUBSTITUTE(SUBSTITUTE(SUBSTITUTE(SUBSTITUTE(SUBSTITUTE(SUBSTITUTE(集計貼りつけ!P60,申請書!$R$46,""),申請書!$T$46,""),申請書!$V$46,""),申請書!$X$46,""),";",""),申請書!$Z$46,"")</f>
        <v/>
      </c>
      <c r="N58" s="11" t="str">
        <f>SUBSTITUTE(SUBSTITUTE(SUBSTITUTE(SUBSTITUTE(SUBSTITUTE(SUBSTITUTE(集計貼りつけ!Q60,申請書!$R$47,""),申請書!$T$47,""),申請書!$V$47,""),申請書!$X$47,""),";",""),申請書!$Z$47,"")</f>
        <v/>
      </c>
      <c r="O58" s="11" t="str">
        <f>SUBSTITUTE(SUBSTITUTE(SUBSTITUTE(SUBSTITUTE(SUBSTITUTE(SUBSTITUTE(集計貼りつけ!R60,申請書!$R$48,""),申請書!$T$48,""),申請書!$V$48,""),申請書!$X$48,""),";",""),申請書!$Z$48,"")</f>
        <v/>
      </c>
      <c r="P58" s="11" t="str">
        <f>SUBSTITUTE(SUBSTITUTE(SUBSTITUTE(SUBSTITUTE(SUBSTITUTE(SUBSTITUTE(集計貼りつけ!S60,申請書!$R$49,""),申請書!$T$49,""),申請書!$V$49,""),申請書!$X$49,""),";",""),申請書!$Z$49,"")</f>
        <v/>
      </c>
      <c r="Q58" s="11" t="str">
        <f>SUBSTITUTE(SUBSTITUTE(SUBSTITUTE(SUBSTITUTE(SUBSTITUTE(SUBSTITUTE(集計貼りつけ!T60,申請書!$R$50,""),申請書!$T$50,""),申請書!$V$50,""),申請書!$X$50,""),";",""),申請書!$Z$55,"")</f>
        <v/>
      </c>
    </row>
    <row r="59" spans="1:17" s="11" customFormat="1" x14ac:dyDescent="0.2">
      <c r="A59" s="11">
        <v>57</v>
      </c>
      <c r="B59" s="11" t="str">
        <f>SUBSTITUTE(SUBSTITUTE(SUBSTITUTE(SUBSTITUTE(SUBSTITUTE(SUBSTITUTE(集計貼りつけ!E61,申請書!$R$35,""),申請書!$T$35,""),申請書!$V$35,""),申請書!$X$35,""),";",""),申請書!$Z$35,"")</f>
        <v/>
      </c>
      <c r="C59" s="11" t="str">
        <f>SUBSTITUTE(SUBSTITUTE(SUBSTITUTE(SUBSTITUTE(SUBSTITUTE(SUBSTITUTE(集計貼りつけ!F61,申請書!$R$36,""),申請書!$T$36,""),申請書!$V$36,""),申請書!$X$36,""),";",""),申請書!$Z$36,"")</f>
        <v/>
      </c>
      <c r="D59" s="11" t="str">
        <f>SUBSTITUTE(SUBSTITUTE(SUBSTITUTE(SUBSTITUTE(SUBSTITUTE(SUBSTITUTE(集計貼りつけ!G61,申請書!$R$37,""),申請書!$T$37,""),申請書!$V$37,""),申請書!$X$37,""),";",""),申請書!$Z$37,"")</f>
        <v/>
      </c>
      <c r="E59" s="11" t="str">
        <f>SUBSTITUTE(SUBSTITUTE(SUBSTITUTE(SUBSTITUTE(SUBSTITUTE(SUBSTITUTE(集計貼りつけ!H61,申請書!$R$38,""),申請書!$T$38,""),申請書!$V$38,""),申請書!$X$38,""),";",""),申請書!$Z$38,"")</f>
        <v/>
      </c>
      <c r="F59" s="11" t="str">
        <f>SUBSTITUTE(SUBSTITUTE(SUBSTITUTE(SUBSTITUTE(SUBSTITUTE(SUBSTITUTE(集計貼りつけ!I61,申請書!$R$39,""),申請書!$T$39,""),申請書!$V$39,""),申請書!$X$39,""),";",""),申請書!$Z$39,"")</f>
        <v/>
      </c>
      <c r="G59" s="11" t="str">
        <f>SUBSTITUTE(SUBSTITUTE(SUBSTITUTE(SUBSTITUTE(SUBSTITUTE(SUBSTITUTE(集計貼りつけ!J61,申請書!$R$40,""),申請書!$T$40,""),申請書!$V$40,""),申請書!$X$40,""),";",""),申請書!$Z$40,"")</f>
        <v/>
      </c>
      <c r="H59" s="11" t="str">
        <f>SUBSTITUTE(SUBSTITUTE(SUBSTITUTE(SUBSTITUTE(SUBSTITUTE(SUBSTITUTE(集計貼りつけ!K61,申請書!$R$41,""),申請書!$T$41,""),申請書!$V$41,""),申請書!$X$41,""),";",""),申請書!$Z$41,"")</f>
        <v/>
      </c>
      <c r="I59" s="11" t="str">
        <f>SUBSTITUTE(SUBSTITUTE(SUBSTITUTE(SUBSTITUTE(SUBSTITUTE(SUBSTITUTE(集計貼りつけ!L61,申請書!$R$42,""),申請書!$T$42,""),申請書!$V$42,""),申請書!$X$42,""),";",""),申請書!$Z$42,"")</f>
        <v/>
      </c>
      <c r="J59" s="11" t="str">
        <f>SUBSTITUTE(SUBSTITUTE(SUBSTITUTE(SUBSTITUTE(SUBSTITUTE(SUBSTITUTE(集計貼りつけ!M61,申請書!$R$43,""),申請書!$T$43,""),申請書!$V$43,""),申請書!$X$43,""),";",""),申請書!$Z$43,"")</f>
        <v/>
      </c>
      <c r="K59" s="11" t="str">
        <f>SUBSTITUTE(SUBSTITUTE(SUBSTITUTE(SUBSTITUTE(SUBSTITUTE(SUBSTITUTE(集計貼りつけ!N61,申請書!$R$44,""),申請書!$T$44,""),申請書!$V$44,""),申請書!$X$44,""),";",""),申請書!$Z$44,"")</f>
        <v/>
      </c>
      <c r="L59" s="11" t="str">
        <f>SUBSTITUTE(SUBSTITUTE(SUBSTITUTE(SUBSTITUTE(SUBSTITUTE(SUBSTITUTE(集計貼りつけ!O61,申請書!$R$45,""),申請書!$T$45,""),申請書!$V$45,""),申請書!$X$45,""),";",""),申請書!$Z$45,"")</f>
        <v/>
      </c>
      <c r="M59" s="11" t="str">
        <f>SUBSTITUTE(SUBSTITUTE(SUBSTITUTE(SUBSTITUTE(SUBSTITUTE(SUBSTITUTE(集計貼りつけ!P61,申請書!$R$46,""),申請書!$T$46,""),申請書!$V$46,""),申請書!$X$46,""),";",""),申請書!$Z$46,"")</f>
        <v/>
      </c>
      <c r="N59" s="11" t="str">
        <f>SUBSTITUTE(SUBSTITUTE(SUBSTITUTE(SUBSTITUTE(SUBSTITUTE(SUBSTITUTE(集計貼りつけ!Q61,申請書!$R$47,""),申請書!$T$47,""),申請書!$V$47,""),申請書!$X$47,""),";",""),申請書!$Z$47,"")</f>
        <v/>
      </c>
      <c r="O59" s="11" t="str">
        <f>SUBSTITUTE(SUBSTITUTE(SUBSTITUTE(SUBSTITUTE(SUBSTITUTE(SUBSTITUTE(集計貼りつけ!R61,申請書!$R$48,""),申請書!$T$48,""),申請書!$V$48,""),申請書!$X$48,""),";",""),申請書!$Z$48,"")</f>
        <v/>
      </c>
      <c r="P59" s="11" t="str">
        <f>SUBSTITUTE(SUBSTITUTE(SUBSTITUTE(SUBSTITUTE(SUBSTITUTE(SUBSTITUTE(集計貼りつけ!S61,申請書!$R$49,""),申請書!$T$49,""),申請書!$V$49,""),申請書!$X$49,""),";",""),申請書!$Z$49,"")</f>
        <v/>
      </c>
      <c r="Q59" s="11" t="str">
        <f>SUBSTITUTE(SUBSTITUTE(SUBSTITUTE(SUBSTITUTE(SUBSTITUTE(SUBSTITUTE(集計貼りつけ!T61,申請書!$R$50,""),申請書!$T$50,""),申請書!$V$50,""),申請書!$X$50,""),";",""),申請書!$Z$55,"")</f>
        <v/>
      </c>
    </row>
    <row r="60" spans="1:17" s="11" customFormat="1" x14ac:dyDescent="0.2">
      <c r="A60" s="11">
        <v>58</v>
      </c>
      <c r="B60" s="11" t="str">
        <f>SUBSTITUTE(SUBSTITUTE(SUBSTITUTE(SUBSTITUTE(SUBSTITUTE(SUBSTITUTE(集計貼りつけ!E62,申請書!$R$35,""),申請書!$T$35,""),申請書!$V$35,""),申請書!$X$35,""),";",""),申請書!$Z$35,"")</f>
        <v/>
      </c>
      <c r="C60" s="11" t="str">
        <f>SUBSTITUTE(SUBSTITUTE(SUBSTITUTE(SUBSTITUTE(SUBSTITUTE(SUBSTITUTE(集計貼りつけ!F62,申請書!$R$36,""),申請書!$T$36,""),申請書!$V$36,""),申請書!$X$36,""),";",""),申請書!$Z$36,"")</f>
        <v/>
      </c>
      <c r="D60" s="11" t="str">
        <f>SUBSTITUTE(SUBSTITUTE(SUBSTITUTE(SUBSTITUTE(SUBSTITUTE(SUBSTITUTE(集計貼りつけ!G62,申請書!$R$37,""),申請書!$T$37,""),申請書!$V$37,""),申請書!$X$37,""),";",""),申請書!$Z$37,"")</f>
        <v/>
      </c>
      <c r="E60" s="11" t="str">
        <f>SUBSTITUTE(SUBSTITUTE(SUBSTITUTE(SUBSTITUTE(SUBSTITUTE(SUBSTITUTE(集計貼りつけ!H62,申請書!$R$38,""),申請書!$T$38,""),申請書!$V$38,""),申請書!$X$38,""),";",""),申請書!$Z$38,"")</f>
        <v/>
      </c>
      <c r="F60" s="11" t="str">
        <f>SUBSTITUTE(SUBSTITUTE(SUBSTITUTE(SUBSTITUTE(SUBSTITUTE(SUBSTITUTE(集計貼りつけ!I62,申請書!$R$39,""),申請書!$T$39,""),申請書!$V$39,""),申請書!$X$39,""),";",""),申請書!$Z$39,"")</f>
        <v/>
      </c>
      <c r="G60" s="11" t="str">
        <f>SUBSTITUTE(SUBSTITUTE(SUBSTITUTE(SUBSTITUTE(SUBSTITUTE(SUBSTITUTE(集計貼りつけ!J62,申請書!$R$40,""),申請書!$T$40,""),申請書!$V$40,""),申請書!$X$40,""),";",""),申請書!$Z$40,"")</f>
        <v/>
      </c>
      <c r="H60" s="11" t="str">
        <f>SUBSTITUTE(SUBSTITUTE(SUBSTITUTE(SUBSTITUTE(SUBSTITUTE(SUBSTITUTE(集計貼りつけ!K62,申請書!$R$41,""),申請書!$T$41,""),申請書!$V$41,""),申請書!$X$41,""),";",""),申請書!$Z$41,"")</f>
        <v/>
      </c>
      <c r="I60" s="11" t="str">
        <f>SUBSTITUTE(SUBSTITUTE(SUBSTITUTE(SUBSTITUTE(SUBSTITUTE(SUBSTITUTE(集計貼りつけ!L62,申請書!$R$42,""),申請書!$T$42,""),申請書!$V$42,""),申請書!$X$42,""),";",""),申請書!$Z$42,"")</f>
        <v/>
      </c>
      <c r="J60" s="11" t="str">
        <f>SUBSTITUTE(SUBSTITUTE(SUBSTITUTE(SUBSTITUTE(SUBSTITUTE(SUBSTITUTE(集計貼りつけ!M62,申請書!$R$43,""),申請書!$T$43,""),申請書!$V$43,""),申請書!$X$43,""),";",""),申請書!$Z$43,"")</f>
        <v/>
      </c>
      <c r="K60" s="11" t="str">
        <f>SUBSTITUTE(SUBSTITUTE(SUBSTITUTE(SUBSTITUTE(SUBSTITUTE(SUBSTITUTE(集計貼りつけ!N62,申請書!$R$44,""),申請書!$T$44,""),申請書!$V$44,""),申請書!$X$44,""),";",""),申請書!$Z$44,"")</f>
        <v/>
      </c>
      <c r="L60" s="11" t="str">
        <f>SUBSTITUTE(SUBSTITUTE(SUBSTITUTE(SUBSTITUTE(SUBSTITUTE(SUBSTITUTE(集計貼りつけ!O62,申請書!$R$45,""),申請書!$T$45,""),申請書!$V$45,""),申請書!$X$45,""),";",""),申請書!$Z$45,"")</f>
        <v/>
      </c>
      <c r="M60" s="11" t="str">
        <f>SUBSTITUTE(SUBSTITUTE(SUBSTITUTE(SUBSTITUTE(SUBSTITUTE(SUBSTITUTE(集計貼りつけ!P62,申請書!$R$46,""),申請書!$T$46,""),申請書!$V$46,""),申請書!$X$46,""),";",""),申請書!$Z$46,"")</f>
        <v/>
      </c>
      <c r="N60" s="11" t="str">
        <f>SUBSTITUTE(SUBSTITUTE(SUBSTITUTE(SUBSTITUTE(SUBSTITUTE(SUBSTITUTE(集計貼りつけ!Q62,申請書!$R$47,""),申請書!$T$47,""),申請書!$V$47,""),申請書!$X$47,""),";",""),申請書!$Z$47,"")</f>
        <v/>
      </c>
      <c r="O60" s="11" t="str">
        <f>SUBSTITUTE(SUBSTITUTE(SUBSTITUTE(SUBSTITUTE(SUBSTITUTE(SUBSTITUTE(集計貼りつけ!R62,申請書!$R$48,""),申請書!$T$48,""),申請書!$V$48,""),申請書!$X$48,""),";",""),申請書!$Z$48,"")</f>
        <v/>
      </c>
      <c r="P60" s="11" t="str">
        <f>SUBSTITUTE(SUBSTITUTE(SUBSTITUTE(SUBSTITUTE(SUBSTITUTE(SUBSTITUTE(集計貼りつけ!S62,申請書!$R$49,""),申請書!$T$49,""),申請書!$V$49,""),申請書!$X$49,""),";",""),申請書!$Z$49,"")</f>
        <v/>
      </c>
      <c r="Q60" s="11" t="str">
        <f>SUBSTITUTE(SUBSTITUTE(SUBSTITUTE(SUBSTITUTE(SUBSTITUTE(SUBSTITUTE(集計貼りつけ!T62,申請書!$R$50,""),申請書!$T$50,""),申請書!$V$50,""),申請書!$X$50,""),";",""),申請書!$Z$55,"")</f>
        <v/>
      </c>
    </row>
    <row r="61" spans="1:17" s="11" customFormat="1" x14ac:dyDescent="0.2">
      <c r="A61" s="11">
        <v>59</v>
      </c>
      <c r="B61" s="11" t="str">
        <f>SUBSTITUTE(SUBSTITUTE(SUBSTITUTE(SUBSTITUTE(SUBSTITUTE(SUBSTITUTE(集計貼りつけ!E63,申請書!$R$35,""),申請書!$T$35,""),申請書!$V$35,""),申請書!$X$35,""),";",""),申請書!$Z$35,"")</f>
        <v/>
      </c>
      <c r="C61" s="11" t="str">
        <f>SUBSTITUTE(SUBSTITUTE(SUBSTITUTE(SUBSTITUTE(SUBSTITUTE(SUBSTITUTE(集計貼りつけ!F63,申請書!$R$36,""),申請書!$T$36,""),申請書!$V$36,""),申請書!$X$36,""),";",""),申請書!$Z$36,"")</f>
        <v/>
      </c>
      <c r="D61" s="11" t="str">
        <f>SUBSTITUTE(SUBSTITUTE(SUBSTITUTE(SUBSTITUTE(SUBSTITUTE(SUBSTITUTE(集計貼りつけ!G63,申請書!$R$37,""),申請書!$T$37,""),申請書!$V$37,""),申請書!$X$37,""),";",""),申請書!$Z$37,"")</f>
        <v/>
      </c>
      <c r="E61" s="11" t="str">
        <f>SUBSTITUTE(SUBSTITUTE(SUBSTITUTE(SUBSTITUTE(SUBSTITUTE(SUBSTITUTE(集計貼りつけ!H63,申請書!$R$38,""),申請書!$T$38,""),申請書!$V$38,""),申請書!$X$38,""),";",""),申請書!$Z$38,"")</f>
        <v/>
      </c>
      <c r="F61" s="11" t="str">
        <f>SUBSTITUTE(SUBSTITUTE(SUBSTITUTE(SUBSTITUTE(SUBSTITUTE(SUBSTITUTE(集計貼りつけ!I63,申請書!$R$39,""),申請書!$T$39,""),申請書!$V$39,""),申請書!$X$39,""),";",""),申請書!$Z$39,"")</f>
        <v/>
      </c>
      <c r="G61" s="11" t="str">
        <f>SUBSTITUTE(SUBSTITUTE(SUBSTITUTE(SUBSTITUTE(SUBSTITUTE(SUBSTITUTE(集計貼りつけ!J63,申請書!$R$40,""),申請書!$T$40,""),申請書!$V$40,""),申請書!$X$40,""),";",""),申請書!$Z$40,"")</f>
        <v/>
      </c>
      <c r="H61" s="11" t="str">
        <f>SUBSTITUTE(SUBSTITUTE(SUBSTITUTE(SUBSTITUTE(SUBSTITUTE(SUBSTITUTE(集計貼りつけ!K63,申請書!$R$41,""),申請書!$T$41,""),申請書!$V$41,""),申請書!$X$41,""),";",""),申請書!$Z$41,"")</f>
        <v/>
      </c>
      <c r="I61" s="11" t="str">
        <f>SUBSTITUTE(SUBSTITUTE(SUBSTITUTE(SUBSTITUTE(SUBSTITUTE(SUBSTITUTE(集計貼りつけ!L63,申請書!$R$42,""),申請書!$T$42,""),申請書!$V$42,""),申請書!$X$42,""),";",""),申請書!$Z$42,"")</f>
        <v/>
      </c>
      <c r="J61" s="11" t="str">
        <f>SUBSTITUTE(SUBSTITUTE(SUBSTITUTE(SUBSTITUTE(SUBSTITUTE(SUBSTITUTE(集計貼りつけ!M63,申請書!$R$43,""),申請書!$T$43,""),申請書!$V$43,""),申請書!$X$43,""),";",""),申請書!$Z$43,"")</f>
        <v/>
      </c>
      <c r="K61" s="11" t="str">
        <f>SUBSTITUTE(SUBSTITUTE(SUBSTITUTE(SUBSTITUTE(SUBSTITUTE(SUBSTITUTE(集計貼りつけ!N63,申請書!$R$44,""),申請書!$T$44,""),申請書!$V$44,""),申請書!$X$44,""),";",""),申請書!$Z$44,"")</f>
        <v/>
      </c>
      <c r="L61" s="11" t="str">
        <f>SUBSTITUTE(SUBSTITUTE(SUBSTITUTE(SUBSTITUTE(SUBSTITUTE(SUBSTITUTE(集計貼りつけ!O63,申請書!$R$45,""),申請書!$T$45,""),申請書!$V$45,""),申請書!$X$45,""),";",""),申請書!$Z$45,"")</f>
        <v/>
      </c>
      <c r="M61" s="11" t="str">
        <f>SUBSTITUTE(SUBSTITUTE(SUBSTITUTE(SUBSTITUTE(SUBSTITUTE(SUBSTITUTE(集計貼りつけ!P63,申請書!$R$46,""),申請書!$T$46,""),申請書!$V$46,""),申請書!$X$46,""),";",""),申請書!$Z$46,"")</f>
        <v/>
      </c>
      <c r="N61" s="11" t="str">
        <f>SUBSTITUTE(SUBSTITUTE(SUBSTITUTE(SUBSTITUTE(SUBSTITUTE(SUBSTITUTE(集計貼りつけ!Q63,申請書!$R$47,""),申請書!$T$47,""),申請書!$V$47,""),申請書!$X$47,""),";",""),申請書!$Z$47,"")</f>
        <v/>
      </c>
      <c r="O61" s="11" t="str">
        <f>SUBSTITUTE(SUBSTITUTE(SUBSTITUTE(SUBSTITUTE(SUBSTITUTE(SUBSTITUTE(集計貼りつけ!R63,申請書!$R$48,""),申請書!$T$48,""),申請書!$V$48,""),申請書!$X$48,""),";",""),申請書!$Z$48,"")</f>
        <v/>
      </c>
      <c r="P61" s="11" t="str">
        <f>SUBSTITUTE(SUBSTITUTE(SUBSTITUTE(SUBSTITUTE(SUBSTITUTE(SUBSTITUTE(集計貼りつけ!S63,申請書!$R$49,""),申請書!$T$49,""),申請書!$V$49,""),申請書!$X$49,""),";",""),申請書!$Z$49,"")</f>
        <v/>
      </c>
      <c r="Q61" s="11" t="str">
        <f>SUBSTITUTE(SUBSTITUTE(SUBSTITUTE(SUBSTITUTE(SUBSTITUTE(SUBSTITUTE(集計貼りつけ!T63,申請書!$R$50,""),申請書!$T$50,""),申請書!$V$50,""),申請書!$X$50,""),";",""),申請書!$Z$55,"")</f>
        <v/>
      </c>
    </row>
    <row r="62" spans="1:17" s="11" customFormat="1" x14ac:dyDescent="0.2">
      <c r="A62" s="11">
        <v>60</v>
      </c>
      <c r="B62" s="11" t="str">
        <f>SUBSTITUTE(SUBSTITUTE(SUBSTITUTE(SUBSTITUTE(SUBSTITUTE(SUBSTITUTE(集計貼りつけ!E64,申請書!$R$35,""),申請書!$T$35,""),申請書!$V$35,""),申請書!$X$35,""),";",""),申請書!$Z$35,"")</f>
        <v/>
      </c>
      <c r="C62" s="11" t="str">
        <f>SUBSTITUTE(SUBSTITUTE(SUBSTITUTE(SUBSTITUTE(SUBSTITUTE(SUBSTITUTE(集計貼りつけ!F64,申請書!$R$36,""),申請書!$T$36,""),申請書!$V$36,""),申請書!$X$36,""),";",""),申請書!$Z$36,"")</f>
        <v/>
      </c>
      <c r="D62" s="11" t="str">
        <f>SUBSTITUTE(SUBSTITUTE(SUBSTITUTE(SUBSTITUTE(SUBSTITUTE(SUBSTITUTE(集計貼りつけ!G64,申請書!$R$37,""),申請書!$T$37,""),申請書!$V$37,""),申請書!$X$37,""),";",""),申請書!$Z$37,"")</f>
        <v/>
      </c>
      <c r="E62" s="11" t="str">
        <f>SUBSTITUTE(SUBSTITUTE(SUBSTITUTE(SUBSTITUTE(SUBSTITUTE(SUBSTITUTE(集計貼りつけ!H64,申請書!$R$38,""),申請書!$T$38,""),申請書!$V$38,""),申請書!$X$38,""),";",""),申請書!$Z$38,"")</f>
        <v/>
      </c>
      <c r="F62" s="11" t="str">
        <f>SUBSTITUTE(SUBSTITUTE(SUBSTITUTE(SUBSTITUTE(SUBSTITUTE(SUBSTITUTE(集計貼りつけ!I64,申請書!$R$39,""),申請書!$T$39,""),申請書!$V$39,""),申請書!$X$39,""),";",""),申請書!$Z$39,"")</f>
        <v/>
      </c>
      <c r="G62" s="11" t="str">
        <f>SUBSTITUTE(SUBSTITUTE(SUBSTITUTE(SUBSTITUTE(SUBSTITUTE(SUBSTITUTE(集計貼りつけ!J64,申請書!$R$40,""),申請書!$T$40,""),申請書!$V$40,""),申請書!$X$40,""),";",""),申請書!$Z$40,"")</f>
        <v/>
      </c>
      <c r="H62" s="11" t="str">
        <f>SUBSTITUTE(SUBSTITUTE(SUBSTITUTE(SUBSTITUTE(SUBSTITUTE(SUBSTITUTE(集計貼りつけ!K64,申請書!$R$41,""),申請書!$T$41,""),申請書!$V$41,""),申請書!$X$41,""),";",""),申請書!$Z$41,"")</f>
        <v/>
      </c>
      <c r="I62" s="11" t="str">
        <f>SUBSTITUTE(SUBSTITUTE(SUBSTITUTE(SUBSTITUTE(SUBSTITUTE(SUBSTITUTE(集計貼りつけ!L64,申請書!$R$42,""),申請書!$T$42,""),申請書!$V$42,""),申請書!$X$42,""),";",""),申請書!$Z$42,"")</f>
        <v/>
      </c>
      <c r="J62" s="11" t="str">
        <f>SUBSTITUTE(SUBSTITUTE(SUBSTITUTE(SUBSTITUTE(SUBSTITUTE(SUBSTITUTE(集計貼りつけ!M64,申請書!$R$43,""),申請書!$T$43,""),申請書!$V$43,""),申請書!$X$43,""),";",""),申請書!$Z$43,"")</f>
        <v/>
      </c>
      <c r="K62" s="11" t="str">
        <f>SUBSTITUTE(SUBSTITUTE(SUBSTITUTE(SUBSTITUTE(SUBSTITUTE(SUBSTITUTE(集計貼りつけ!N64,申請書!$R$44,""),申請書!$T$44,""),申請書!$V$44,""),申請書!$X$44,""),";",""),申請書!$Z$44,"")</f>
        <v/>
      </c>
      <c r="L62" s="11" t="str">
        <f>SUBSTITUTE(SUBSTITUTE(SUBSTITUTE(SUBSTITUTE(SUBSTITUTE(SUBSTITUTE(集計貼りつけ!O64,申請書!$R$45,""),申請書!$T$45,""),申請書!$V$45,""),申請書!$X$45,""),";",""),申請書!$Z$45,"")</f>
        <v/>
      </c>
      <c r="M62" s="11" t="str">
        <f>SUBSTITUTE(SUBSTITUTE(SUBSTITUTE(SUBSTITUTE(SUBSTITUTE(SUBSTITUTE(集計貼りつけ!P64,申請書!$R$46,""),申請書!$T$46,""),申請書!$V$46,""),申請書!$X$46,""),";",""),申請書!$Z$46,"")</f>
        <v/>
      </c>
      <c r="N62" s="11" t="str">
        <f>SUBSTITUTE(SUBSTITUTE(SUBSTITUTE(SUBSTITUTE(SUBSTITUTE(SUBSTITUTE(集計貼りつけ!Q64,申請書!$R$47,""),申請書!$T$47,""),申請書!$V$47,""),申請書!$X$47,""),";",""),申請書!$Z$47,"")</f>
        <v/>
      </c>
      <c r="O62" s="11" t="str">
        <f>SUBSTITUTE(SUBSTITUTE(SUBSTITUTE(SUBSTITUTE(SUBSTITUTE(SUBSTITUTE(集計貼りつけ!R64,申請書!$R$48,""),申請書!$T$48,""),申請書!$V$48,""),申請書!$X$48,""),";",""),申請書!$Z$48,"")</f>
        <v/>
      </c>
      <c r="P62" s="11" t="str">
        <f>SUBSTITUTE(SUBSTITUTE(SUBSTITUTE(SUBSTITUTE(SUBSTITUTE(SUBSTITUTE(集計貼りつけ!S64,申請書!$R$49,""),申請書!$T$49,""),申請書!$V$49,""),申請書!$X$49,""),";",""),申請書!$Z$49,"")</f>
        <v/>
      </c>
      <c r="Q62" s="11" t="str">
        <f>SUBSTITUTE(SUBSTITUTE(SUBSTITUTE(SUBSTITUTE(SUBSTITUTE(SUBSTITUTE(集計貼りつけ!T64,申請書!$R$50,""),申請書!$T$50,""),申請書!$V$50,""),申請書!$X$50,""),";",""),申請書!$Z$55,"")</f>
        <v/>
      </c>
    </row>
    <row r="63" spans="1:17" s="11" customFormat="1" x14ac:dyDescent="0.2">
      <c r="A63" s="11">
        <v>61</v>
      </c>
      <c r="B63" s="11" t="str">
        <f>SUBSTITUTE(SUBSTITUTE(SUBSTITUTE(SUBSTITUTE(SUBSTITUTE(SUBSTITUTE(集計貼りつけ!E65,申請書!$R$35,""),申請書!$T$35,""),申請書!$V$35,""),申請書!$X$35,""),";",""),申請書!$Z$35,"")</f>
        <v/>
      </c>
      <c r="C63" s="11" t="str">
        <f>SUBSTITUTE(SUBSTITUTE(SUBSTITUTE(SUBSTITUTE(SUBSTITUTE(SUBSTITUTE(集計貼りつけ!F65,申請書!$R$36,""),申請書!$T$36,""),申請書!$V$36,""),申請書!$X$36,""),";",""),申請書!$Z$36,"")</f>
        <v/>
      </c>
      <c r="D63" s="11" t="str">
        <f>SUBSTITUTE(SUBSTITUTE(SUBSTITUTE(SUBSTITUTE(SUBSTITUTE(SUBSTITUTE(集計貼りつけ!G65,申請書!$R$37,""),申請書!$T$37,""),申請書!$V$37,""),申請書!$X$37,""),";",""),申請書!$Z$37,"")</f>
        <v/>
      </c>
      <c r="E63" s="11" t="str">
        <f>SUBSTITUTE(SUBSTITUTE(SUBSTITUTE(SUBSTITUTE(SUBSTITUTE(SUBSTITUTE(集計貼りつけ!H65,申請書!$R$38,""),申請書!$T$38,""),申請書!$V$38,""),申請書!$X$38,""),";",""),申請書!$Z$38,"")</f>
        <v/>
      </c>
      <c r="F63" s="11" t="str">
        <f>SUBSTITUTE(SUBSTITUTE(SUBSTITUTE(SUBSTITUTE(SUBSTITUTE(SUBSTITUTE(集計貼りつけ!I65,申請書!$R$39,""),申請書!$T$39,""),申請書!$V$39,""),申請書!$X$39,""),";",""),申請書!$Z$39,"")</f>
        <v/>
      </c>
      <c r="G63" s="11" t="str">
        <f>SUBSTITUTE(SUBSTITUTE(SUBSTITUTE(SUBSTITUTE(SUBSTITUTE(SUBSTITUTE(集計貼りつけ!J65,申請書!$R$40,""),申請書!$T$40,""),申請書!$V$40,""),申請書!$X$40,""),";",""),申請書!$Z$40,"")</f>
        <v/>
      </c>
      <c r="H63" s="11" t="str">
        <f>SUBSTITUTE(SUBSTITUTE(SUBSTITUTE(SUBSTITUTE(SUBSTITUTE(SUBSTITUTE(集計貼りつけ!K65,申請書!$R$41,""),申請書!$T$41,""),申請書!$V$41,""),申請書!$X$41,""),";",""),申請書!$Z$41,"")</f>
        <v/>
      </c>
      <c r="I63" s="11" t="str">
        <f>SUBSTITUTE(SUBSTITUTE(SUBSTITUTE(SUBSTITUTE(SUBSTITUTE(SUBSTITUTE(集計貼りつけ!L65,申請書!$R$42,""),申請書!$T$42,""),申請書!$V$42,""),申請書!$X$42,""),";",""),申請書!$Z$42,"")</f>
        <v/>
      </c>
      <c r="J63" s="11" t="str">
        <f>SUBSTITUTE(SUBSTITUTE(SUBSTITUTE(SUBSTITUTE(SUBSTITUTE(SUBSTITUTE(集計貼りつけ!M65,申請書!$R$43,""),申請書!$T$43,""),申請書!$V$43,""),申請書!$X$43,""),";",""),申請書!$Z$43,"")</f>
        <v/>
      </c>
      <c r="K63" s="11" t="str">
        <f>SUBSTITUTE(SUBSTITUTE(SUBSTITUTE(SUBSTITUTE(SUBSTITUTE(SUBSTITUTE(集計貼りつけ!N65,申請書!$R$44,""),申請書!$T$44,""),申請書!$V$44,""),申請書!$X$44,""),";",""),申請書!$Z$44,"")</f>
        <v/>
      </c>
      <c r="L63" s="11" t="str">
        <f>SUBSTITUTE(SUBSTITUTE(SUBSTITUTE(SUBSTITUTE(SUBSTITUTE(SUBSTITUTE(集計貼りつけ!O65,申請書!$R$45,""),申請書!$T$45,""),申請書!$V$45,""),申請書!$X$45,""),";",""),申請書!$Z$45,"")</f>
        <v/>
      </c>
      <c r="M63" s="11" t="str">
        <f>SUBSTITUTE(SUBSTITUTE(SUBSTITUTE(SUBSTITUTE(SUBSTITUTE(SUBSTITUTE(集計貼りつけ!P65,申請書!$R$46,""),申請書!$T$46,""),申請書!$V$46,""),申請書!$X$46,""),";",""),申請書!$Z$46,"")</f>
        <v/>
      </c>
      <c r="N63" s="11" t="str">
        <f>SUBSTITUTE(SUBSTITUTE(SUBSTITUTE(SUBSTITUTE(SUBSTITUTE(SUBSTITUTE(集計貼りつけ!Q65,申請書!$R$47,""),申請書!$T$47,""),申請書!$V$47,""),申請書!$X$47,""),";",""),申請書!$Z$47,"")</f>
        <v/>
      </c>
      <c r="O63" s="11" t="str">
        <f>SUBSTITUTE(SUBSTITUTE(SUBSTITUTE(SUBSTITUTE(SUBSTITUTE(SUBSTITUTE(集計貼りつけ!R65,申請書!$R$48,""),申請書!$T$48,""),申請書!$V$48,""),申請書!$X$48,""),";",""),申請書!$Z$48,"")</f>
        <v/>
      </c>
      <c r="P63" s="11" t="str">
        <f>SUBSTITUTE(SUBSTITUTE(SUBSTITUTE(SUBSTITUTE(SUBSTITUTE(SUBSTITUTE(集計貼りつけ!S65,申請書!$R$49,""),申請書!$T$49,""),申請書!$V$49,""),申請書!$X$49,""),";",""),申請書!$Z$49,"")</f>
        <v/>
      </c>
      <c r="Q63" s="11" t="str">
        <f>SUBSTITUTE(SUBSTITUTE(SUBSTITUTE(SUBSTITUTE(SUBSTITUTE(SUBSTITUTE(集計貼りつけ!T65,申請書!$R$50,""),申請書!$T$50,""),申請書!$V$50,""),申請書!$X$50,""),";",""),申請書!$Z$55,"")</f>
        <v/>
      </c>
    </row>
    <row r="64" spans="1:17" s="11" customFormat="1" x14ac:dyDescent="0.2">
      <c r="A64" s="11">
        <v>62</v>
      </c>
      <c r="B64" s="11" t="str">
        <f>SUBSTITUTE(SUBSTITUTE(SUBSTITUTE(SUBSTITUTE(SUBSTITUTE(SUBSTITUTE(集計貼りつけ!E66,申請書!$R$35,""),申請書!$T$35,""),申請書!$V$35,""),申請書!$X$35,""),";",""),申請書!$Z$35,"")</f>
        <v/>
      </c>
      <c r="C64" s="11" t="str">
        <f>SUBSTITUTE(SUBSTITUTE(SUBSTITUTE(SUBSTITUTE(SUBSTITUTE(SUBSTITUTE(集計貼りつけ!F66,申請書!$R$36,""),申請書!$T$36,""),申請書!$V$36,""),申請書!$X$36,""),";",""),申請書!$Z$36,"")</f>
        <v/>
      </c>
      <c r="D64" s="11" t="str">
        <f>SUBSTITUTE(SUBSTITUTE(SUBSTITUTE(SUBSTITUTE(SUBSTITUTE(SUBSTITUTE(集計貼りつけ!G66,申請書!$R$37,""),申請書!$T$37,""),申請書!$V$37,""),申請書!$X$37,""),";",""),申請書!$Z$37,"")</f>
        <v/>
      </c>
      <c r="E64" s="11" t="str">
        <f>SUBSTITUTE(SUBSTITUTE(SUBSTITUTE(SUBSTITUTE(SUBSTITUTE(SUBSTITUTE(集計貼りつけ!H66,申請書!$R$38,""),申請書!$T$38,""),申請書!$V$38,""),申請書!$X$38,""),";",""),申請書!$Z$38,"")</f>
        <v/>
      </c>
      <c r="F64" s="11" t="str">
        <f>SUBSTITUTE(SUBSTITUTE(SUBSTITUTE(SUBSTITUTE(SUBSTITUTE(SUBSTITUTE(集計貼りつけ!I66,申請書!$R$39,""),申請書!$T$39,""),申請書!$V$39,""),申請書!$X$39,""),";",""),申請書!$Z$39,"")</f>
        <v/>
      </c>
      <c r="G64" s="11" t="str">
        <f>SUBSTITUTE(SUBSTITUTE(SUBSTITUTE(SUBSTITUTE(SUBSTITUTE(SUBSTITUTE(集計貼りつけ!J66,申請書!$R$40,""),申請書!$T$40,""),申請書!$V$40,""),申請書!$X$40,""),";",""),申請書!$Z$40,"")</f>
        <v/>
      </c>
      <c r="H64" s="11" t="str">
        <f>SUBSTITUTE(SUBSTITUTE(SUBSTITUTE(SUBSTITUTE(SUBSTITUTE(SUBSTITUTE(集計貼りつけ!K66,申請書!$R$41,""),申請書!$T$41,""),申請書!$V$41,""),申請書!$X$41,""),";",""),申請書!$Z$41,"")</f>
        <v/>
      </c>
      <c r="I64" s="11" t="str">
        <f>SUBSTITUTE(SUBSTITUTE(SUBSTITUTE(SUBSTITUTE(SUBSTITUTE(SUBSTITUTE(集計貼りつけ!L66,申請書!$R$42,""),申請書!$T$42,""),申請書!$V$42,""),申請書!$X$42,""),";",""),申請書!$Z$42,"")</f>
        <v/>
      </c>
      <c r="J64" s="11" t="str">
        <f>SUBSTITUTE(SUBSTITUTE(SUBSTITUTE(SUBSTITUTE(SUBSTITUTE(SUBSTITUTE(集計貼りつけ!M66,申請書!$R$43,""),申請書!$T$43,""),申請書!$V$43,""),申請書!$X$43,""),";",""),申請書!$Z$43,"")</f>
        <v/>
      </c>
      <c r="K64" s="11" t="str">
        <f>SUBSTITUTE(SUBSTITUTE(SUBSTITUTE(SUBSTITUTE(SUBSTITUTE(SUBSTITUTE(集計貼りつけ!N66,申請書!$R$44,""),申請書!$T$44,""),申請書!$V$44,""),申請書!$X$44,""),";",""),申請書!$Z$44,"")</f>
        <v/>
      </c>
      <c r="L64" s="11" t="str">
        <f>SUBSTITUTE(SUBSTITUTE(SUBSTITUTE(SUBSTITUTE(SUBSTITUTE(SUBSTITUTE(集計貼りつけ!O66,申請書!$R$45,""),申請書!$T$45,""),申請書!$V$45,""),申請書!$X$45,""),";",""),申請書!$Z$45,"")</f>
        <v/>
      </c>
      <c r="M64" s="11" t="str">
        <f>SUBSTITUTE(SUBSTITUTE(SUBSTITUTE(SUBSTITUTE(SUBSTITUTE(SUBSTITUTE(集計貼りつけ!P66,申請書!$R$46,""),申請書!$T$46,""),申請書!$V$46,""),申請書!$X$46,""),";",""),申請書!$Z$46,"")</f>
        <v/>
      </c>
      <c r="N64" s="11" t="str">
        <f>SUBSTITUTE(SUBSTITUTE(SUBSTITUTE(SUBSTITUTE(SUBSTITUTE(SUBSTITUTE(集計貼りつけ!Q66,申請書!$R$47,""),申請書!$T$47,""),申請書!$V$47,""),申請書!$X$47,""),";",""),申請書!$Z$47,"")</f>
        <v/>
      </c>
      <c r="O64" s="11" t="str">
        <f>SUBSTITUTE(SUBSTITUTE(SUBSTITUTE(SUBSTITUTE(SUBSTITUTE(SUBSTITUTE(集計貼りつけ!R66,申請書!$R$48,""),申請書!$T$48,""),申請書!$V$48,""),申請書!$X$48,""),";",""),申請書!$Z$48,"")</f>
        <v/>
      </c>
      <c r="P64" s="11" t="str">
        <f>SUBSTITUTE(SUBSTITUTE(SUBSTITUTE(SUBSTITUTE(SUBSTITUTE(SUBSTITUTE(集計貼りつけ!S66,申請書!$R$49,""),申請書!$T$49,""),申請書!$V$49,""),申請書!$X$49,""),";",""),申請書!$Z$49,"")</f>
        <v/>
      </c>
      <c r="Q64" s="11" t="str">
        <f>SUBSTITUTE(SUBSTITUTE(SUBSTITUTE(SUBSTITUTE(SUBSTITUTE(SUBSTITUTE(集計貼りつけ!T66,申請書!$R$50,""),申請書!$T$50,""),申請書!$V$50,""),申請書!$X$50,""),";",""),申請書!$Z$55,"")</f>
        <v/>
      </c>
    </row>
    <row r="65" spans="1:17" s="11" customFormat="1" x14ac:dyDescent="0.2">
      <c r="A65" s="11">
        <v>63</v>
      </c>
      <c r="B65" s="11" t="str">
        <f>SUBSTITUTE(SUBSTITUTE(SUBSTITUTE(SUBSTITUTE(SUBSTITUTE(SUBSTITUTE(集計貼りつけ!E67,申請書!$R$35,""),申請書!$T$35,""),申請書!$V$35,""),申請書!$X$35,""),";",""),申請書!$Z$35,"")</f>
        <v/>
      </c>
      <c r="C65" s="11" t="str">
        <f>SUBSTITUTE(SUBSTITUTE(SUBSTITUTE(SUBSTITUTE(SUBSTITUTE(SUBSTITUTE(集計貼りつけ!F67,申請書!$R$36,""),申請書!$T$36,""),申請書!$V$36,""),申請書!$X$36,""),";",""),申請書!$Z$36,"")</f>
        <v/>
      </c>
      <c r="D65" s="11" t="str">
        <f>SUBSTITUTE(SUBSTITUTE(SUBSTITUTE(SUBSTITUTE(SUBSTITUTE(SUBSTITUTE(集計貼りつけ!G67,申請書!$R$37,""),申請書!$T$37,""),申請書!$V$37,""),申請書!$X$37,""),";",""),申請書!$Z$37,"")</f>
        <v/>
      </c>
      <c r="E65" s="11" t="str">
        <f>SUBSTITUTE(SUBSTITUTE(SUBSTITUTE(SUBSTITUTE(SUBSTITUTE(SUBSTITUTE(集計貼りつけ!H67,申請書!$R$38,""),申請書!$T$38,""),申請書!$V$38,""),申請書!$X$38,""),";",""),申請書!$Z$38,"")</f>
        <v/>
      </c>
      <c r="F65" s="11" t="str">
        <f>SUBSTITUTE(SUBSTITUTE(SUBSTITUTE(SUBSTITUTE(SUBSTITUTE(SUBSTITUTE(集計貼りつけ!I67,申請書!$R$39,""),申請書!$T$39,""),申請書!$V$39,""),申請書!$X$39,""),";",""),申請書!$Z$39,"")</f>
        <v/>
      </c>
      <c r="G65" s="11" t="str">
        <f>SUBSTITUTE(SUBSTITUTE(SUBSTITUTE(SUBSTITUTE(SUBSTITUTE(SUBSTITUTE(集計貼りつけ!J67,申請書!$R$40,""),申請書!$T$40,""),申請書!$V$40,""),申請書!$X$40,""),";",""),申請書!$Z$40,"")</f>
        <v/>
      </c>
      <c r="H65" s="11" t="str">
        <f>SUBSTITUTE(SUBSTITUTE(SUBSTITUTE(SUBSTITUTE(SUBSTITUTE(SUBSTITUTE(集計貼りつけ!K67,申請書!$R$41,""),申請書!$T$41,""),申請書!$V$41,""),申請書!$X$41,""),";",""),申請書!$Z$41,"")</f>
        <v/>
      </c>
      <c r="I65" s="11" t="str">
        <f>SUBSTITUTE(SUBSTITUTE(SUBSTITUTE(SUBSTITUTE(SUBSTITUTE(SUBSTITUTE(集計貼りつけ!L67,申請書!$R$42,""),申請書!$T$42,""),申請書!$V$42,""),申請書!$X$42,""),";",""),申請書!$Z$42,"")</f>
        <v/>
      </c>
      <c r="J65" s="11" t="str">
        <f>SUBSTITUTE(SUBSTITUTE(SUBSTITUTE(SUBSTITUTE(SUBSTITUTE(SUBSTITUTE(集計貼りつけ!M67,申請書!$R$43,""),申請書!$T$43,""),申請書!$V$43,""),申請書!$X$43,""),";",""),申請書!$Z$43,"")</f>
        <v/>
      </c>
      <c r="K65" s="11" t="str">
        <f>SUBSTITUTE(SUBSTITUTE(SUBSTITUTE(SUBSTITUTE(SUBSTITUTE(SUBSTITUTE(集計貼りつけ!N67,申請書!$R$44,""),申請書!$T$44,""),申請書!$V$44,""),申請書!$X$44,""),";",""),申請書!$Z$44,"")</f>
        <v/>
      </c>
      <c r="L65" s="11" t="str">
        <f>SUBSTITUTE(SUBSTITUTE(SUBSTITUTE(SUBSTITUTE(SUBSTITUTE(SUBSTITUTE(集計貼りつけ!O67,申請書!$R$45,""),申請書!$T$45,""),申請書!$V$45,""),申請書!$X$45,""),";",""),申請書!$Z$45,"")</f>
        <v/>
      </c>
      <c r="M65" s="11" t="str">
        <f>SUBSTITUTE(SUBSTITUTE(SUBSTITUTE(SUBSTITUTE(SUBSTITUTE(SUBSTITUTE(集計貼りつけ!P67,申請書!$R$46,""),申請書!$T$46,""),申請書!$V$46,""),申請書!$X$46,""),";",""),申請書!$Z$46,"")</f>
        <v/>
      </c>
      <c r="N65" s="11" t="str">
        <f>SUBSTITUTE(SUBSTITUTE(SUBSTITUTE(SUBSTITUTE(SUBSTITUTE(SUBSTITUTE(集計貼りつけ!Q67,申請書!$R$47,""),申請書!$T$47,""),申請書!$V$47,""),申請書!$X$47,""),";",""),申請書!$Z$47,"")</f>
        <v/>
      </c>
      <c r="O65" s="11" t="str">
        <f>SUBSTITUTE(SUBSTITUTE(SUBSTITUTE(SUBSTITUTE(SUBSTITUTE(SUBSTITUTE(集計貼りつけ!R67,申請書!$R$48,""),申請書!$T$48,""),申請書!$V$48,""),申請書!$X$48,""),";",""),申請書!$Z$48,"")</f>
        <v/>
      </c>
      <c r="P65" s="11" t="str">
        <f>SUBSTITUTE(SUBSTITUTE(SUBSTITUTE(SUBSTITUTE(SUBSTITUTE(SUBSTITUTE(集計貼りつけ!S67,申請書!$R$49,""),申請書!$T$49,""),申請書!$V$49,""),申請書!$X$49,""),";",""),申請書!$Z$49,"")</f>
        <v/>
      </c>
      <c r="Q65" s="11" t="str">
        <f>SUBSTITUTE(SUBSTITUTE(SUBSTITUTE(SUBSTITUTE(SUBSTITUTE(SUBSTITUTE(集計貼りつけ!T67,申請書!$R$50,""),申請書!$T$50,""),申請書!$V$50,""),申請書!$X$50,""),";",""),申請書!$Z$55,"")</f>
        <v/>
      </c>
    </row>
    <row r="66" spans="1:17" s="11" customFormat="1" x14ac:dyDescent="0.2">
      <c r="A66" s="11">
        <v>64</v>
      </c>
      <c r="B66" s="11" t="str">
        <f>SUBSTITUTE(SUBSTITUTE(SUBSTITUTE(SUBSTITUTE(SUBSTITUTE(SUBSTITUTE(集計貼りつけ!E68,申請書!$R$35,""),申請書!$T$35,""),申請書!$V$35,""),申請書!$X$35,""),";",""),申請書!$Z$35,"")</f>
        <v/>
      </c>
      <c r="C66" s="11" t="str">
        <f>SUBSTITUTE(SUBSTITUTE(SUBSTITUTE(SUBSTITUTE(SUBSTITUTE(SUBSTITUTE(集計貼りつけ!F68,申請書!$R$36,""),申請書!$T$36,""),申請書!$V$36,""),申請書!$X$36,""),";",""),申請書!$Z$36,"")</f>
        <v/>
      </c>
      <c r="D66" s="11" t="str">
        <f>SUBSTITUTE(SUBSTITUTE(SUBSTITUTE(SUBSTITUTE(SUBSTITUTE(SUBSTITUTE(集計貼りつけ!G68,申請書!$R$37,""),申請書!$T$37,""),申請書!$V$37,""),申請書!$X$37,""),";",""),申請書!$Z$37,"")</f>
        <v/>
      </c>
      <c r="E66" s="11" t="str">
        <f>SUBSTITUTE(SUBSTITUTE(SUBSTITUTE(SUBSTITUTE(SUBSTITUTE(SUBSTITUTE(集計貼りつけ!H68,申請書!$R$38,""),申請書!$T$38,""),申請書!$V$38,""),申請書!$X$38,""),";",""),申請書!$Z$38,"")</f>
        <v/>
      </c>
      <c r="F66" s="11" t="str">
        <f>SUBSTITUTE(SUBSTITUTE(SUBSTITUTE(SUBSTITUTE(SUBSTITUTE(SUBSTITUTE(集計貼りつけ!I68,申請書!$R$39,""),申請書!$T$39,""),申請書!$V$39,""),申請書!$X$39,""),";",""),申請書!$Z$39,"")</f>
        <v/>
      </c>
      <c r="G66" s="11" t="str">
        <f>SUBSTITUTE(SUBSTITUTE(SUBSTITUTE(SUBSTITUTE(SUBSTITUTE(SUBSTITUTE(集計貼りつけ!J68,申請書!$R$40,""),申請書!$T$40,""),申請書!$V$40,""),申請書!$X$40,""),";",""),申請書!$Z$40,"")</f>
        <v/>
      </c>
      <c r="H66" s="11" t="str">
        <f>SUBSTITUTE(SUBSTITUTE(SUBSTITUTE(SUBSTITUTE(SUBSTITUTE(SUBSTITUTE(集計貼りつけ!K68,申請書!$R$41,""),申請書!$T$41,""),申請書!$V$41,""),申請書!$X$41,""),";",""),申請書!$Z$41,"")</f>
        <v/>
      </c>
      <c r="I66" s="11" t="str">
        <f>SUBSTITUTE(SUBSTITUTE(SUBSTITUTE(SUBSTITUTE(SUBSTITUTE(SUBSTITUTE(集計貼りつけ!L68,申請書!$R$42,""),申請書!$T$42,""),申請書!$V$42,""),申請書!$X$42,""),";",""),申請書!$Z$42,"")</f>
        <v/>
      </c>
      <c r="J66" s="11" t="str">
        <f>SUBSTITUTE(SUBSTITUTE(SUBSTITUTE(SUBSTITUTE(SUBSTITUTE(SUBSTITUTE(集計貼りつけ!M68,申請書!$R$43,""),申請書!$T$43,""),申請書!$V$43,""),申請書!$X$43,""),";",""),申請書!$Z$43,"")</f>
        <v/>
      </c>
      <c r="K66" s="11" t="str">
        <f>SUBSTITUTE(SUBSTITUTE(SUBSTITUTE(SUBSTITUTE(SUBSTITUTE(SUBSTITUTE(集計貼りつけ!N68,申請書!$R$44,""),申請書!$T$44,""),申請書!$V$44,""),申請書!$X$44,""),";",""),申請書!$Z$44,"")</f>
        <v/>
      </c>
      <c r="L66" s="11" t="str">
        <f>SUBSTITUTE(SUBSTITUTE(SUBSTITUTE(SUBSTITUTE(SUBSTITUTE(SUBSTITUTE(集計貼りつけ!O68,申請書!$R$45,""),申請書!$T$45,""),申請書!$V$45,""),申請書!$X$45,""),";",""),申請書!$Z$45,"")</f>
        <v/>
      </c>
      <c r="M66" s="11" t="str">
        <f>SUBSTITUTE(SUBSTITUTE(SUBSTITUTE(SUBSTITUTE(SUBSTITUTE(SUBSTITUTE(集計貼りつけ!P68,申請書!$R$46,""),申請書!$T$46,""),申請書!$V$46,""),申請書!$X$46,""),";",""),申請書!$Z$46,"")</f>
        <v/>
      </c>
      <c r="N66" s="11" t="str">
        <f>SUBSTITUTE(SUBSTITUTE(SUBSTITUTE(SUBSTITUTE(SUBSTITUTE(SUBSTITUTE(集計貼りつけ!Q68,申請書!$R$47,""),申請書!$T$47,""),申請書!$V$47,""),申請書!$X$47,""),";",""),申請書!$Z$47,"")</f>
        <v/>
      </c>
      <c r="O66" s="11" t="str">
        <f>SUBSTITUTE(SUBSTITUTE(SUBSTITUTE(SUBSTITUTE(SUBSTITUTE(SUBSTITUTE(集計貼りつけ!R68,申請書!$R$48,""),申請書!$T$48,""),申請書!$V$48,""),申請書!$X$48,""),";",""),申請書!$Z$48,"")</f>
        <v/>
      </c>
      <c r="P66" s="11" t="str">
        <f>SUBSTITUTE(SUBSTITUTE(SUBSTITUTE(SUBSTITUTE(SUBSTITUTE(SUBSTITUTE(集計貼りつけ!S68,申請書!$R$49,""),申請書!$T$49,""),申請書!$V$49,""),申請書!$X$49,""),";",""),申請書!$Z$49,"")</f>
        <v/>
      </c>
      <c r="Q66" s="11" t="str">
        <f>SUBSTITUTE(SUBSTITUTE(SUBSTITUTE(SUBSTITUTE(SUBSTITUTE(SUBSTITUTE(集計貼りつけ!T68,申請書!$R$50,""),申請書!$T$50,""),申請書!$V$50,""),申請書!$X$50,""),";",""),申請書!$Z$55,"")</f>
        <v/>
      </c>
    </row>
    <row r="67" spans="1:17" s="11" customFormat="1" x14ac:dyDescent="0.2">
      <c r="A67" s="11">
        <v>65</v>
      </c>
      <c r="B67" s="11" t="str">
        <f>SUBSTITUTE(SUBSTITUTE(SUBSTITUTE(SUBSTITUTE(SUBSTITUTE(SUBSTITUTE(集計貼りつけ!E69,申請書!$R$35,""),申請書!$T$35,""),申請書!$V$35,""),申請書!$X$35,""),";",""),申請書!$Z$35,"")</f>
        <v/>
      </c>
      <c r="C67" s="11" t="str">
        <f>SUBSTITUTE(SUBSTITUTE(SUBSTITUTE(SUBSTITUTE(SUBSTITUTE(SUBSTITUTE(集計貼りつけ!F69,申請書!$R$36,""),申請書!$T$36,""),申請書!$V$36,""),申請書!$X$36,""),";",""),申請書!$Z$36,"")</f>
        <v/>
      </c>
      <c r="D67" s="11" t="str">
        <f>SUBSTITUTE(SUBSTITUTE(SUBSTITUTE(SUBSTITUTE(SUBSTITUTE(SUBSTITUTE(集計貼りつけ!G69,申請書!$R$37,""),申請書!$T$37,""),申請書!$V$37,""),申請書!$X$37,""),";",""),申請書!$Z$37,"")</f>
        <v/>
      </c>
      <c r="E67" s="11" t="str">
        <f>SUBSTITUTE(SUBSTITUTE(SUBSTITUTE(SUBSTITUTE(SUBSTITUTE(SUBSTITUTE(集計貼りつけ!H69,申請書!$R$38,""),申請書!$T$38,""),申請書!$V$38,""),申請書!$X$38,""),";",""),申請書!$Z$38,"")</f>
        <v/>
      </c>
      <c r="F67" s="11" t="str">
        <f>SUBSTITUTE(SUBSTITUTE(SUBSTITUTE(SUBSTITUTE(SUBSTITUTE(SUBSTITUTE(集計貼りつけ!I69,申請書!$R$39,""),申請書!$T$39,""),申請書!$V$39,""),申請書!$X$39,""),";",""),申請書!$Z$39,"")</f>
        <v/>
      </c>
      <c r="G67" s="11" t="str">
        <f>SUBSTITUTE(SUBSTITUTE(SUBSTITUTE(SUBSTITUTE(SUBSTITUTE(SUBSTITUTE(集計貼りつけ!J69,申請書!$R$40,""),申請書!$T$40,""),申請書!$V$40,""),申請書!$X$40,""),";",""),申請書!$Z$40,"")</f>
        <v/>
      </c>
      <c r="H67" s="11" t="str">
        <f>SUBSTITUTE(SUBSTITUTE(SUBSTITUTE(SUBSTITUTE(SUBSTITUTE(SUBSTITUTE(集計貼りつけ!K69,申請書!$R$41,""),申請書!$T$41,""),申請書!$V$41,""),申請書!$X$41,""),";",""),申請書!$Z$41,"")</f>
        <v/>
      </c>
      <c r="I67" s="11" t="str">
        <f>SUBSTITUTE(SUBSTITUTE(SUBSTITUTE(SUBSTITUTE(SUBSTITUTE(SUBSTITUTE(集計貼りつけ!L69,申請書!$R$42,""),申請書!$T$42,""),申請書!$V$42,""),申請書!$X$42,""),";",""),申請書!$Z$42,"")</f>
        <v/>
      </c>
      <c r="J67" s="11" t="str">
        <f>SUBSTITUTE(SUBSTITUTE(SUBSTITUTE(SUBSTITUTE(SUBSTITUTE(SUBSTITUTE(集計貼りつけ!M69,申請書!$R$43,""),申請書!$T$43,""),申請書!$V$43,""),申請書!$X$43,""),";",""),申請書!$Z$43,"")</f>
        <v/>
      </c>
      <c r="K67" s="11" t="str">
        <f>SUBSTITUTE(SUBSTITUTE(SUBSTITUTE(SUBSTITUTE(SUBSTITUTE(SUBSTITUTE(集計貼りつけ!N69,申請書!$R$44,""),申請書!$T$44,""),申請書!$V$44,""),申請書!$X$44,""),";",""),申請書!$Z$44,"")</f>
        <v/>
      </c>
      <c r="L67" s="11" t="str">
        <f>SUBSTITUTE(SUBSTITUTE(SUBSTITUTE(SUBSTITUTE(SUBSTITUTE(SUBSTITUTE(集計貼りつけ!O69,申請書!$R$45,""),申請書!$T$45,""),申請書!$V$45,""),申請書!$X$45,""),";",""),申請書!$Z$45,"")</f>
        <v/>
      </c>
      <c r="M67" s="11" t="str">
        <f>SUBSTITUTE(SUBSTITUTE(SUBSTITUTE(SUBSTITUTE(SUBSTITUTE(SUBSTITUTE(集計貼りつけ!P69,申請書!$R$46,""),申請書!$T$46,""),申請書!$V$46,""),申請書!$X$46,""),";",""),申請書!$Z$46,"")</f>
        <v/>
      </c>
      <c r="N67" s="11" t="str">
        <f>SUBSTITUTE(SUBSTITUTE(SUBSTITUTE(SUBSTITUTE(SUBSTITUTE(SUBSTITUTE(集計貼りつけ!Q69,申請書!$R$47,""),申請書!$T$47,""),申請書!$V$47,""),申請書!$X$47,""),";",""),申請書!$Z$47,"")</f>
        <v/>
      </c>
      <c r="O67" s="11" t="str">
        <f>SUBSTITUTE(SUBSTITUTE(SUBSTITUTE(SUBSTITUTE(SUBSTITUTE(SUBSTITUTE(集計貼りつけ!R69,申請書!$R$48,""),申請書!$T$48,""),申請書!$V$48,""),申請書!$X$48,""),";",""),申請書!$Z$48,"")</f>
        <v/>
      </c>
      <c r="P67" s="11" t="str">
        <f>SUBSTITUTE(SUBSTITUTE(SUBSTITUTE(SUBSTITUTE(SUBSTITUTE(SUBSTITUTE(集計貼りつけ!S69,申請書!$R$49,""),申請書!$T$49,""),申請書!$V$49,""),申請書!$X$49,""),";",""),申請書!$Z$49,"")</f>
        <v/>
      </c>
      <c r="Q67" s="11" t="str">
        <f>SUBSTITUTE(SUBSTITUTE(SUBSTITUTE(SUBSTITUTE(SUBSTITUTE(SUBSTITUTE(集計貼りつけ!T69,申請書!$R$50,""),申請書!$T$50,""),申請書!$V$50,""),申請書!$X$50,""),";",""),申請書!$Z$55,"")</f>
        <v/>
      </c>
    </row>
    <row r="68" spans="1:17" s="11" customFormat="1" x14ac:dyDescent="0.2">
      <c r="A68" s="11">
        <v>66</v>
      </c>
      <c r="B68" s="11" t="str">
        <f>SUBSTITUTE(SUBSTITUTE(SUBSTITUTE(SUBSTITUTE(SUBSTITUTE(SUBSTITUTE(集計貼りつけ!E70,申請書!$R$35,""),申請書!$T$35,""),申請書!$V$35,""),申請書!$X$35,""),";",""),申請書!$Z$35,"")</f>
        <v/>
      </c>
      <c r="C68" s="11" t="str">
        <f>SUBSTITUTE(SUBSTITUTE(SUBSTITUTE(SUBSTITUTE(SUBSTITUTE(SUBSTITUTE(集計貼りつけ!F70,申請書!$R$36,""),申請書!$T$36,""),申請書!$V$36,""),申請書!$X$36,""),";",""),申請書!$Z$36,"")</f>
        <v/>
      </c>
      <c r="D68" s="11" t="str">
        <f>SUBSTITUTE(SUBSTITUTE(SUBSTITUTE(SUBSTITUTE(SUBSTITUTE(SUBSTITUTE(集計貼りつけ!G70,申請書!$R$37,""),申請書!$T$37,""),申請書!$V$37,""),申請書!$X$37,""),";",""),申請書!$Z$37,"")</f>
        <v/>
      </c>
      <c r="E68" s="11" t="str">
        <f>SUBSTITUTE(SUBSTITUTE(SUBSTITUTE(SUBSTITUTE(SUBSTITUTE(SUBSTITUTE(集計貼りつけ!H70,申請書!$R$38,""),申請書!$T$38,""),申請書!$V$38,""),申請書!$X$38,""),";",""),申請書!$Z$38,"")</f>
        <v/>
      </c>
      <c r="F68" s="11" t="str">
        <f>SUBSTITUTE(SUBSTITUTE(SUBSTITUTE(SUBSTITUTE(SUBSTITUTE(SUBSTITUTE(集計貼りつけ!I70,申請書!$R$39,""),申請書!$T$39,""),申請書!$V$39,""),申請書!$X$39,""),";",""),申請書!$Z$39,"")</f>
        <v/>
      </c>
      <c r="G68" s="11" t="str">
        <f>SUBSTITUTE(SUBSTITUTE(SUBSTITUTE(SUBSTITUTE(SUBSTITUTE(SUBSTITUTE(集計貼りつけ!J70,申請書!$R$40,""),申請書!$T$40,""),申請書!$V$40,""),申請書!$X$40,""),";",""),申請書!$Z$40,"")</f>
        <v/>
      </c>
      <c r="H68" s="11" t="str">
        <f>SUBSTITUTE(SUBSTITUTE(SUBSTITUTE(SUBSTITUTE(SUBSTITUTE(SUBSTITUTE(集計貼りつけ!K70,申請書!$R$41,""),申請書!$T$41,""),申請書!$V$41,""),申請書!$X$41,""),";",""),申請書!$Z$41,"")</f>
        <v/>
      </c>
      <c r="I68" s="11" t="str">
        <f>SUBSTITUTE(SUBSTITUTE(SUBSTITUTE(SUBSTITUTE(SUBSTITUTE(SUBSTITUTE(集計貼りつけ!L70,申請書!$R$42,""),申請書!$T$42,""),申請書!$V$42,""),申請書!$X$42,""),";",""),申請書!$Z$42,"")</f>
        <v/>
      </c>
      <c r="J68" s="11" t="str">
        <f>SUBSTITUTE(SUBSTITUTE(SUBSTITUTE(SUBSTITUTE(SUBSTITUTE(SUBSTITUTE(集計貼りつけ!M70,申請書!$R$43,""),申請書!$T$43,""),申請書!$V$43,""),申請書!$X$43,""),";",""),申請書!$Z$43,"")</f>
        <v/>
      </c>
      <c r="K68" s="11" t="str">
        <f>SUBSTITUTE(SUBSTITUTE(SUBSTITUTE(SUBSTITUTE(SUBSTITUTE(SUBSTITUTE(集計貼りつけ!N70,申請書!$R$44,""),申請書!$T$44,""),申請書!$V$44,""),申請書!$X$44,""),";",""),申請書!$Z$44,"")</f>
        <v/>
      </c>
      <c r="L68" s="11" t="str">
        <f>SUBSTITUTE(SUBSTITUTE(SUBSTITUTE(SUBSTITUTE(SUBSTITUTE(SUBSTITUTE(集計貼りつけ!O70,申請書!$R$45,""),申請書!$T$45,""),申請書!$V$45,""),申請書!$X$45,""),";",""),申請書!$Z$45,"")</f>
        <v/>
      </c>
      <c r="M68" s="11" t="str">
        <f>SUBSTITUTE(SUBSTITUTE(SUBSTITUTE(SUBSTITUTE(SUBSTITUTE(SUBSTITUTE(集計貼りつけ!P70,申請書!$R$46,""),申請書!$T$46,""),申請書!$V$46,""),申請書!$X$46,""),";",""),申請書!$Z$46,"")</f>
        <v/>
      </c>
      <c r="N68" s="11" t="str">
        <f>SUBSTITUTE(SUBSTITUTE(SUBSTITUTE(SUBSTITUTE(SUBSTITUTE(SUBSTITUTE(集計貼りつけ!Q70,申請書!$R$47,""),申請書!$T$47,""),申請書!$V$47,""),申請書!$X$47,""),";",""),申請書!$Z$47,"")</f>
        <v/>
      </c>
      <c r="O68" s="11" t="str">
        <f>SUBSTITUTE(SUBSTITUTE(SUBSTITUTE(SUBSTITUTE(SUBSTITUTE(SUBSTITUTE(集計貼りつけ!R70,申請書!$R$48,""),申請書!$T$48,""),申請書!$V$48,""),申請書!$X$48,""),";",""),申請書!$Z$48,"")</f>
        <v/>
      </c>
      <c r="P68" s="11" t="str">
        <f>SUBSTITUTE(SUBSTITUTE(SUBSTITUTE(SUBSTITUTE(SUBSTITUTE(SUBSTITUTE(集計貼りつけ!S70,申請書!$R$49,""),申請書!$T$49,""),申請書!$V$49,""),申請書!$X$49,""),";",""),申請書!$Z$49,"")</f>
        <v/>
      </c>
      <c r="Q68" s="11" t="str">
        <f>SUBSTITUTE(SUBSTITUTE(SUBSTITUTE(SUBSTITUTE(SUBSTITUTE(SUBSTITUTE(集計貼りつけ!T70,申請書!$R$50,""),申請書!$T$50,""),申請書!$V$50,""),申請書!$X$50,""),";",""),申請書!$Z$55,"")</f>
        <v/>
      </c>
    </row>
    <row r="69" spans="1:17" s="11" customFormat="1" x14ac:dyDescent="0.2">
      <c r="A69" s="11">
        <v>67</v>
      </c>
      <c r="B69" s="11" t="str">
        <f>SUBSTITUTE(SUBSTITUTE(SUBSTITUTE(SUBSTITUTE(SUBSTITUTE(SUBSTITUTE(集計貼りつけ!E71,申請書!$R$35,""),申請書!$T$35,""),申請書!$V$35,""),申請書!$X$35,""),";",""),申請書!$Z$35,"")</f>
        <v/>
      </c>
      <c r="C69" s="11" t="str">
        <f>SUBSTITUTE(SUBSTITUTE(SUBSTITUTE(SUBSTITUTE(SUBSTITUTE(SUBSTITUTE(集計貼りつけ!F71,申請書!$R$36,""),申請書!$T$36,""),申請書!$V$36,""),申請書!$X$36,""),";",""),申請書!$Z$36,"")</f>
        <v/>
      </c>
      <c r="D69" s="11" t="str">
        <f>SUBSTITUTE(SUBSTITUTE(SUBSTITUTE(SUBSTITUTE(SUBSTITUTE(SUBSTITUTE(集計貼りつけ!G71,申請書!$R$37,""),申請書!$T$37,""),申請書!$V$37,""),申請書!$X$37,""),";",""),申請書!$Z$37,"")</f>
        <v/>
      </c>
      <c r="E69" s="11" t="str">
        <f>SUBSTITUTE(SUBSTITUTE(SUBSTITUTE(SUBSTITUTE(SUBSTITUTE(SUBSTITUTE(集計貼りつけ!H71,申請書!$R$38,""),申請書!$T$38,""),申請書!$V$38,""),申請書!$X$38,""),";",""),申請書!$Z$38,"")</f>
        <v/>
      </c>
      <c r="F69" s="11" t="str">
        <f>SUBSTITUTE(SUBSTITUTE(SUBSTITUTE(SUBSTITUTE(SUBSTITUTE(SUBSTITUTE(集計貼りつけ!I71,申請書!$R$39,""),申請書!$T$39,""),申請書!$V$39,""),申請書!$X$39,""),";",""),申請書!$Z$39,"")</f>
        <v/>
      </c>
      <c r="G69" s="11" t="str">
        <f>SUBSTITUTE(SUBSTITUTE(SUBSTITUTE(SUBSTITUTE(SUBSTITUTE(SUBSTITUTE(集計貼りつけ!J71,申請書!$R$40,""),申請書!$T$40,""),申請書!$V$40,""),申請書!$X$40,""),";",""),申請書!$Z$40,"")</f>
        <v/>
      </c>
      <c r="H69" s="11" t="str">
        <f>SUBSTITUTE(SUBSTITUTE(SUBSTITUTE(SUBSTITUTE(SUBSTITUTE(SUBSTITUTE(集計貼りつけ!K71,申請書!$R$41,""),申請書!$T$41,""),申請書!$V$41,""),申請書!$X$41,""),";",""),申請書!$Z$41,"")</f>
        <v/>
      </c>
      <c r="I69" s="11" t="str">
        <f>SUBSTITUTE(SUBSTITUTE(SUBSTITUTE(SUBSTITUTE(SUBSTITUTE(SUBSTITUTE(集計貼りつけ!L71,申請書!$R$42,""),申請書!$T$42,""),申請書!$V$42,""),申請書!$X$42,""),";",""),申請書!$Z$42,"")</f>
        <v/>
      </c>
      <c r="J69" s="11" t="str">
        <f>SUBSTITUTE(SUBSTITUTE(SUBSTITUTE(SUBSTITUTE(SUBSTITUTE(SUBSTITUTE(集計貼りつけ!M71,申請書!$R$43,""),申請書!$T$43,""),申請書!$V$43,""),申請書!$X$43,""),";",""),申請書!$Z$43,"")</f>
        <v/>
      </c>
      <c r="K69" s="11" t="str">
        <f>SUBSTITUTE(SUBSTITUTE(SUBSTITUTE(SUBSTITUTE(SUBSTITUTE(SUBSTITUTE(集計貼りつけ!N71,申請書!$R$44,""),申請書!$T$44,""),申請書!$V$44,""),申請書!$X$44,""),";",""),申請書!$Z$44,"")</f>
        <v/>
      </c>
      <c r="L69" s="11" t="str">
        <f>SUBSTITUTE(SUBSTITUTE(SUBSTITUTE(SUBSTITUTE(SUBSTITUTE(SUBSTITUTE(集計貼りつけ!O71,申請書!$R$45,""),申請書!$T$45,""),申請書!$V$45,""),申請書!$X$45,""),";",""),申請書!$Z$45,"")</f>
        <v/>
      </c>
      <c r="M69" s="11" t="str">
        <f>SUBSTITUTE(SUBSTITUTE(SUBSTITUTE(SUBSTITUTE(SUBSTITUTE(SUBSTITUTE(集計貼りつけ!P71,申請書!$R$46,""),申請書!$T$46,""),申請書!$V$46,""),申請書!$X$46,""),";",""),申請書!$Z$46,"")</f>
        <v/>
      </c>
      <c r="N69" s="11" t="str">
        <f>SUBSTITUTE(SUBSTITUTE(SUBSTITUTE(SUBSTITUTE(SUBSTITUTE(SUBSTITUTE(集計貼りつけ!Q71,申請書!$R$47,""),申請書!$T$47,""),申請書!$V$47,""),申請書!$X$47,""),";",""),申請書!$Z$47,"")</f>
        <v/>
      </c>
      <c r="O69" s="11" t="str">
        <f>SUBSTITUTE(SUBSTITUTE(SUBSTITUTE(SUBSTITUTE(SUBSTITUTE(SUBSTITUTE(集計貼りつけ!R71,申請書!$R$48,""),申請書!$T$48,""),申請書!$V$48,""),申請書!$X$48,""),";",""),申請書!$Z$48,"")</f>
        <v/>
      </c>
      <c r="P69" s="11" t="str">
        <f>SUBSTITUTE(SUBSTITUTE(SUBSTITUTE(SUBSTITUTE(SUBSTITUTE(SUBSTITUTE(集計貼りつけ!S71,申請書!$R$49,""),申請書!$T$49,""),申請書!$V$49,""),申請書!$X$49,""),";",""),申請書!$Z$49,"")</f>
        <v/>
      </c>
      <c r="Q69" s="11" t="str">
        <f>SUBSTITUTE(SUBSTITUTE(SUBSTITUTE(SUBSTITUTE(SUBSTITUTE(SUBSTITUTE(集計貼りつけ!T71,申請書!$R$50,""),申請書!$T$50,""),申請書!$V$50,""),申請書!$X$50,""),";",""),申請書!$Z$55,"")</f>
        <v/>
      </c>
    </row>
    <row r="70" spans="1:17" s="11" customFormat="1" x14ac:dyDescent="0.2">
      <c r="A70" s="11">
        <v>68</v>
      </c>
      <c r="B70" s="11" t="str">
        <f>SUBSTITUTE(SUBSTITUTE(SUBSTITUTE(SUBSTITUTE(SUBSTITUTE(SUBSTITUTE(集計貼りつけ!E72,申請書!$R$35,""),申請書!$T$35,""),申請書!$V$35,""),申請書!$X$35,""),";",""),申請書!$Z$35,"")</f>
        <v/>
      </c>
      <c r="C70" s="11" t="str">
        <f>SUBSTITUTE(SUBSTITUTE(SUBSTITUTE(SUBSTITUTE(SUBSTITUTE(SUBSTITUTE(集計貼りつけ!F72,申請書!$R$36,""),申請書!$T$36,""),申請書!$V$36,""),申請書!$X$36,""),";",""),申請書!$Z$36,"")</f>
        <v/>
      </c>
      <c r="D70" s="11" t="str">
        <f>SUBSTITUTE(SUBSTITUTE(SUBSTITUTE(SUBSTITUTE(SUBSTITUTE(SUBSTITUTE(集計貼りつけ!G72,申請書!$R$37,""),申請書!$T$37,""),申請書!$V$37,""),申請書!$X$37,""),";",""),申請書!$Z$37,"")</f>
        <v/>
      </c>
      <c r="E70" s="11" t="str">
        <f>SUBSTITUTE(SUBSTITUTE(SUBSTITUTE(SUBSTITUTE(SUBSTITUTE(SUBSTITUTE(集計貼りつけ!H72,申請書!$R$38,""),申請書!$T$38,""),申請書!$V$38,""),申請書!$X$38,""),";",""),申請書!$Z$38,"")</f>
        <v/>
      </c>
      <c r="F70" s="11" t="str">
        <f>SUBSTITUTE(SUBSTITUTE(SUBSTITUTE(SUBSTITUTE(SUBSTITUTE(SUBSTITUTE(集計貼りつけ!I72,申請書!$R$39,""),申請書!$T$39,""),申請書!$V$39,""),申請書!$X$39,""),";",""),申請書!$Z$39,"")</f>
        <v/>
      </c>
      <c r="G70" s="11" t="str">
        <f>SUBSTITUTE(SUBSTITUTE(SUBSTITUTE(SUBSTITUTE(SUBSTITUTE(SUBSTITUTE(集計貼りつけ!J72,申請書!$R$40,""),申請書!$T$40,""),申請書!$V$40,""),申請書!$X$40,""),";",""),申請書!$Z$40,"")</f>
        <v/>
      </c>
      <c r="H70" s="11" t="str">
        <f>SUBSTITUTE(SUBSTITUTE(SUBSTITUTE(SUBSTITUTE(SUBSTITUTE(SUBSTITUTE(集計貼りつけ!K72,申請書!$R$41,""),申請書!$T$41,""),申請書!$V$41,""),申請書!$X$41,""),";",""),申請書!$Z$41,"")</f>
        <v/>
      </c>
      <c r="I70" s="11" t="str">
        <f>SUBSTITUTE(SUBSTITUTE(SUBSTITUTE(SUBSTITUTE(SUBSTITUTE(SUBSTITUTE(集計貼りつけ!L72,申請書!$R$42,""),申請書!$T$42,""),申請書!$V$42,""),申請書!$X$42,""),";",""),申請書!$Z$42,"")</f>
        <v/>
      </c>
      <c r="J70" s="11" t="str">
        <f>SUBSTITUTE(SUBSTITUTE(SUBSTITUTE(SUBSTITUTE(SUBSTITUTE(SUBSTITUTE(集計貼りつけ!M72,申請書!$R$43,""),申請書!$T$43,""),申請書!$V$43,""),申請書!$X$43,""),";",""),申請書!$Z$43,"")</f>
        <v/>
      </c>
      <c r="K70" s="11" t="str">
        <f>SUBSTITUTE(SUBSTITUTE(SUBSTITUTE(SUBSTITUTE(SUBSTITUTE(SUBSTITUTE(集計貼りつけ!N72,申請書!$R$44,""),申請書!$T$44,""),申請書!$V$44,""),申請書!$X$44,""),";",""),申請書!$Z$44,"")</f>
        <v/>
      </c>
      <c r="L70" s="11" t="str">
        <f>SUBSTITUTE(SUBSTITUTE(SUBSTITUTE(SUBSTITUTE(SUBSTITUTE(SUBSTITUTE(集計貼りつけ!O72,申請書!$R$45,""),申請書!$T$45,""),申請書!$V$45,""),申請書!$X$45,""),";",""),申請書!$Z$45,"")</f>
        <v/>
      </c>
      <c r="M70" s="11" t="str">
        <f>SUBSTITUTE(SUBSTITUTE(SUBSTITUTE(SUBSTITUTE(SUBSTITUTE(SUBSTITUTE(集計貼りつけ!P72,申請書!$R$46,""),申請書!$T$46,""),申請書!$V$46,""),申請書!$X$46,""),";",""),申請書!$Z$46,"")</f>
        <v/>
      </c>
      <c r="N70" s="11" t="str">
        <f>SUBSTITUTE(SUBSTITUTE(SUBSTITUTE(SUBSTITUTE(SUBSTITUTE(SUBSTITUTE(集計貼りつけ!Q72,申請書!$R$47,""),申請書!$T$47,""),申請書!$V$47,""),申請書!$X$47,""),";",""),申請書!$Z$47,"")</f>
        <v/>
      </c>
      <c r="O70" s="11" t="str">
        <f>SUBSTITUTE(SUBSTITUTE(SUBSTITUTE(SUBSTITUTE(SUBSTITUTE(SUBSTITUTE(集計貼りつけ!R72,申請書!$R$48,""),申請書!$T$48,""),申請書!$V$48,""),申請書!$X$48,""),";",""),申請書!$Z$48,"")</f>
        <v/>
      </c>
      <c r="P70" s="11" t="str">
        <f>SUBSTITUTE(SUBSTITUTE(SUBSTITUTE(SUBSTITUTE(SUBSTITUTE(SUBSTITUTE(集計貼りつけ!S72,申請書!$R$49,""),申請書!$T$49,""),申請書!$V$49,""),申請書!$X$49,""),";",""),申請書!$Z$49,"")</f>
        <v/>
      </c>
      <c r="Q70" s="11" t="str">
        <f>SUBSTITUTE(SUBSTITUTE(SUBSTITUTE(SUBSTITUTE(SUBSTITUTE(SUBSTITUTE(集計貼りつけ!T72,申請書!$R$50,""),申請書!$T$50,""),申請書!$V$50,""),申請書!$X$50,""),";",""),申請書!$Z$55,"")</f>
        <v/>
      </c>
    </row>
    <row r="71" spans="1:17" s="11" customFormat="1" x14ac:dyDescent="0.2">
      <c r="A71" s="11">
        <v>69</v>
      </c>
      <c r="B71" s="11" t="str">
        <f>SUBSTITUTE(SUBSTITUTE(SUBSTITUTE(SUBSTITUTE(SUBSTITUTE(SUBSTITUTE(集計貼りつけ!E73,申請書!$R$35,""),申請書!$T$35,""),申請書!$V$35,""),申請書!$X$35,""),";",""),申請書!$Z$35,"")</f>
        <v/>
      </c>
      <c r="C71" s="11" t="str">
        <f>SUBSTITUTE(SUBSTITUTE(SUBSTITUTE(SUBSTITUTE(SUBSTITUTE(SUBSTITUTE(集計貼りつけ!F73,申請書!$R$36,""),申請書!$T$36,""),申請書!$V$36,""),申請書!$X$36,""),";",""),申請書!$Z$36,"")</f>
        <v/>
      </c>
      <c r="D71" s="11" t="str">
        <f>SUBSTITUTE(SUBSTITUTE(SUBSTITUTE(SUBSTITUTE(SUBSTITUTE(SUBSTITUTE(集計貼りつけ!G73,申請書!$R$37,""),申請書!$T$37,""),申請書!$V$37,""),申請書!$X$37,""),";",""),申請書!$Z$37,"")</f>
        <v/>
      </c>
      <c r="E71" s="11" t="str">
        <f>SUBSTITUTE(SUBSTITUTE(SUBSTITUTE(SUBSTITUTE(SUBSTITUTE(SUBSTITUTE(集計貼りつけ!H73,申請書!$R$38,""),申請書!$T$38,""),申請書!$V$38,""),申請書!$X$38,""),";",""),申請書!$Z$38,"")</f>
        <v/>
      </c>
      <c r="F71" s="11" t="str">
        <f>SUBSTITUTE(SUBSTITUTE(SUBSTITUTE(SUBSTITUTE(SUBSTITUTE(SUBSTITUTE(集計貼りつけ!I73,申請書!$R$39,""),申請書!$T$39,""),申請書!$V$39,""),申請書!$X$39,""),";",""),申請書!$Z$39,"")</f>
        <v/>
      </c>
      <c r="G71" s="11" t="str">
        <f>SUBSTITUTE(SUBSTITUTE(SUBSTITUTE(SUBSTITUTE(SUBSTITUTE(SUBSTITUTE(集計貼りつけ!J73,申請書!$R$40,""),申請書!$T$40,""),申請書!$V$40,""),申請書!$X$40,""),";",""),申請書!$Z$40,"")</f>
        <v/>
      </c>
      <c r="H71" s="11" t="str">
        <f>SUBSTITUTE(SUBSTITUTE(SUBSTITUTE(SUBSTITUTE(SUBSTITUTE(SUBSTITUTE(集計貼りつけ!K73,申請書!$R$41,""),申請書!$T$41,""),申請書!$V$41,""),申請書!$X$41,""),";",""),申請書!$Z$41,"")</f>
        <v/>
      </c>
      <c r="I71" s="11" t="str">
        <f>SUBSTITUTE(SUBSTITUTE(SUBSTITUTE(SUBSTITUTE(SUBSTITUTE(SUBSTITUTE(集計貼りつけ!L73,申請書!$R$42,""),申請書!$T$42,""),申請書!$V$42,""),申請書!$X$42,""),";",""),申請書!$Z$42,"")</f>
        <v/>
      </c>
      <c r="J71" s="11" t="str">
        <f>SUBSTITUTE(SUBSTITUTE(SUBSTITUTE(SUBSTITUTE(SUBSTITUTE(SUBSTITUTE(集計貼りつけ!M73,申請書!$R$43,""),申請書!$T$43,""),申請書!$V$43,""),申請書!$X$43,""),";",""),申請書!$Z$43,"")</f>
        <v/>
      </c>
      <c r="K71" s="11" t="str">
        <f>SUBSTITUTE(SUBSTITUTE(SUBSTITUTE(SUBSTITUTE(SUBSTITUTE(SUBSTITUTE(集計貼りつけ!N73,申請書!$R$44,""),申請書!$T$44,""),申請書!$V$44,""),申請書!$X$44,""),";",""),申請書!$Z$44,"")</f>
        <v/>
      </c>
      <c r="L71" s="11" t="str">
        <f>SUBSTITUTE(SUBSTITUTE(SUBSTITUTE(SUBSTITUTE(SUBSTITUTE(SUBSTITUTE(集計貼りつけ!O73,申請書!$R$45,""),申請書!$T$45,""),申請書!$V$45,""),申請書!$X$45,""),";",""),申請書!$Z$45,"")</f>
        <v/>
      </c>
      <c r="M71" s="11" t="str">
        <f>SUBSTITUTE(SUBSTITUTE(SUBSTITUTE(SUBSTITUTE(SUBSTITUTE(SUBSTITUTE(集計貼りつけ!P73,申請書!$R$46,""),申請書!$T$46,""),申請書!$V$46,""),申請書!$X$46,""),";",""),申請書!$Z$46,"")</f>
        <v/>
      </c>
      <c r="N71" s="11" t="str">
        <f>SUBSTITUTE(SUBSTITUTE(SUBSTITUTE(SUBSTITUTE(SUBSTITUTE(SUBSTITUTE(集計貼りつけ!Q73,申請書!$R$47,""),申請書!$T$47,""),申請書!$V$47,""),申請書!$X$47,""),";",""),申請書!$Z$47,"")</f>
        <v/>
      </c>
      <c r="O71" s="11" t="str">
        <f>SUBSTITUTE(SUBSTITUTE(SUBSTITUTE(SUBSTITUTE(SUBSTITUTE(SUBSTITUTE(集計貼りつけ!R73,申請書!$R$48,""),申請書!$T$48,""),申請書!$V$48,""),申請書!$X$48,""),";",""),申請書!$Z$48,"")</f>
        <v/>
      </c>
      <c r="P71" s="11" t="str">
        <f>SUBSTITUTE(SUBSTITUTE(SUBSTITUTE(SUBSTITUTE(SUBSTITUTE(SUBSTITUTE(集計貼りつけ!S73,申請書!$R$49,""),申請書!$T$49,""),申請書!$V$49,""),申請書!$X$49,""),";",""),申請書!$Z$49,"")</f>
        <v/>
      </c>
      <c r="Q71" s="11" t="str">
        <f>SUBSTITUTE(SUBSTITUTE(SUBSTITUTE(SUBSTITUTE(SUBSTITUTE(SUBSTITUTE(集計貼りつけ!T73,申請書!$R$50,""),申請書!$T$50,""),申請書!$V$50,""),申請書!$X$50,""),";",""),申請書!$Z$55,"")</f>
        <v/>
      </c>
    </row>
    <row r="72" spans="1:17" s="11" customFormat="1" x14ac:dyDescent="0.2">
      <c r="A72" s="11">
        <v>70</v>
      </c>
      <c r="B72" s="11" t="str">
        <f>SUBSTITUTE(SUBSTITUTE(SUBSTITUTE(SUBSTITUTE(SUBSTITUTE(SUBSTITUTE(集計貼りつけ!E74,申請書!$R$35,""),申請書!$T$35,""),申請書!$V$35,""),申請書!$X$35,""),";",""),申請書!$Z$35,"")</f>
        <v/>
      </c>
      <c r="C72" s="11" t="str">
        <f>SUBSTITUTE(SUBSTITUTE(SUBSTITUTE(SUBSTITUTE(SUBSTITUTE(SUBSTITUTE(集計貼りつけ!F74,申請書!$R$36,""),申請書!$T$36,""),申請書!$V$36,""),申請書!$X$36,""),";",""),申請書!$Z$36,"")</f>
        <v/>
      </c>
      <c r="D72" s="11" t="str">
        <f>SUBSTITUTE(SUBSTITUTE(SUBSTITUTE(SUBSTITUTE(SUBSTITUTE(SUBSTITUTE(集計貼りつけ!G74,申請書!$R$37,""),申請書!$T$37,""),申請書!$V$37,""),申請書!$X$37,""),";",""),申請書!$Z$37,"")</f>
        <v/>
      </c>
      <c r="E72" s="11" t="str">
        <f>SUBSTITUTE(SUBSTITUTE(SUBSTITUTE(SUBSTITUTE(SUBSTITUTE(SUBSTITUTE(集計貼りつけ!H74,申請書!$R$38,""),申請書!$T$38,""),申請書!$V$38,""),申請書!$X$38,""),";",""),申請書!$Z$38,"")</f>
        <v/>
      </c>
      <c r="F72" s="11" t="str">
        <f>SUBSTITUTE(SUBSTITUTE(SUBSTITUTE(SUBSTITUTE(SUBSTITUTE(SUBSTITUTE(集計貼りつけ!I74,申請書!$R$39,""),申請書!$T$39,""),申請書!$V$39,""),申請書!$X$39,""),";",""),申請書!$Z$39,"")</f>
        <v/>
      </c>
      <c r="G72" s="11" t="str">
        <f>SUBSTITUTE(SUBSTITUTE(SUBSTITUTE(SUBSTITUTE(SUBSTITUTE(SUBSTITUTE(集計貼りつけ!J74,申請書!$R$40,""),申請書!$T$40,""),申請書!$V$40,""),申請書!$X$40,""),";",""),申請書!$Z$40,"")</f>
        <v/>
      </c>
      <c r="H72" s="11" t="str">
        <f>SUBSTITUTE(SUBSTITUTE(SUBSTITUTE(SUBSTITUTE(SUBSTITUTE(SUBSTITUTE(集計貼りつけ!K74,申請書!$R$41,""),申請書!$T$41,""),申請書!$V$41,""),申請書!$X$41,""),";",""),申請書!$Z$41,"")</f>
        <v/>
      </c>
      <c r="I72" s="11" t="str">
        <f>SUBSTITUTE(SUBSTITUTE(SUBSTITUTE(SUBSTITUTE(SUBSTITUTE(SUBSTITUTE(集計貼りつけ!L74,申請書!$R$42,""),申請書!$T$42,""),申請書!$V$42,""),申請書!$X$42,""),";",""),申請書!$Z$42,"")</f>
        <v/>
      </c>
      <c r="J72" s="11" t="str">
        <f>SUBSTITUTE(SUBSTITUTE(SUBSTITUTE(SUBSTITUTE(SUBSTITUTE(SUBSTITUTE(集計貼りつけ!M74,申請書!$R$43,""),申請書!$T$43,""),申請書!$V$43,""),申請書!$X$43,""),";",""),申請書!$Z$43,"")</f>
        <v/>
      </c>
      <c r="K72" s="11" t="str">
        <f>SUBSTITUTE(SUBSTITUTE(SUBSTITUTE(SUBSTITUTE(SUBSTITUTE(SUBSTITUTE(集計貼りつけ!N74,申請書!$R$44,""),申請書!$T$44,""),申請書!$V$44,""),申請書!$X$44,""),";",""),申請書!$Z$44,"")</f>
        <v/>
      </c>
      <c r="L72" s="11" t="str">
        <f>SUBSTITUTE(SUBSTITUTE(SUBSTITUTE(SUBSTITUTE(SUBSTITUTE(SUBSTITUTE(集計貼りつけ!O74,申請書!$R$45,""),申請書!$T$45,""),申請書!$V$45,""),申請書!$X$45,""),";",""),申請書!$Z$45,"")</f>
        <v/>
      </c>
      <c r="M72" s="11" t="str">
        <f>SUBSTITUTE(SUBSTITUTE(SUBSTITUTE(SUBSTITUTE(SUBSTITUTE(SUBSTITUTE(集計貼りつけ!P74,申請書!$R$46,""),申請書!$T$46,""),申請書!$V$46,""),申請書!$X$46,""),";",""),申請書!$Z$46,"")</f>
        <v/>
      </c>
      <c r="N72" s="11" t="str">
        <f>SUBSTITUTE(SUBSTITUTE(SUBSTITUTE(SUBSTITUTE(SUBSTITUTE(SUBSTITUTE(集計貼りつけ!Q74,申請書!$R$47,""),申請書!$T$47,""),申請書!$V$47,""),申請書!$X$47,""),";",""),申請書!$Z$47,"")</f>
        <v/>
      </c>
      <c r="O72" s="11" t="str">
        <f>SUBSTITUTE(SUBSTITUTE(SUBSTITUTE(SUBSTITUTE(SUBSTITUTE(SUBSTITUTE(集計貼りつけ!R74,申請書!$R$48,""),申請書!$T$48,""),申請書!$V$48,""),申請書!$X$48,""),";",""),申請書!$Z$48,"")</f>
        <v/>
      </c>
      <c r="P72" s="11" t="str">
        <f>SUBSTITUTE(SUBSTITUTE(SUBSTITUTE(SUBSTITUTE(SUBSTITUTE(SUBSTITUTE(集計貼りつけ!S74,申請書!$R$49,""),申請書!$T$49,""),申請書!$V$49,""),申請書!$X$49,""),";",""),申請書!$Z$49,"")</f>
        <v/>
      </c>
      <c r="Q72" s="11" t="str">
        <f>SUBSTITUTE(SUBSTITUTE(SUBSTITUTE(SUBSTITUTE(SUBSTITUTE(SUBSTITUTE(集計貼りつけ!T74,申請書!$R$50,""),申請書!$T$50,""),申請書!$V$50,""),申請書!$X$50,""),";",""),申請書!$Z$55,"")</f>
        <v/>
      </c>
    </row>
    <row r="73" spans="1:17" s="11" customFormat="1" x14ac:dyDescent="0.2">
      <c r="A73" s="11">
        <v>71</v>
      </c>
      <c r="B73" s="11" t="str">
        <f>SUBSTITUTE(SUBSTITUTE(SUBSTITUTE(SUBSTITUTE(SUBSTITUTE(SUBSTITUTE(集計貼りつけ!E75,申請書!$R$35,""),申請書!$T$35,""),申請書!$V$35,""),申請書!$X$35,""),";",""),申請書!$Z$35,"")</f>
        <v/>
      </c>
      <c r="C73" s="11" t="str">
        <f>SUBSTITUTE(SUBSTITUTE(SUBSTITUTE(SUBSTITUTE(SUBSTITUTE(SUBSTITUTE(集計貼りつけ!F75,申請書!$R$36,""),申請書!$T$36,""),申請書!$V$36,""),申請書!$X$36,""),";",""),申請書!$Z$36,"")</f>
        <v/>
      </c>
      <c r="D73" s="11" t="str">
        <f>SUBSTITUTE(SUBSTITUTE(SUBSTITUTE(SUBSTITUTE(SUBSTITUTE(SUBSTITUTE(集計貼りつけ!G75,申請書!$R$37,""),申請書!$T$37,""),申請書!$V$37,""),申請書!$X$37,""),";",""),申請書!$Z$37,"")</f>
        <v/>
      </c>
      <c r="E73" s="11" t="str">
        <f>SUBSTITUTE(SUBSTITUTE(SUBSTITUTE(SUBSTITUTE(SUBSTITUTE(SUBSTITUTE(集計貼りつけ!H75,申請書!$R$38,""),申請書!$T$38,""),申請書!$V$38,""),申請書!$X$38,""),";",""),申請書!$Z$38,"")</f>
        <v/>
      </c>
      <c r="F73" s="11" t="str">
        <f>SUBSTITUTE(SUBSTITUTE(SUBSTITUTE(SUBSTITUTE(SUBSTITUTE(SUBSTITUTE(集計貼りつけ!I75,申請書!$R$39,""),申請書!$T$39,""),申請書!$V$39,""),申請書!$X$39,""),";",""),申請書!$Z$39,"")</f>
        <v/>
      </c>
      <c r="G73" s="11" t="str">
        <f>SUBSTITUTE(SUBSTITUTE(SUBSTITUTE(SUBSTITUTE(SUBSTITUTE(SUBSTITUTE(集計貼りつけ!J75,申請書!$R$40,""),申請書!$T$40,""),申請書!$V$40,""),申請書!$X$40,""),";",""),申請書!$Z$40,"")</f>
        <v/>
      </c>
      <c r="H73" s="11" t="str">
        <f>SUBSTITUTE(SUBSTITUTE(SUBSTITUTE(SUBSTITUTE(SUBSTITUTE(SUBSTITUTE(集計貼りつけ!K75,申請書!$R$41,""),申請書!$T$41,""),申請書!$V$41,""),申請書!$X$41,""),";",""),申請書!$Z$41,"")</f>
        <v/>
      </c>
      <c r="I73" s="11" t="str">
        <f>SUBSTITUTE(SUBSTITUTE(SUBSTITUTE(SUBSTITUTE(SUBSTITUTE(SUBSTITUTE(集計貼りつけ!L75,申請書!$R$42,""),申請書!$T$42,""),申請書!$V$42,""),申請書!$X$42,""),";",""),申請書!$Z$42,"")</f>
        <v/>
      </c>
      <c r="J73" s="11" t="str">
        <f>SUBSTITUTE(SUBSTITUTE(SUBSTITUTE(SUBSTITUTE(SUBSTITUTE(SUBSTITUTE(集計貼りつけ!M75,申請書!$R$43,""),申請書!$T$43,""),申請書!$V$43,""),申請書!$X$43,""),";",""),申請書!$Z$43,"")</f>
        <v/>
      </c>
      <c r="K73" s="11" t="str">
        <f>SUBSTITUTE(SUBSTITUTE(SUBSTITUTE(SUBSTITUTE(SUBSTITUTE(SUBSTITUTE(集計貼りつけ!N75,申請書!$R$44,""),申請書!$T$44,""),申請書!$V$44,""),申請書!$X$44,""),";",""),申請書!$Z$44,"")</f>
        <v/>
      </c>
      <c r="L73" s="11" t="str">
        <f>SUBSTITUTE(SUBSTITUTE(SUBSTITUTE(SUBSTITUTE(SUBSTITUTE(SUBSTITUTE(集計貼りつけ!O75,申請書!$R$45,""),申請書!$T$45,""),申請書!$V$45,""),申請書!$X$45,""),";",""),申請書!$Z$45,"")</f>
        <v/>
      </c>
      <c r="M73" s="11" t="str">
        <f>SUBSTITUTE(SUBSTITUTE(SUBSTITUTE(SUBSTITUTE(SUBSTITUTE(SUBSTITUTE(集計貼りつけ!P75,申請書!$R$46,""),申請書!$T$46,""),申請書!$V$46,""),申請書!$X$46,""),";",""),申請書!$Z$46,"")</f>
        <v/>
      </c>
      <c r="N73" s="11" t="str">
        <f>SUBSTITUTE(SUBSTITUTE(SUBSTITUTE(SUBSTITUTE(SUBSTITUTE(SUBSTITUTE(集計貼りつけ!Q75,申請書!$R$47,""),申請書!$T$47,""),申請書!$V$47,""),申請書!$X$47,""),";",""),申請書!$Z$47,"")</f>
        <v/>
      </c>
      <c r="O73" s="11" t="str">
        <f>SUBSTITUTE(SUBSTITUTE(SUBSTITUTE(SUBSTITUTE(SUBSTITUTE(SUBSTITUTE(集計貼りつけ!R75,申請書!$R$48,""),申請書!$T$48,""),申請書!$V$48,""),申請書!$X$48,""),";",""),申請書!$Z$48,"")</f>
        <v/>
      </c>
      <c r="P73" s="11" t="str">
        <f>SUBSTITUTE(SUBSTITUTE(SUBSTITUTE(SUBSTITUTE(SUBSTITUTE(SUBSTITUTE(集計貼りつけ!S75,申請書!$R$49,""),申請書!$T$49,""),申請書!$V$49,""),申請書!$X$49,""),";",""),申請書!$Z$49,"")</f>
        <v/>
      </c>
      <c r="Q73" s="11" t="str">
        <f>SUBSTITUTE(SUBSTITUTE(SUBSTITUTE(SUBSTITUTE(SUBSTITUTE(SUBSTITUTE(集計貼りつけ!T75,申請書!$R$50,""),申請書!$T$50,""),申請書!$V$50,""),申請書!$X$50,""),";",""),申請書!$Z$55,"")</f>
        <v/>
      </c>
    </row>
    <row r="74" spans="1:17" s="11" customFormat="1" x14ac:dyDescent="0.2">
      <c r="A74" s="11">
        <v>72</v>
      </c>
      <c r="B74" s="11" t="str">
        <f>SUBSTITUTE(SUBSTITUTE(SUBSTITUTE(SUBSTITUTE(SUBSTITUTE(SUBSTITUTE(集計貼りつけ!E76,申請書!$R$35,""),申請書!$T$35,""),申請書!$V$35,""),申請書!$X$35,""),";",""),申請書!$Z$35,"")</f>
        <v/>
      </c>
      <c r="C74" s="11" t="str">
        <f>SUBSTITUTE(SUBSTITUTE(SUBSTITUTE(SUBSTITUTE(SUBSTITUTE(SUBSTITUTE(集計貼りつけ!F76,申請書!$R$36,""),申請書!$T$36,""),申請書!$V$36,""),申請書!$X$36,""),";",""),申請書!$Z$36,"")</f>
        <v/>
      </c>
      <c r="D74" s="11" t="str">
        <f>SUBSTITUTE(SUBSTITUTE(SUBSTITUTE(SUBSTITUTE(SUBSTITUTE(SUBSTITUTE(集計貼りつけ!G76,申請書!$R$37,""),申請書!$T$37,""),申請書!$V$37,""),申請書!$X$37,""),";",""),申請書!$Z$37,"")</f>
        <v/>
      </c>
      <c r="E74" s="11" t="str">
        <f>SUBSTITUTE(SUBSTITUTE(SUBSTITUTE(SUBSTITUTE(SUBSTITUTE(SUBSTITUTE(集計貼りつけ!H76,申請書!$R$38,""),申請書!$T$38,""),申請書!$V$38,""),申請書!$X$38,""),";",""),申請書!$Z$38,"")</f>
        <v/>
      </c>
      <c r="F74" s="11" t="str">
        <f>SUBSTITUTE(SUBSTITUTE(SUBSTITUTE(SUBSTITUTE(SUBSTITUTE(SUBSTITUTE(集計貼りつけ!I76,申請書!$R$39,""),申請書!$T$39,""),申請書!$V$39,""),申請書!$X$39,""),";",""),申請書!$Z$39,"")</f>
        <v/>
      </c>
      <c r="G74" s="11" t="str">
        <f>SUBSTITUTE(SUBSTITUTE(SUBSTITUTE(SUBSTITUTE(SUBSTITUTE(SUBSTITUTE(集計貼りつけ!J76,申請書!$R$40,""),申請書!$T$40,""),申請書!$V$40,""),申請書!$X$40,""),";",""),申請書!$Z$40,"")</f>
        <v/>
      </c>
      <c r="H74" s="11" t="str">
        <f>SUBSTITUTE(SUBSTITUTE(SUBSTITUTE(SUBSTITUTE(SUBSTITUTE(SUBSTITUTE(集計貼りつけ!K76,申請書!$R$41,""),申請書!$T$41,""),申請書!$V$41,""),申請書!$X$41,""),";",""),申請書!$Z$41,"")</f>
        <v/>
      </c>
      <c r="I74" s="11" t="str">
        <f>SUBSTITUTE(SUBSTITUTE(SUBSTITUTE(SUBSTITUTE(SUBSTITUTE(SUBSTITUTE(集計貼りつけ!L76,申請書!$R$42,""),申請書!$T$42,""),申請書!$V$42,""),申請書!$X$42,""),";",""),申請書!$Z$42,"")</f>
        <v/>
      </c>
      <c r="J74" s="11" t="str">
        <f>SUBSTITUTE(SUBSTITUTE(SUBSTITUTE(SUBSTITUTE(SUBSTITUTE(SUBSTITUTE(集計貼りつけ!M76,申請書!$R$43,""),申請書!$T$43,""),申請書!$V$43,""),申請書!$X$43,""),";",""),申請書!$Z$43,"")</f>
        <v/>
      </c>
      <c r="K74" s="11" t="str">
        <f>SUBSTITUTE(SUBSTITUTE(SUBSTITUTE(SUBSTITUTE(SUBSTITUTE(SUBSTITUTE(集計貼りつけ!N76,申請書!$R$44,""),申請書!$T$44,""),申請書!$V$44,""),申請書!$X$44,""),";",""),申請書!$Z$44,"")</f>
        <v/>
      </c>
      <c r="L74" s="11" t="str">
        <f>SUBSTITUTE(SUBSTITUTE(SUBSTITUTE(SUBSTITUTE(SUBSTITUTE(SUBSTITUTE(集計貼りつけ!O76,申請書!$R$45,""),申請書!$T$45,""),申請書!$V$45,""),申請書!$X$45,""),";",""),申請書!$Z$45,"")</f>
        <v/>
      </c>
      <c r="M74" s="11" t="str">
        <f>SUBSTITUTE(SUBSTITUTE(SUBSTITUTE(SUBSTITUTE(SUBSTITUTE(SUBSTITUTE(集計貼りつけ!P76,申請書!$R$46,""),申請書!$T$46,""),申請書!$V$46,""),申請書!$X$46,""),";",""),申請書!$Z$46,"")</f>
        <v/>
      </c>
      <c r="N74" s="11" t="str">
        <f>SUBSTITUTE(SUBSTITUTE(SUBSTITUTE(SUBSTITUTE(SUBSTITUTE(SUBSTITUTE(集計貼りつけ!Q76,申請書!$R$47,""),申請書!$T$47,""),申請書!$V$47,""),申請書!$X$47,""),";",""),申請書!$Z$47,"")</f>
        <v/>
      </c>
      <c r="O74" s="11" t="str">
        <f>SUBSTITUTE(SUBSTITUTE(SUBSTITUTE(SUBSTITUTE(SUBSTITUTE(SUBSTITUTE(集計貼りつけ!R76,申請書!$R$48,""),申請書!$T$48,""),申請書!$V$48,""),申請書!$X$48,""),";",""),申請書!$Z$48,"")</f>
        <v/>
      </c>
      <c r="P74" s="11" t="str">
        <f>SUBSTITUTE(SUBSTITUTE(SUBSTITUTE(SUBSTITUTE(SUBSTITUTE(SUBSTITUTE(集計貼りつけ!S76,申請書!$R$49,""),申請書!$T$49,""),申請書!$V$49,""),申請書!$X$49,""),";",""),申請書!$Z$49,"")</f>
        <v/>
      </c>
      <c r="Q74" s="11" t="str">
        <f>SUBSTITUTE(SUBSTITUTE(SUBSTITUTE(SUBSTITUTE(SUBSTITUTE(SUBSTITUTE(集計貼りつけ!T76,申請書!$R$50,""),申請書!$T$50,""),申請書!$V$50,""),申請書!$X$50,""),";",""),申請書!$Z$55,"")</f>
        <v/>
      </c>
    </row>
    <row r="75" spans="1:17" s="11" customFormat="1" x14ac:dyDescent="0.2">
      <c r="A75" s="11">
        <v>73</v>
      </c>
      <c r="B75" s="11" t="str">
        <f>SUBSTITUTE(SUBSTITUTE(SUBSTITUTE(SUBSTITUTE(SUBSTITUTE(SUBSTITUTE(集計貼りつけ!E77,申請書!$R$35,""),申請書!$T$35,""),申請書!$V$35,""),申請書!$X$35,""),";",""),申請書!$Z$35,"")</f>
        <v/>
      </c>
      <c r="C75" s="11" t="str">
        <f>SUBSTITUTE(SUBSTITUTE(SUBSTITUTE(SUBSTITUTE(SUBSTITUTE(SUBSTITUTE(集計貼りつけ!F77,申請書!$R$36,""),申請書!$T$36,""),申請書!$V$36,""),申請書!$X$36,""),";",""),申請書!$Z$36,"")</f>
        <v/>
      </c>
      <c r="D75" s="11" t="str">
        <f>SUBSTITUTE(SUBSTITUTE(SUBSTITUTE(SUBSTITUTE(SUBSTITUTE(SUBSTITUTE(集計貼りつけ!G77,申請書!$R$37,""),申請書!$T$37,""),申請書!$V$37,""),申請書!$X$37,""),";",""),申請書!$Z$37,"")</f>
        <v/>
      </c>
      <c r="E75" s="11" t="str">
        <f>SUBSTITUTE(SUBSTITUTE(SUBSTITUTE(SUBSTITUTE(SUBSTITUTE(SUBSTITUTE(集計貼りつけ!H77,申請書!$R$38,""),申請書!$T$38,""),申請書!$V$38,""),申請書!$X$38,""),";",""),申請書!$Z$38,"")</f>
        <v/>
      </c>
      <c r="F75" s="11" t="str">
        <f>SUBSTITUTE(SUBSTITUTE(SUBSTITUTE(SUBSTITUTE(SUBSTITUTE(SUBSTITUTE(集計貼りつけ!I77,申請書!$R$39,""),申請書!$T$39,""),申請書!$V$39,""),申請書!$X$39,""),";",""),申請書!$Z$39,"")</f>
        <v/>
      </c>
      <c r="G75" s="11" t="str">
        <f>SUBSTITUTE(SUBSTITUTE(SUBSTITUTE(SUBSTITUTE(SUBSTITUTE(SUBSTITUTE(集計貼りつけ!J77,申請書!$R$40,""),申請書!$T$40,""),申請書!$V$40,""),申請書!$X$40,""),";",""),申請書!$Z$40,"")</f>
        <v/>
      </c>
      <c r="H75" s="11" t="str">
        <f>SUBSTITUTE(SUBSTITUTE(SUBSTITUTE(SUBSTITUTE(SUBSTITUTE(SUBSTITUTE(集計貼りつけ!K77,申請書!$R$41,""),申請書!$T$41,""),申請書!$V$41,""),申請書!$X$41,""),";",""),申請書!$Z$41,"")</f>
        <v/>
      </c>
      <c r="I75" s="11" t="str">
        <f>SUBSTITUTE(SUBSTITUTE(SUBSTITUTE(SUBSTITUTE(SUBSTITUTE(SUBSTITUTE(集計貼りつけ!L77,申請書!$R$42,""),申請書!$T$42,""),申請書!$V$42,""),申請書!$X$42,""),";",""),申請書!$Z$42,"")</f>
        <v/>
      </c>
      <c r="J75" s="11" t="str">
        <f>SUBSTITUTE(SUBSTITUTE(SUBSTITUTE(SUBSTITUTE(SUBSTITUTE(SUBSTITUTE(集計貼りつけ!M77,申請書!$R$43,""),申請書!$T$43,""),申請書!$V$43,""),申請書!$X$43,""),";",""),申請書!$Z$43,"")</f>
        <v/>
      </c>
      <c r="K75" s="11" t="str">
        <f>SUBSTITUTE(SUBSTITUTE(SUBSTITUTE(SUBSTITUTE(SUBSTITUTE(SUBSTITUTE(集計貼りつけ!N77,申請書!$R$44,""),申請書!$T$44,""),申請書!$V$44,""),申請書!$X$44,""),";",""),申請書!$Z$44,"")</f>
        <v/>
      </c>
      <c r="L75" s="11" t="str">
        <f>SUBSTITUTE(SUBSTITUTE(SUBSTITUTE(SUBSTITUTE(SUBSTITUTE(SUBSTITUTE(集計貼りつけ!O77,申請書!$R$45,""),申請書!$T$45,""),申請書!$V$45,""),申請書!$X$45,""),";",""),申請書!$Z$45,"")</f>
        <v/>
      </c>
      <c r="M75" s="11" t="str">
        <f>SUBSTITUTE(SUBSTITUTE(SUBSTITUTE(SUBSTITUTE(SUBSTITUTE(SUBSTITUTE(集計貼りつけ!P77,申請書!$R$46,""),申請書!$T$46,""),申請書!$V$46,""),申請書!$X$46,""),";",""),申請書!$Z$46,"")</f>
        <v/>
      </c>
      <c r="N75" s="11" t="str">
        <f>SUBSTITUTE(SUBSTITUTE(SUBSTITUTE(SUBSTITUTE(SUBSTITUTE(SUBSTITUTE(集計貼りつけ!Q77,申請書!$R$47,""),申請書!$T$47,""),申請書!$V$47,""),申請書!$X$47,""),";",""),申請書!$Z$47,"")</f>
        <v/>
      </c>
      <c r="O75" s="11" t="str">
        <f>SUBSTITUTE(SUBSTITUTE(SUBSTITUTE(SUBSTITUTE(SUBSTITUTE(SUBSTITUTE(集計貼りつけ!R77,申請書!$R$48,""),申請書!$T$48,""),申請書!$V$48,""),申請書!$X$48,""),";",""),申請書!$Z$48,"")</f>
        <v/>
      </c>
      <c r="P75" s="11" t="str">
        <f>SUBSTITUTE(SUBSTITUTE(SUBSTITUTE(SUBSTITUTE(SUBSTITUTE(SUBSTITUTE(集計貼りつけ!S77,申請書!$R$49,""),申請書!$T$49,""),申請書!$V$49,""),申請書!$X$49,""),";",""),申請書!$Z$49,"")</f>
        <v/>
      </c>
      <c r="Q75" s="11" t="str">
        <f>SUBSTITUTE(SUBSTITUTE(SUBSTITUTE(SUBSTITUTE(SUBSTITUTE(SUBSTITUTE(集計貼りつけ!T77,申請書!$R$50,""),申請書!$T$50,""),申請書!$V$50,""),申請書!$X$50,""),";",""),申請書!$Z$55,"")</f>
        <v/>
      </c>
    </row>
    <row r="76" spans="1:17" s="11" customFormat="1" x14ac:dyDescent="0.2">
      <c r="A76" s="11">
        <v>74</v>
      </c>
      <c r="B76" s="11" t="str">
        <f>SUBSTITUTE(SUBSTITUTE(SUBSTITUTE(SUBSTITUTE(SUBSTITUTE(SUBSTITUTE(集計貼りつけ!E78,申請書!$R$35,""),申請書!$T$35,""),申請書!$V$35,""),申請書!$X$35,""),";",""),申請書!$Z$35,"")</f>
        <v/>
      </c>
      <c r="C76" s="11" t="str">
        <f>SUBSTITUTE(SUBSTITUTE(SUBSTITUTE(SUBSTITUTE(SUBSTITUTE(SUBSTITUTE(集計貼りつけ!F78,申請書!$R$36,""),申請書!$T$36,""),申請書!$V$36,""),申請書!$X$36,""),";",""),申請書!$Z$36,"")</f>
        <v/>
      </c>
      <c r="D76" s="11" t="str">
        <f>SUBSTITUTE(SUBSTITUTE(SUBSTITUTE(SUBSTITUTE(SUBSTITUTE(SUBSTITUTE(集計貼りつけ!G78,申請書!$R$37,""),申請書!$T$37,""),申請書!$V$37,""),申請書!$X$37,""),";",""),申請書!$Z$37,"")</f>
        <v/>
      </c>
      <c r="E76" s="11" t="str">
        <f>SUBSTITUTE(SUBSTITUTE(SUBSTITUTE(SUBSTITUTE(SUBSTITUTE(SUBSTITUTE(集計貼りつけ!H78,申請書!$R$38,""),申請書!$T$38,""),申請書!$V$38,""),申請書!$X$38,""),";",""),申請書!$Z$38,"")</f>
        <v/>
      </c>
      <c r="F76" s="11" t="str">
        <f>SUBSTITUTE(SUBSTITUTE(SUBSTITUTE(SUBSTITUTE(SUBSTITUTE(SUBSTITUTE(集計貼りつけ!I78,申請書!$R$39,""),申請書!$T$39,""),申請書!$V$39,""),申請書!$X$39,""),";",""),申請書!$Z$39,"")</f>
        <v/>
      </c>
      <c r="G76" s="11" t="str">
        <f>SUBSTITUTE(SUBSTITUTE(SUBSTITUTE(SUBSTITUTE(SUBSTITUTE(SUBSTITUTE(集計貼りつけ!J78,申請書!$R$40,""),申請書!$T$40,""),申請書!$V$40,""),申請書!$X$40,""),";",""),申請書!$Z$40,"")</f>
        <v/>
      </c>
      <c r="H76" s="11" t="str">
        <f>SUBSTITUTE(SUBSTITUTE(SUBSTITUTE(SUBSTITUTE(SUBSTITUTE(SUBSTITUTE(集計貼りつけ!K78,申請書!$R$41,""),申請書!$T$41,""),申請書!$V$41,""),申請書!$X$41,""),";",""),申請書!$Z$41,"")</f>
        <v/>
      </c>
      <c r="I76" s="11" t="str">
        <f>SUBSTITUTE(SUBSTITUTE(SUBSTITUTE(SUBSTITUTE(SUBSTITUTE(SUBSTITUTE(集計貼りつけ!L78,申請書!$R$42,""),申請書!$T$42,""),申請書!$V$42,""),申請書!$X$42,""),";",""),申請書!$Z$42,"")</f>
        <v/>
      </c>
      <c r="J76" s="11" t="str">
        <f>SUBSTITUTE(SUBSTITUTE(SUBSTITUTE(SUBSTITUTE(SUBSTITUTE(SUBSTITUTE(集計貼りつけ!M78,申請書!$R$43,""),申請書!$T$43,""),申請書!$V$43,""),申請書!$X$43,""),";",""),申請書!$Z$43,"")</f>
        <v/>
      </c>
      <c r="K76" s="11" t="str">
        <f>SUBSTITUTE(SUBSTITUTE(SUBSTITUTE(SUBSTITUTE(SUBSTITUTE(SUBSTITUTE(集計貼りつけ!N78,申請書!$R$44,""),申請書!$T$44,""),申請書!$V$44,""),申請書!$X$44,""),";",""),申請書!$Z$44,"")</f>
        <v/>
      </c>
      <c r="L76" s="11" t="str">
        <f>SUBSTITUTE(SUBSTITUTE(SUBSTITUTE(SUBSTITUTE(SUBSTITUTE(SUBSTITUTE(集計貼りつけ!O78,申請書!$R$45,""),申請書!$T$45,""),申請書!$V$45,""),申請書!$X$45,""),";",""),申請書!$Z$45,"")</f>
        <v/>
      </c>
      <c r="M76" s="11" t="str">
        <f>SUBSTITUTE(SUBSTITUTE(SUBSTITUTE(SUBSTITUTE(SUBSTITUTE(SUBSTITUTE(集計貼りつけ!P78,申請書!$R$46,""),申請書!$T$46,""),申請書!$V$46,""),申請書!$X$46,""),";",""),申請書!$Z$46,"")</f>
        <v/>
      </c>
      <c r="N76" s="11" t="str">
        <f>SUBSTITUTE(SUBSTITUTE(SUBSTITUTE(SUBSTITUTE(SUBSTITUTE(SUBSTITUTE(集計貼りつけ!Q78,申請書!$R$47,""),申請書!$T$47,""),申請書!$V$47,""),申請書!$X$47,""),";",""),申請書!$Z$47,"")</f>
        <v/>
      </c>
      <c r="O76" s="11" t="str">
        <f>SUBSTITUTE(SUBSTITUTE(SUBSTITUTE(SUBSTITUTE(SUBSTITUTE(SUBSTITUTE(集計貼りつけ!R78,申請書!$R$48,""),申請書!$T$48,""),申請書!$V$48,""),申請書!$X$48,""),";",""),申請書!$Z$48,"")</f>
        <v/>
      </c>
      <c r="P76" s="11" t="str">
        <f>SUBSTITUTE(SUBSTITUTE(SUBSTITUTE(SUBSTITUTE(SUBSTITUTE(SUBSTITUTE(集計貼りつけ!S78,申請書!$R$49,""),申請書!$T$49,""),申請書!$V$49,""),申請書!$X$49,""),";",""),申請書!$Z$49,"")</f>
        <v/>
      </c>
      <c r="Q76" s="11" t="str">
        <f>SUBSTITUTE(SUBSTITUTE(SUBSTITUTE(SUBSTITUTE(SUBSTITUTE(SUBSTITUTE(集計貼りつけ!T78,申請書!$R$50,""),申請書!$T$50,""),申請書!$V$50,""),申請書!$X$50,""),";",""),申請書!$Z$55,"")</f>
        <v/>
      </c>
    </row>
    <row r="77" spans="1:17" s="11" customFormat="1" x14ac:dyDescent="0.2">
      <c r="A77" s="11">
        <v>75</v>
      </c>
      <c r="B77" s="11" t="str">
        <f>SUBSTITUTE(SUBSTITUTE(SUBSTITUTE(SUBSTITUTE(SUBSTITUTE(SUBSTITUTE(集計貼りつけ!E79,申請書!$R$35,""),申請書!$T$35,""),申請書!$V$35,""),申請書!$X$35,""),";",""),申請書!$Z$35,"")</f>
        <v/>
      </c>
      <c r="C77" s="11" t="str">
        <f>SUBSTITUTE(SUBSTITUTE(SUBSTITUTE(SUBSTITUTE(SUBSTITUTE(SUBSTITUTE(集計貼りつけ!F79,申請書!$R$36,""),申請書!$T$36,""),申請書!$V$36,""),申請書!$X$36,""),";",""),申請書!$Z$36,"")</f>
        <v/>
      </c>
      <c r="D77" s="11" t="str">
        <f>SUBSTITUTE(SUBSTITUTE(SUBSTITUTE(SUBSTITUTE(SUBSTITUTE(SUBSTITUTE(集計貼りつけ!G79,申請書!$R$37,""),申請書!$T$37,""),申請書!$V$37,""),申請書!$X$37,""),";",""),申請書!$Z$37,"")</f>
        <v/>
      </c>
      <c r="E77" s="11" t="str">
        <f>SUBSTITUTE(SUBSTITUTE(SUBSTITUTE(SUBSTITUTE(SUBSTITUTE(SUBSTITUTE(集計貼りつけ!H79,申請書!$R$38,""),申請書!$T$38,""),申請書!$V$38,""),申請書!$X$38,""),";",""),申請書!$Z$38,"")</f>
        <v/>
      </c>
      <c r="F77" s="11" t="str">
        <f>SUBSTITUTE(SUBSTITUTE(SUBSTITUTE(SUBSTITUTE(SUBSTITUTE(SUBSTITUTE(集計貼りつけ!I79,申請書!$R$39,""),申請書!$T$39,""),申請書!$V$39,""),申請書!$X$39,""),";",""),申請書!$Z$39,"")</f>
        <v/>
      </c>
      <c r="G77" s="11" t="str">
        <f>SUBSTITUTE(SUBSTITUTE(SUBSTITUTE(SUBSTITUTE(SUBSTITUTE(SUBSTITUTE(集計貼りつけ!J79,申請書!$R$40,""),申請書!$T$40,""),申請書!$V$40,""),申請書!$X$40,""),";",""),申請書!$Z$40,"")</f>
        <v/>
      </c>
      <c r="H77" s="11" t="str">
        <f>SUBSTITUTE(SUBSTITUTE(SUBSTITUTE(SUBSTITUTE(SUBSTITUTE(SUBSTITUTE(集計貼りつけ!K79,申請書!$R$41,""),申請書!$T$41,""),申請書!$V$41,""),申請書!$X$41,""),";",""),申請書!$Z$41,"")</f>
        <v/>
      </c>
      <c r="I77" s="11" t="str">
        <f>SUBSTITUTE(SUBSTITUTE(SUBSTITUTE(SUBSTITUTE(SUBSTITUTE(SUBSTITUTE(集計貼りつけ!L79,申請書!$R$42,""),申請書!$T$42,""),申請書!$V$42,""),申請書!$X$42,""),";",""),申請書!$Z$42,"")</f>
        <v/>
      </c>
      <c r="J77" s="11" t="str">
        <f>SUBSTITUTE(SUBSTITUTE(SUBSTITUTE(SUBSTITUTE(SUBSTITUTE(SUBSTITUTE(集計貼りつけ!M79,申請書!$R$43,""),申請書!$T$43,""),申請書!$V$43,""),申請書!$X$43,""),";",""),申請書!$Z$43,"")</f>
        <v/>
      </c>
      <c r="K77" s="11" t="str">
        <f>SUBSTITUTE(SUBSTITUTE(SUBSTITUTE(SUBSTITUTE(SUBSTITUTE(SUBSTITUTE(集計貼りつけ!N79,申請書!$R$44,""),申請書!$T$44,""),申請書!$V$44,""),申請書!$X$44,""),";",""),申請書!$Z$44,"")</f>
        <v/>
      </c>
      <c r="L77" s="11" t="str">
        <f>SUBSTITUTE(SUBSTITUTE(SUBSTITUTE(SUBSTITUTE(SUBSTITUTE(SUBSTITUTE(集計貼りつけ!O79,申請書!$R$45,""),申請書!$T$45,""),申請書!$V$45,""),申請書!$X$45,""),";",""),申請書!$Z$45,"")</f>
        <v/>
      </c>
      <c r="M77" s="11" t="str">
        <f>SUBSTITUTE(SUBSTITUTE(SUBSTITUTE(SUBSTITUTE(SUBSTITUTE(SUBSTITUTE(集計貼りつけ!P79,申請書!$R$46,""),申請書!$T$46,""),申請書!$V$46,""),申請書!$X$46,""),";",""),申請書!$Z$46,"")</f>
        <v/>
      </c>
      <c r="N77" s="11" t="str">
        <f>SUBSTITUTE(SUBSTITUTE(SUBSTITUTE(SUBSTITUTE(SUBSTITUTE(SUBSTITUTE(集計貼りつけ!Q79,申請書!$R$47,""),申請書!$T$47,""),申請書!$V$47,""),申請書!$X$47,""),";",""),申請書!$Z$47,"")</f>
        <v/>
      </c>
      <c r="O77" s="11" t="str">
        <f>SUBSTITUTE(SUBSTITUTE(SUBSTITUTE(SUBSTITUTE(SUBSTITUTE(SUBSTITUTE(集計貼りつけ!R79,申請書!$R$48,""),申請書!$T$48,""),申請書!$V$48,""),申請書!$X$48,""),";",""),申請書!$Z$48,"")</f>
        <v/>
      </c>
      <c r="P77" s="11" t="str">
        <f>SUBSTITUTE(SUBSTITUTE(SUBSTITUTE(SUBSTITUTE(SUBSTITUTE(SUBSTITUTE(集計貼りつけ!S79,申請書!$R$49,""),申請書!$T$49,""),申請書!$V$49,""),申請書!$X$49,""),";",""),申請書!$Z$49,"")</f>
        <v/>
      </c>
      <c r="Q77" s="11" t="str">
        <f>SUBSTITUTE(SUBSTITUTE(SUBSTITUTE(SUBSTITUTE(SUBSTITUTE(SUBSTITUTE(集計貼りつけ!T79,申請書!$R$50,""),申請書!$T$50,""),申請書!$V$50,""),申請書!$X$50,""),";",""),申請書!$Z$55,"")</f>
        <v/>
      </c>
    </row>
    <row r="78" spans="1:17" s="11" customFormat="1" x14ac:dyDescent="0.2">
      <c r="A78" s="11">
        <v>76</v>
      </c>
      <c r="B78" s="11" t="str">
        <f>SUBSTITUTE(SUBSTITUTE(SUBSTITUTE(SUBSTITUTE(SUBSTITUTE(SUBSTITUTE(集計貼りつけ!E80,申請書!$R$35,""),申請書!$T$35,""),申請書!$V$35,""),申請書!$X$35,""),";",""),申請書!$Z$35,"")</f>
        <v/>
      </c>
      <c r="C78" s="11" t="str">
        <f>SUBSTITUTE(SUBSTITUTE(SUBSTITUTE(SUBSTITUTE(SUBSTITUTE(SUBSTITUTE(集計貼りつけ!F80,申請書!$R$36,""),申請書!$T$36,""),申請書!$V$36,""),申請書!$X$36,""),";",""),申請書!$Z$36,"")</f>
        <v/>
      </c>
      <c r="D78" s="11" t="str">
        <f>SUBSTITUTE(SUBSTITUTE(SUBSTITUTE(SUBSTITUTE(SUBSTITUTE(SUBSTITUTE(集計貼りつけ!G80,申請書!$R$37,""),申請書!$T$37,""),申請書!$V$37,""),申請書!$X$37,""),";",""),申請書!$Z$37,"")</f>
        <v/>
      </c>
      <c r="E78" s="11" t="str">
        <f>SUBSTITUTE(SUBSTITUTE(SUBSTITUTE(SUBSTITUTE(SUBSTITUTE(SUBSTITUTE(集計貼りつけ!H80,申請書!$R$38,""),申請書!$T$38,""),申請書!$V$38,""),申請書!$X$38,""),";",""),申請書!$Z$38,"")</f>
        <v/>
      </c>
      <c r="F78" s="11" t="str">
        <f>SUBSTITUTE(SUBSTITUTE(SUBSTITUTE(SUBSTITUTE(SUBSTITUTE(SUBSTITUTE(集計貼りつけ!I80,申請書!$R$39,""),申請書!$T$39,""),申請書!$V$39,""),申請書!$X$39,""),";",""),申請書!$Z$39,"")</f>
        <v/>
      </c>
      <c r="G78" s="11" t="str">
        <f>SUBSTITUTE(SUBSTITUTE(SUBSTITUTE(SUBSTITUTE(SUBSTITUTE(SUBSTITUTE(集計貼りつけ!J80,申請書!$R$40,""),申請書!$T$40,""),申請書!$V$40,""),申請書!$X$40,""),";",""),申請書!$Z$40,"")</f>
        <v/>
      </c>
      <c r="H78" s="11" t="str">
        <f>SUBSTITUTE(SUBSTITUTE(SUBSTITUTE(SUBSTITUTE(SUBSTITUTE(SUBSTITUTE(集計貼りつけ!K80,申請書!$R$41,""),申請書!$T$41,""),申請書!$V$41,""),申請書!$X$41,""),";",""),申請書!$Z$41,"")</f>
        <v/>
      </c>
      <c r="I78" s="11" t="str">
        <f>SUBSTITUTE(SUBSTITUTE(SUBSTITUTE(SUBSTITUTE(SUBSTITUTE(SUBSTITUTE(集計貼りつけ!L80,申請書!$R$42,""),申請書!$T$42,""),申請書!$V$42,""),申請書!$X$42,""),";",""),申請書!$Z$42,"")</f>
        <v/>
      </c>
      <c r="J78" s="11" t="str">
        <f>SUBSTITUTE(SUBSTITUTE(SUBSTITUTE(SUBSTITUTE(SUBSTITUTE(SUBSTITUTE(集計貼りつけ!M80,申請書!$R$43,""),申請書!$T$43,""),申請書!$V$43,""),申請書!$X$43,""),";",""),申請書!$Z$43,"")</f>
        <v/>
      </c>
      <c r="K78" s="11" t="str">
        <f>SUBSTITUTE(SUBSTITUTE(SUBSTITUTE(SUBSTITUTE(SUBSTITUTE(SUBSTITUTE(集計貼りつけ!N80,申請書!$R$44,""),申請書!$T$44,""),申請書!$V$44,""),申請書!$X$44,""),";",""),申請書!$Z$44,"")</f>
        <v/>
      </c>
      <c r="L78" s="11" t="str">
        <f>SUBSTITUTE(SUBSTITUTE(SUBSTITUTE(SUBSTITUTE(SUBSTITUTE(SUBSTITUTE(集計貼りつけ!O80,申請書!$R$45,""),申請書!$T$45,""),申請書!$V$45,""),申請書!$X$45,""),";",""),申請書!$Z$45,"")</f>
        <v/>
      </c>
      <c r="M78" s="11" t="str">
        <f>SUBSTITUTE(SUBSTITUTE(SUBSTITUTE(SUBSTITUTE(SUBSTITUTE(SUBSTITUTE(集計貼りつけ!P80,申請書!$R$46,""),申請書!$T$46,""),申請書!$V$46,""),申請書!$X$46,""),";",""),申請書!$Z$46,"")</f>
        <v/>
      </c>
      <c r="N78" s="11" t="str">
        <f>SUBSTITUTE(SUBSTITUTE(SUBSTITUTE(SUBSTITUTE(SUBSTITUTE(SUBSTITUTE(集計貼りつけ!Q80,申請書!$R$47,""),申請書!$T$47,""),申請書!$V$47,""),申請書!$X$47,""),";",""),申請書!$Z$47,"")</f>
        <v/>
      </c>
      <c r="O78" s="11" t="str">
        <f>SUBSTITUTE(SUBSTITUTE(SUBSTITUTE(SUBSTITUTE(SUBSTITUTE(SUBSTITUTE(集計貼りつけ!R80,申請書!$R$48,""),申請書!$T$48,""),申請書!$V$48,""),申請書!$X$48,""),";",""),申請書!$Z$48,"")</f>
        <v/>
      </c>
      <c r="P78" s="11" t="str">
        <f>SUBSTITUTE(SUBSTITUTE(SUBSTITUTE(SUBSTITUTE(SUBSTITUTE(SUBSTITUTE(集計貼りつけ!S80,申請書!$R$49,""),申請書!$T$49,""),申請書!$V$49,""),申請書!$X$49,""),";",""),申請書!$Z$49,"")</f>
        <v/>
      </c>
      <c r="Q78" s="11" t="str">
        <f>SUBSTITUTE(SUBSTITUTE(SUBSTITUTE(SUBSTITUTE(SUBSTITUTE(SUBSTITUTE(集計貼りつけ!T80,申請書!$R$50,""),申請書!$T$50,""),申請書!$V$50,""),申請書!$X$50,""),";",""),申請書!$Z$55,"")</f>
        <v/>
      </c>
    </row>
    <row r="79" spans="1:17" s="11" customFormat="1" x14ac:dyDescent="0.2">
      <c r="A79" s="11">
        <v>77</v>
      </c>
      <c r="B79" s="11" t="str">
        <f>SUBSTITUTE(SUBSTITUTE(SUBSTITUTE(SUBSTITUTE(SUBSTITUTE(SUBSTITUTE(集計貼りつけ!E81,申請書!$R$35,""),申請書!$T$35,""),申請書!$V$35,""),申請書!$X$35,""),";",""),申請書!$Z$35,"")</f>
        <v/>
      </c>
      <c r="C79" s="11" t="str">
        <f>SUBSTITUTE(SUBSTITUTE(SUBSTITUTE(SUBSTITUTE(SUBSTITUTE(SUBSTITUTE(集計貼りつけ!F81,申請書!$R$36,""),申請書!$T$36,""),申請書!$V$36,""),申請書!$X$36,""),";",""),申請書!$Z$36,"")</f>
        <v/>
      </c>
      <c r="D79" s="11" t="str">
        <f>SUBSTITUTE(SUBSTITUTE(SUBSTITUTE(SUBSTITUTE(SUBSTITUTE(SUBSTITUTE(集計貼りつけ!G81,申請書!$R$37,""),申請書!$T$37,""),申請書!$V$37,""),申請書!$X$37,""),";",""),申請書!$Z$37,"")</f>
        <v/>
      </c>
      <c r="E79" s="11" t="str">
        <f>SUBSTITUTE(SUBSTITUTE(SUBSTITUTE(SUBSTITUTE(SUBSTITUTE(SUBSTITUTE(集計貼りつけ!H81,申請書!$R$38,""),申請書!$T$38,""),申請書!$V$38,""),申請書!$X$38,""),";",""),申請書!$Z$38,"")</f>
        <v/>
      </c>
      <c r="F79" s="11" t="str">
        <f>SUBSTITUTE(SUBSTITUTE(SUBSTITUTE(SUBSTITUTE(SUBSTITUTE(SUBSTITUTE(集計貼りつけ!I81,申請書!$R$39,""),申請書!$T$39,""),申請書!$V$39,""),申請書!$X$39,""),";",""),申請書!$Z$39,"")</f>
        <v/>
      </c>
      <c r="G79" s="11" t="str">
        <f>SUBSTITUTE(SUBSTITUTE(SUBSTITUTE(SUBSTITUTE(SUBSTITUTE(SUBSTITUTE(集計貼りつけ!J81,申請書!$R$40,""),申請書!$T$40,""),申請書!$V$40,""),申請書!$X$40,""),";",""),申請書!$Z$40,"")</f>
        <v/>
      </c>
      <c r="H79" s="11" t="str">
        <f>SUBSTITUTE(SUBSTITUTE(SUBSTITUTE(SUBSTITUTE(SUBSTITUTE(SUBSTITUTE(集計貼りつけ!K81,申請書!$R$41,""),申請書!$T$41,""),申請書!$V$41,""),申請書!$X$41,""),";",""),申請書!$Z$41,"")</f>
        <v/>
      </c>
      <c r="I79" s="11" t="str">
        <f>SUBSTITUTE(SUBSTITUTE(SUBSTITUTE(SUBSTITUTE(SUBSTITUTE(SUBSTITUTE(集計貼りつけ!L81,申請書!$R$42,""),申請書!$T$42,""),申請書!$V$42,""),申請書!$X$42,""),";",""),申請書!$Z$42,"")</f>
        <v/>
      </c>
      <c r="J79" s="11" t="str">
        <f>SUBSTITUTE(SUBSTITUTE(SUBSTITUTE(SUBSTITUTE(SUBSTITUTE(SUBSTITUTE(集計貼りつけ!M81,申請書!$R$43,""),申請書!$T$43,""),申請書!$V$43,""),申請書!$X$43,""),";",""),申請書!$Z$43,"")</f>
        <v/>
      </c>
      <c r="K79" s="11" t="str">
        <f>SUBSTITUTE(SUBSTITUTE(SUBSTITUTE(SUBSTITUTE(SUBSTITUTE(SUBSTITUTE(集計貼りつけ!N81,申請書!$R$44,""),申請書!$T$44,""),申請書!$V$44,""),申請書!$X$44,""),";",""),申請書!$Z$44,"")</f>
        <v/>
      </c>
      <c r="L79" s="11" t="str">
        <f>SUBSTITUTE(SUBSTITUTE(SUBSTITUTE(SUBSTITUTE(SUBSTITUTE(SUBSTITUTE(集計貼りつけ!O81,申請書!$R$45,""),申請書!$T$45,""),申請書!$V$45,""),申請書!$X$45,""),";",""),申請書!$Z$45,"")</f>
        <v/>
      </c>
      <c r="M79" s="11" t="str">
        <f>SUBSTITUTE(SUBSTITUTE(SUBSTITUTE(SUBSTITUTE(SUBSTITUTE(SUBSTITUTE(集計貼りつけ!P81,申請書!$R$46,""),申請書!$T$46,""),申請書!$V$46,""),申請書!$X$46,""),";",""),申請書!$Z$46,"")</f>
        <v/>
      </c>
      <c r="N79" s="11" t="str">
        <f>SUBSTITUTE(SUBSTITUTE(SUBSTITUTE(SUBSTITUTE(SUBSTITUTE(SUBSTITUTE(集計貼りつけ!Q81,申請書!$R$47,""),申請書!$T$47,""),申請書!$V$47,""),申請書!$X$47,""),";",""),申請書!$Z$47,"")</f>
        <v/>
      </c>
      <c r="O79" s="11" t="str">
        <f>SUBSTITUTE(SUBSTITUTE(SUBSTITUTE(SUBSTITUTE(SUBSTITUTE(SUBSTITUTE(集計貼りつけ!R81,申請書!$R$48,""),申請書!$T$48,""),申請書!$V$48,""),申請書!$X$48,""),";",""),申請書!$Z$48,"")</f>
        <v/>
      </c>
      <c r="P79" s="11" t="str">
        <f>SUBSTITUTE(SUBSTITUTE(SUBSTITUTE(SUBSTITUTE(SUBSTITUTE(SUBSTITUTE(集計貼りつけ!S81,申請書!$R$49,""),申請書!$T$49,""),申請書!$V$49,""),申請書!$X$49,""),";",""),申請書!$Z$49,"")</f>
        <v/>
      </c>
      <c r="Q79" s="11" t="str">
        <f>SUBSTITUTE(SUBSTITUTE(SUBSTITUTE(SUBSTITUTE(SUBSTITUTE(SUBSTITUTE(集計貼りつけ!T81,申請書!$R$50,""),申請書!$T$50,""),申請書!$V$50,""),申請書!$X$50,""),";",""),申請書!$Z$55,"")</f>
        <v/>
      </c>
    </row>
    <row r="80" spans="1:17" s="11" customFormat="1" x14ac:dyDescent="0.2">
      <c r="A80" s="11">
        <v>78</v>
      </c>
      <c r="B80" s="11" t="str">
        <f>SUBSTITUTE(SUBSTITUTE(SUBSTITUTE(SUBSTITUTE(SUBSTITUTE(SUBSTITUTE(集計貼りつけ!E82,申請書!$R$35,""),申請書!$T$35,""),申請書!$V$35,""),申請書!$X$35,""),";",""),申請書!$Z$35,"")</f>
        <v/>
      </c>
      <c r="C80" s="11" t="str">
        <f>SUBSTITUTE(SUBSTITUTE(SUBSTITUTE(SUBSTITUTE(SUBSTITUTE(SUBSTITUTE(集計貼りつけ!F82,申請書!$R$36,""),申請書!$T$36,""),申請書!$V$36,""),申請書!$X$36,""),";",""),申請書!$Z$36,"")</f>
        <v/>
      </c>
      <c r="D80" s="11" t="str">
        <f>SUBSTITUTE(SUBSTITUTE(SUBSTITUTE(SUBSTITUTE(SUBSTITUTE(SUBSTITUTE(集計貼りつけ!G82,申請書!$R$37,""),申請書!$T$37,""),申請書!$V$37,""),申請書!$X$37,""),";",""),申請書!$Z$37,"")</f>
        <v/>
      </c>
      <c r="E80" s="11" t="str">
        <f>SUBSTITUTE(SUBSTITUTE(SUBSTITUTE(SUBSTITUTE(SUBSTITUTE(SUBSTITUTE(集計貼りつけ!H82,申請書!$R$38,""),申請書!$T$38,""),申請書!$V$38,""),申請書!$X$38,""),";",""),申請書!$Z$38,"")</f>
        <v/>
      </c>
      <c r="F80" s="11" t="str">
        <f>SUBSTITUTE(SUBSTITUTE(SUBSTITUTE(SUBSTITUTE(SUBSTITUTE(SUBSTITUTE(集計貼りつけ!I82,申請書!$R$39,""),申請書!$T$39,""),申請書!$V$39,""),申請書!$X$39,""),";",""),申請書!$Z$39,"")</f>
        <v/>
      </c>
      <c r="G80" s="11" t="str">
        <f>SUBSTITUTE(SUBSTITUTE(SUBSTITUTE(SUBSTITUTE(SUBSTITUTE(SUBSTITUTE(集計貼りつけ!J82,申請書!$R$40,""),申請書!$T$40,""),申請書!$V$40,""),申請書!$X$40,""),";",""),申請書!$Z$40,"")</f>
        <v/>
      </c>
      <c r="H80" s="11" t="str">
        <f>SUBSTITUTE(SUBSTITUTE(SUBSTITUTE(SUBSTITUTE(SUBSTITUTE(SUBSTITUTE(集計貼りつけ!K82,申請書!$R$41,""),申請書!$T$41,""),申請書!$V$41,""),申請書!$X$41,""),";",""),申請書!$Z$41,"")</f>
        <v/>
      </c>
      <c r="I80" s="11" t="str">
        <f>SUBSTITUTE(SUBSTITUTE(SUBSTITUTE(SUBSTITUTE(SUBSTITUTE(SUBSTITUTE(集計貼りつけ!L82,申請書!$R$42,""),申請書!$T$42,""),申請書!$V$42,""),申請書!$X$42,""),";",""),申請書!$Z$42,"")</f>
        <v/>
      </c>
      <c r="J80" s="11" t="str">
        <f>SUBSTITUTE(SUBSTITUTE(SUBSTITUTE(SUBSTITUTE(SUBSTITUTE(SUBSTITUTE(集計貼りつけ!M82,申請書!$R$43,""),申請書!$T$43,""),申請書!$V$43,""),申請書!$X$43,""),";",""),申請書!$Z$43,"")</f>
        <v/>
      </c>
      <c r="K80" s="11" t="str">
        <f>SUBSTITUTE(SUBSTITUTE(SUBSTITUTE(SUBSTITUTE(SUBSTITUTE(SUBSTITUTE(集計貼りつけ!N82,申請書!$R$44,""),申請書!$T$44,""),申請書!$V$44,""),申請書!$X$44,""),";",""),申請書!$Z$44,"")</f>
        <v/>
      </c>
      <c r="L80" s="11" t="str">
        <f>SUBSTITUTE(SUBSTITUTE(SUBSTITUTE(SUBSTITUTE(SUBSTITUTE(SUBSTITUTE(集計貼りつけ!O82,申請書!$R$45,""),申請書!$T$45,""),申請書!$V$45,""),申請書!$X$45,""),";",""),申請書!$Z$45,"")</f>
        <v/>
      </c>
      <c r="M80" s="11" t="str">
        <f>SUBSTITUTE(SUBSTITUTE(SUBSTITUTE(SUBSTITUTE(SUBSTITUTE(SUBSTITUTE(集計貼りつけ!P82,申請書!$R$46,""),申請書!$T$46,""),申請書!$V$46,""),申請書!$X$46,""),";",""),申請書!$Z$46,"")</f>
        <v/>
      </c>
      <c r="N80" s="11" t="str">
        <f>SUBSTITUTE(SUBSTITUTE(SUBSTITUTE(SUBSTITUTE(SUBSTITUTE(SUBSTITUTE(集計貼りつけ!Q82,申請書!$R$47,""),申請書!$T$47,""),申請書!$V$47,""),申請書!$X$47,""),";",""),申請書!$Z$47,"")</f>
        <v/>
      </c>
      <c r="O80" s="11" t="str">
        <f>SUBSTITUTE(SUBSTITUTE(SUBSTITUTE(SUBSTITUTE(SUBSTITUTE(SUBSTITUTE(集計貼りつけ!R82,申請書!$R$48,""),申請書!$T$48,""),申請書!$V$48,""),申請書!$X$48,""),";",""),申請書!$Z$48,"")</f>
        <v/>
      </c>
      <c r="P80" s="11" t="str">
        <f>SUBSTITUTE(SUBSTITUTE(SUBSTITUTE(SUBSTITUTE(SUBSTITUTE(SUBSTITUTE(集計貼りつけ!S82,申請書!$R$49,""),申請書!$T$49,""),申請書!$V$49,""),申請書!$X$49,""),";",""),申請書!$Z$49,"")</f>
        <v/>
      </c>
      <c r="Q80" s="11" t="str">
        <f>SUBSTITUTE(SUBSTITUTE(SUBSTITUTE(SUBSTITUTE(SUBSTITUTE(SUBSTITUTE(集計貼りつけ!T82,申請書!$R$50,""),申請書!$T$50,""),申請書!$V$50,""),申請書!$X$50,""),";",""),申請書!$Z$55,"")</f>
        <v/>
      </c>
    </row>
    <row r="81" spans="1:17" s="11" customFormat="1" x14ac:dyDescent="0.2">
      <c r="A81" s="11">
        <v>79</v>
      </c>
      <c r="B81" s="11" t="str">
        <f>SUBSTITUTE(SUBSTITUTE(SUBSTITUTE(SUBSTITUTE(SUBSTITUTE(SUBSTITUTE(集計貼りつけ!E83,申請書!$R$35,""),申請書!$T$35,""),申請書!$V$35,""),申請書!$X$35,""),";",""),申請書!$Z$35,"")</f>
        <v/>
      </c>
      <c r="C81" s="11" t="str">
        <f>SUBSTITUTE(SUBSTITUTE(SUBSTITUTE(SUBSTITUTE(SUBSTITUTE(SUBSTITUTE(集計貼りつけ!F83,申請書!$R$36,""),申請書!$T$36,""),申請書!$V$36,""),申請書!$X$36,""),";",""),申請書!$Z$36,"")</f>
        <v/>
      </c>
      <c r="D81" s="11" t="str">
        <f>SUBSTITUTE(SUBSTITUTE(SUBSTITUTE(SUBSTITUTE(SUBSTITUTE(SUBSTITUTE(集計貼りつけ!G83,申請書!$R$37,""),申請書!$T$37,""),申請書!$V$37,""),申請書!$X$37,""),";",""),申請書!$Z$37,"")</f>
        <v/>
      </c>
      <c r="E81" s="11" t="str">
        <f>SUBSTITUTE(SUBSTITUTE(SUBSTITUTE(SUBSTITUTE(SUBSTITUTE(SUBSTITUTE(集計貼りつけ!H83,申請書!$R$38,""),申請書!$T$38,""),申請書!$V$38,""),申請書!$X$38,""),";",""),申請書!$Z$38,"")</f>
        <v/>
      </c>
      <c r="F81" s="11" t="str">
        <f>SUBSTITUTE(SUBSTITUTE(SUBSTITUTE(SUBSTITUTE(SUBSTITUTE(SUBSTITUTE(集計貼りつけ!I83,申請書!$R$39,""),申請書!$T$39,""),申請書!$V$39,""),申請書!$X$39,""),";",""),申請書!$Z$39,"")</f>
        <v/>
      </c>
      <c r="G81" s="11" t="str">
        <f>SUBSTITUTE(SUBSTITUTE(SUBSTITUTE(SUBSTITUTE(SUBSTITUTE(SUBSTITUTE(集計貼りつけ!J83,申請書!$R$40,""),申請書!$T$40,""),申請書!$V$40,""),申請書!$X$40,""),";",""),申請書!$Z$40,"")</f>
        <v/>
      </c>
      <c r="H81" s="11" t="str">
        <f>SUBSTITUTE(SUBSTITUTE(SUBSTITUTE(SUBSTITUTE(SUBSTITUTE(SUBSTITUTE(集計貼りつけ!K83,申請書!$R$41,""),申請書!$T$41,""),申請書!$V$41,""),申請書!$X$41,""),";",""),申請書!$Z$41,"")</f>
        <v/>
      </c>
      <c r="I81" s="11" t="str">
        <f>SUBSTITUTE(SUBSTITUTE(SUBSTITUTE(SUBSTITUTE(SUBSTITUTE(SUBSTITUTE(集計貼りつけ!L83,申請書!$R$42,""),申請書!$T$42,""),申請書!$V$42,""),申請書!$X$42,""),";",""),申請書!$Z$42,"")</f>
        <v/>
      </c>
      <c r="J81" s="11" t="str">
        <f>SUBSTITUTE(SUBSTITUTE(SUBSTITUTE(SUBSTITUTE(SUBSTITUTE(SUBSTITUTE(集計貼りつけ!M83,申請書!$R$43,""),申請書!$T$43,""),申請書!$V$43,""),申請書!$X$43,""),";",""),申請書!$Z$43,"")</f>
        <v/>
      </c>
      <c r="K81" s="11" t="str">
        <f>SUBSTITUTE(SUBSTITUTE(SUBSTITUTE(SUBSTITUTE(SUBSTITUTE(SUBSTITUTE(集計貼りつけ!N83,申請書!$R$44,""),申請書!$T$44,""),申請書!$V$44,""),申請書!$X$44,""),";",""),申請書!$Z$44,"")</f>
        <v/>
      </c>
      <c r="L81" s="11" t="str">
        <f>SUBSTITUTE(SUBSTITUTE(SUBSTITUTE(SUBSTITUTE(SUBSTITUTE(SUBSTITUTE(集計貼りつけ!O83,申請書!$R$45,""),申請書!$T$45,""),申請書!$V$45,""),申請書!$X$45,""),";",""),申請書!$Z$45,"")</f>
        <v/>
      </c>
      <c r="M81" s="11" t="str">
        <f>SUBSTITUTE(SUBSTITUTE(SUBSTITUTE(SUBSTITUTE(SUBSTITUTE(SUBSTITUTE(集計貼りつけ!P83,申請書!$R$46,""),申請書!$T$46,""),申請書!$V$46,""),申請書!$X$46,""),";",""),申請書!$Z$46,"")</f>
        <v/>
      </c>
      <c r="N81" s="11" t="str">
        <f>SUBSTITUTE(SUBSTITUTE(SUBSTITUTE(SUBSTITUTE(SUBSTITUTE(SUBSTITUTE(集計貼りつけ!Q83,申請書!$R$47,""),申請書!$T$47,""),申請書!$V$47,""),申請書!$X$47,""),";",""),申請書!$Z$47,"")</f>
        <v/>
      </c>
      <c r="O81" s="11" t="str">
        <f>SUBSTITUTE(SUBSTITUTE(SUBSTITUTE(SUBSTITUTE(SUBSTITUTE(SUBSTITUTE(集計貼りつけ!R83,申請書!$R$48,""),申請書!$T$48,""),申請書!$V$48,""),申請書!$X$48,""),";",""),申請書!$Z$48,"")</f>
        <v/>
      </c>
      <c r="P81" s="11" t="str">
        <f>SUBSTITUTE(SUBSTITUTE(SUBSTITUTE(SUBSTITUTE(SUBSTITUTE(SUBSTITUTE(集計貼りつけ!S83,申請書!$R$49,""),申請書!$T$49,""),申請書!$V$49,""),申請書!$X$49,""),";",""),申請書!$Z$49,"")</f>
        <v/>
      </c>
      <c r="Q81" s="11" t="str">
        <f>SUBSTITUTE(SUBSTITUTE(SUBSTITUTE(SUBSTITUTE(SUBSTITUTE(SUBSTITUTE(集計貼りつけ!T83,申請書!$R$50,""),申請書!$T$50,""),申請書!$V$50,""),申請書!$X$50,""),";",""),申請書!$Z$55,"")</f>
        <v/>
      </c>
    </row>
    <row r="82" spans="1:17" s="11" customFormat="1" x14ac:dyDescent="0.2">
      <c r="A82" s="11">
        <v>80</v>
      </c>
      <c r="B82" s="11" t="str">
        <f>SUBSTITUTE(SUBSTITUTE(SUBSTITUTE(SUBSTITUTE(SUBSTITUTE(SUBSTITUTE(集計貼りつけ!E84,申請書!$R$35,""),申請書!$T$35,""),申請書!$V$35,""),申請書!$X$35,""),";",""),申請書!$Z$35,"")</f>
        <v/>
      </c>
      <c r="C82" s="11" t="str">
        <f>SUBSTITUTE(SUBSTITUTE(SUBSTITUTE(SUBSTITUTE(SUBSTITUTE(SUBSTITUTE(集計貼りつけ!F84,申請書!$R$36,""),申請書!$T$36,""),申請書!$V$36,""),申請書!$X$36,""),";",""),申請書!$Z$36,"")</f>
        <v/>
      </c>
      <c r="D82" s="11" t="str">
        <f>SUBSTITUTE(SUBSTITUTE(SUBSTITUTE(SUBSTITUTE(SUBSTITUTE(SUBSTITUTE(集計貼りつけ!G84,申請書!$R$37,""),申請書!$T$37,""),申請書!$V$37,""),申請書!$X$37,""),";",""),申請書!$Z$37,"")</f>
        <v/>
      </c>
      <c r="E82" s="11" t="str">
        <f>SUBSTITUTE(SUBSTITUTE(SUBSTITUTE(SUBSTITUTE(SUBSTITUTE(SUBSTITUTE(集計貼りつけ!H84,申請書!$R$38,""),申請書!$T$38,""),申請書!$V$38,""),申請書!$X$38,""),";",""),申請書!$Z$38,"")</f>
        <v/>
      </c>
      <c r="F82" s="11" t="str">
        <f>SUBSTITUTE(SUBSTITUTE(SUBSTITUTE(SUBSTITUTE(SUBSTITUTE(SUBSTITUTE(集計貼りつけ!I84,申請書!$R$39,""),申請書!$T$39,""),申請書!$V$39,""),申請書!$X$39,""),";",""),申請書!$Z$39,"")</f>
        <v/>
      </c>
      <c r="G82" s="11" t="str">
        <f>SUBSTITUTE(SUBSTITUTE(SUBSTITUTE(SUBSTITUTE(SUBSTITUTE(SUBSTITUTE(集計貼りつけ!J84,申請書!$R$40,""),申請書!$T$40,""),申請書!$V$40,""),申請書!$X$40,""),";",""),申請書!$Z$40,"")</f>
        <v/>
      </c>
      <c r="H82" s="11" t="str">
        <f>SUBSTITUTE(SUBSTITUTE(SUBSTITUTE(SUBSTITUTE(SUBSTITUTE(SUBSTITUTE(集計貼りつけ!K84,申請書!$R$41,""),申請書!$T$41,""),申請書!$V$41,""),申請書!$X$41,""),";",""),申請書!$Z$41,"")</f>
        <v/>
      </c>
      <c r="I82" s="11" t="str">
        <f>SUBSTITUTE(SUBSTITUTE(SUBSTITUTE(SUBSTITUTE(SUBSTITUTE(SUBSTITUTE(集計貼りつけ!L84,申請書!$R$42,""),申請書!$T$42,""),申請書!$V$42,""),申請書!$X$42,""),";",""),申請書!$Z$42,"")</f>
        <v/>
      </c>
      <c r="J82" s="11" t="str">
        <f>SUBSTITUTE(SUBSTITUTE(SUBSTITUTE(SUBSTITUTE(SUBSTITUTE(SUBSTITUTE(集計貼りつけ!M84,申請書!$R$43,""),申請書!$T$43,""),申請書!$V$43,""),申請書!$X$43,""),";",""),申請書!$Z$43,"")</f>
        <v/>
      </c>
      <c r="K82" s="11" t="str">
        <f>SUBSTITUTE(SUBSTITUTE(SUBSTITUTE(SUBSTITUTE(SUBSTITUTE(SUBSTITUTE(集計貼りつけ!N84,申請書!$R$44,""),申請書!$T$44,""),申請書!$V$44,""),申請書!$X$44,""),";",""),申請書!$Z$44,"")</f>
        <v/>
      </c>
      <c r="L82" s="11" t="str">
        <f>SUBSTITUTE(SUBSTITUTE(SUBSTITUTE(SUBSTITUTE(SUBSTITUTE(SUBSTITUTE(集計貼りつけ!O84,申請書!$R$45,""),申請書!$T$45,""),申請書!$V$45,""),申請書!$X$45,""),";",""),申請書!$Z$45,"")</f>
        <v/>
      </c>
      <c r="M82" s="11" t="str">
        <f>SUBSTITUTE(SUBSTITUTE(SUBSTITUTE(SUBSTITUTE(SUBSTITUTE(SUBSTITUTE(集計貼りつけ!P84,申請書!$R$46,""),申請書!$T$46,""),申請書!$V$46,""),申請書!$X$46,""),";",""),申請書!$Z$46,"")</f>
        <v/>
      </c>
      <c r="N82" s="11" t="str">
        <f>SUBSTITUTE(SUBSTITUTE(SUBSTITUTE(SUBSTITUTE(SUBSTITUTE(SUBSTITUTE(集計貼りつけ!Q84,申請書!$R$47,""),申請書!$T$47,""),申請書!$V$47,""),申請書!$X$47,""),";",""),申請書!$Z$47,"")</f>
        <v/>
      </c>
      <c r="O82" s="11" t="str">
        <f>SUBSTITUTE(SUBSTITUTE(SUBSTITUTE(SUBSTITUTE(SUBSTITUTE(SUBSTITUTE(集計貼りつけ!R84,申請書!$R$48,""),申請書!$T$48,""),申請書!$V$48,""),申請書!$X$48,""),";",""),申請書!$Z$48,"")</f>
        <v/>
      </c>
      <c r="P82" s="11" t="str">
        <f>SUBSTITUTE(SUBSTITUTE(SUBSTITUTE(SUBSTITUTE(SUBSTITUTE(SUBSTITUTE(集計貼りつけ!S84,申請書!$R$49,""),申請書!$T$49,""),申請書!$V$49,""),申請書!$X$49,""),";",""),申請書!$Z$49,"")</f>
        <v/>
      </c>
      <c r="Q82" s="11" t="str">
        <f>SUBSTITUTE(SUBSTITUTE(SUBSTITUTE(SUBSTITUTE(SUBSTITUTE(SUBSTITUTE(集計貼りつけ!T84,申請書!$R$50,""),申請書!$T$50,""),申請書!$V$50,""),申請書!$X$50,""),";",""),申請書!$Z$55,"")</f>
        <v/>
      </c>
    </row>
    <row r="83" spans="1:17" s="11" customFormat="1" x14ac:dyDescent="0.2">
      <c r="A83" s="11">
        <v>81</v>
      </c>
      <c r="B83" s="11" t="str">
        <f>SUBSTITUTE(SUBSTITUTE(SUBSTITUTE(SUBSTITUTE(SUBSTITUTE(SUBSTITUTE(集計貼りつけ!E85,申請書!$R$35,""),申請書!$T$35,""),申請書!$V$35,""),申請書!$X$35,""),";",""),申請書!$Z$35,"")</f>
        <v/>
      </c>
      <c r="C83" s="11" t="str">
        <f>SUBSTITUTE(SUBSTITUTE(SUBSTITUTE(SUBSTITUTE(SUBSTITUTE(SUBSTITUTE(集計貼りつけ!F85,申請書!$R$36,""),申請書!$T$36,""),申請書!$V$36,""),申請書!$X$36,""),";",""),申請書!$Z$36,"")</f>
        <v/>
      </c>
      <c r="D83" s="11" t="str">
        <f>SUBSTITUTE(SUBSTITUTE(SUBSTITUTE(SUBSTITUTE(SUBSTITUTE(SUBSTITUTE(集計貼りつけ!G85,申請書!$R$37,""),申請書!$T$37,""),申請書!$V$37,""),申請書!$X$37,""),";",""),申請書!$Z$37,"")</f>
        <v/>
      </c>
      <c r="E83" s="11" t="str">
        <f>SUBSTITUTE(SUBSTITUTE(SUBSTITUTE(SUBSTITUTE(SUBSTITUTE(SUBSTITUTE(集計貼りつけ!H85,申請書!$R$38,""),申請書!$T$38,""),申請書!$V$38,""),申請書!$X$38,""),";",""),申請書!$Z$38,"")</f>
        <v/>
      </c>
      <c r="F83" s="11" t="str">
        <f>SUBSTITUTE(SUBSTITUTE(SUBSTITUTE(SUBSTITUTE(SUBSTITUTE(SUBSTITUTE(集計貼りつけ!I85,申請書!$R$39,""),申請書!$T$39,""),申請書!$V$39,""),申請書!$X$39,""),";",""),申請書!$Z$39,"")</f>
        <v/>
      </c>
      <c r="G83" s="11" t="str">
        <f>SUBSTITUTE(SUBSTITUTE(SUBSTITUTE(SUBSTITUTE(SUBSTITUTE(SUBSTITUTE(集計貼りつけ!J85,申請書!$R$40,""),申請書!$T$40,""),申請書!$V$40,""),申請書!$X$40,""),";",""),申請書!$Z$40,"")</f>
        <v/>
      </c>
      <c r="H83" s="11" t="str">
        <f>SUBSTITUTE(SUBSTITUTE(SUBSTITUTE(SUBSTITUTE(SUBSTITUTE(SUBSTITUTE(集計貼りつけ!K85,申請書!$R$41,""),申請書!$T$41,""),申請書!$V$41,""),申請書!$X$41,""),";",""),申請書!$Z$41,"")</f>
        <v/>
      </c>
      <c r="I83" s="11" t="str">
        <f>SUBSTITUTE(SUBSTITUTE(SUBSTITUTE(SUBSTITUTE(SUBSTITUTE(SUBSTITUTE(集計貼りつけ!L85,申請書!$R$42,""),申請書!$T$42,""),申請書!$V$42,""),申請書!$X$42,""),";",""),申請書!$Z$42,"")</f>
        <v/>
      </c>
      <c r="J83" s="11" t="str">
        <f>SUBSTITUTE(SUBSTITUTE(SUBSTITUTE(SUBSTITUTE(SUBSTITUTE(SUBSTITUTE(集計貼りつけ!M85,申請書!$R$43,""),申請書!$T$43,""),申請書!$V$43,""),申請書!$X$43,""),";",""),申請書!$Z$43,"")</f>
        <v/>
      </c>
      <c r="K83" s="11" t="str">
        <f>SUBSTITUTE(SUBSTITUTE(SUBSTITUTE(SUBSTITUTE(SUBSTITUTE(SUBSTITUTE(集計貼りつけ!N85,申請書!$R$44,""),申請書!$T$44,""),申請書!$V$44,""),申請書!$X$44,""),";",""),申請書!$Z$44,"")</f>
        <v/>
      </c>
      <c r="L83" s="11" t="str">
        <f>SUBSTITUTE(SUBSTITUTE(SUBSTITUTE(SUBSTITUTE(SUBSTITUTE(SUBSTITUTE(集計貼りつけ!O85,申請書!$R$45,""),申請書!$T$45,""),申請書!$V$45,""),申請書!$X$45,""),";",""),申請書!$Z$45,"")</f>
        <v/>
      </c>
      <c r="M83" s="11" t="str">
        <f>SUBSTITUTE(SUBSTITUTE(SUBSTITUTE(SUBSTITUTE(SUBSTITUTE(SUBSTITUTE(集計貼りつけ!P85,申請書!$R$46,""),申請書!$T$46,""),申請書!$V$46,""),申請書!$X$46,""),";",""),申請書!$Z$46,"")</f>
        <v/>
      </c>
      <c r="N83" s="11" t="str">
        <f>SUBSTITUTE(SUBSTITUTE(SUBSTITUTE(SUBSTITUTE(SUBSTITUTE(SUBSTITUTE(集計貼りつけ!Q85,申請書!$R$47,""),申請書!$T$47,""),申請書!$V$47,""),申請書!$X$47,""),";",""),申請書!$Z$47,"")</f>
        <v/>
      </c>
      <c r="O83" s="11" t="str">
        <f>SUBSTITUTE(SUBSTITUTE(SUBSTITUTE(SUBSTITUTE(SUBSTITUTE(SUBSTITUTE(集計貼りつけ!R85,申請書!$R$48,""),申請書!$T$48,""),申請書!$V$48,""),申請書!$X$48,""),";",""),申請書!$Z$48,"")</f>
        <v/>
      </c>
      <c r="P83" s="11" t="str">
        <f>SUBSTITUTE(SUBSTITUTE(SUBSTITUTE(SUBSTITUTE(SUBSTITUTE(SUBSTITUTE(集計貼りつけ!S85,申請書!$R$49,""),申請書!$T$49,""),申請書!$V$49,""),申請書!$X$49,""),";",""),申請書!$Z$49,"")</f>
        <v/>
      </c>
      <c r="Q83" s="11" t="str">
        <f>SUBSTITUTE(SUBSTITUTE(SUBSTITUTE(SUBSTITUTE(SUBSTITUTE(SUBSTITUTE(集計貼りつけ!T85,申請書!$R$50,""),申請書!$T$50,""),申請書!$V$50,""),申請書!$X$50,""),";",""),申請書!$Z$55,"")</f>
        <v/>
      </c>
    </row>
    <row r="84" spans="1:17" s="11" customFormat="1" x14ac:dyDescent="0.2">
      <c r="A84" s="11">
        <v>82</v>
      </c>
      <c r="B84" s="11" t="str">
        <f>SUBSTITUTE(SUBSTITUTE(SUBSTITUTE(SUBSTITUTE(SUBSTITUTE(SUBSTITUTE(集計貼りつけ!E86,申請書!$R$35,""),申請書!$T$35,""),申請書!$V$35,""),申請書!$X$35,""),";",""),申請書!$Z$35,"")</f>
        <v/>
      </c>
      <c r="C84" s="11" t="str">
        <f>SUBSTITUTE(SUBSTITUTE(SUBSTITUTE(SUBSTITUTE(SUBSTITUTE(SUBSTITUTE(集計貼りつけ!F86,申請書!$R$36,""),申請書!$T$36,""),申請書!$V$36,""),申請書!$X$36,""),";",""),申請書!$Z$36,"")</f>
        <v/>
      </c>
      <c r="D84" s="11" t="str">
        <f>SUBSTITUTE(SUBSTITUTE(SUBSTITUTE(SUBSTITUTE(SUBSTITUTE(SUBSTITUTE(集計貼りつけ!G86,申請書!$R$37,""),申請書!$T$37,""),申請書!$V$37,""),申請書!$X$37,""),";",""),申請書!$Z$37,"")</f>
        <v/>
      </c>
      <c r="E84" s="11" t="str">
        <f>SUBSTITUTE(SUBSTITUTE(SUBSTITUTE(SUBSTITUTE(SUBSTITUTE(SUBSTITUTE(集計貼りつけ!H86,申請書!$R$38,""),申請書!$T$38,""),申請書!$V$38,""),申請書!$X$38,""),";",""),申請書!$Z$38,"")</f>
        <v/>
      </c>
      <c r="F84" s="11" t="str">
        <f>SUBSTITUTE(SUBSTITUTE(SUBSTITUTE(SUBSTITUTE(SUBSTITUTE(SUBSTITUTE(集計貼りつけ!I86,申請書!$R$39,""),申請書!$T$39,""),申請書!$V$39,""),申請書!$X$39,""),";",""),申請書!$Z$39,"")</f>
        <v/>
      </c>
      <c r="G84" s="11" t="str">
        <f>SUBSTITUTE(SUBSTITUTE(SUBSTITUTE(SUBSTITUTE(SUBSTITUTE(SUBSTITUTE(集計貼りつけ!J86,申請書!$R$40,""),申請書!$T$40,""),申請書!$V$40,""),申請書!$X$40,""),";",""),申請書!$Z$40,"")</f>
        <v/>
      </c>
      <c r="H84" s="11" t="str">
        <f>SUBSTITUTE(SUBSTITUTE(SUBSTITUTE(SUBSTITUTE(SUBSTITUTE(SUBSTITUTE(集計貼りつけ!K86,申請書!$R$41,""),申請書!$T$41,""),申請書!$V$41,""),申請書!$X$41,""),";",""),申請書!$Z$41,"")</f>
        <v/>
      </c>
      <c r="I84" s="11" t="str">
        <f>SUBSTITUTE(SUBSTITUTE(SUBSTITUTE(SUBSTITUTE(SUBSTITUTE(SUBSTITUTE(集計貼りつけ!L86,申請書!$R$42,""),申請書!$T$42,""),申請書!$V$42,""),申請書!$X$42,""),";",""),申請書!$Z$42,"")</f>
        <v/>
      </c>
      <c r="J84" s="11" t="str">
        <f>SUBSTITUTE(SUBSTITUTE(SUBSTITUTE(SUBSTITUTE(SUBSTITUTE(SUBSTITUTE(集計貼りつけ!M86,申請書!$R$43,""),申請書!$T$43,""),申請書!$V$43,""),申請書!$X$43,""),";",""),申請書!$Z$43,"")</f>
        <v/>
      </c>
      <c r="K84" s="11" t="str">
        <f>SUBSTITUTE(SUBSTITUTE(SUBSTITUTE(SUBSTITUTE(SUBSTITUTE(SUBSTITUTE(集計貼りつけ!N86,申請書!$R$44,""),申請書!$T$44,""),申請書!$V$44,""),申請書!$X$44,""),";",""),申請書!$Z$44,"")</f>
        <v/>
      </c>
      <c r="L84" s="11" t="str">
        <f>SUBSTITUTE(SUBSTITUTE(SUBSTITUTE(SUBSTITUTE(SUBSTITUTE(SUBSTITUTE(集計貼りつけ!O86,申請書!$R$45,""),申請書!$T$45,""),申請書!$V$45,""),申請書!$X$45,""),";",""),申請書!$Z$45,"")</f>
        <v/>
      </c>
      <c r="M84" s="11" t="str">
        <f>SUBSTITUTE(SUBSTITUTE(SUBSTITUTE(SUBSTITUTE(SUBSTITUTE(SUBSTITUTE(集計貼りつけ!P86,申請書!$R$46,""),申請書!$T$46,""),申請書!$V$46,""),申請書!$X$46,""),";",""),申請書!$Z$46,"")</f>
        <v/>
      </c>
      <c r="N84" s="11" t="str">
        <f>SUBSTITUTE(SUBSTITUTE(SUBSTITUTE(SUBSTITUTE(SUBSTITUTE(SUBSTITUTE(集計貼りつけ!Q86,申請書!$R$47,""),申請書!$T$47,""),申請書!$V$47,""),申請書!$X$47,""),";",""),申請書!$Z$47,"")</f>
        <v/>
      </c>
      <c r="O84" s="11" t="str">
        <f>SUBSTITUTE(SUBSTITUTE(SUBSTITUTE(SUBSTITUTE(SUBSTITUTE(SUBSTITUTE(集計貼りつけ!R86,申請書!$R$48,""),申請書!$T$48,""),申請書!$V$48,""),申請書!$X$48,""),";",""),申請書!$Z$48,"")</f>
        <v/>
      </c>
      <c r="P84" s="11" t="str">
        <f>SUBSTITUTE(SUBSTITUTE(SUBSTITUTE(SUBSTITUTE(SUBSTITUTE(SUBSTITUTE(集計貼りつけ!S86,申請書!$R$49,""),申請書!$T$49,""),申請書!$V$49,""),申請書!$X$49,""),";",""),申請書!$Z$49,"")</f>
        <v/>
      </c>
      <c r="Q84" s="11" t="str">
        <f>SUBSTITUTE(SUBSTITUTE(SUBSTITUTE(SUBSTITUTE(SUBSTITUTE(SUBSTITUTE(集計貼りつけ!T86,申請書!$R$50,""),申請書!$T$50,""),申請書!$V$50,""),申請書!$X$50,""),";",""),申請書!$Z$55,"")</f>
        <v/>
      </c>
    </row>
    <row r="85" spans="1:17" s="11" customFormat="1" x14ac:dyDescent="0.2">
      <c r="A85" s="11">
        <v>83</v>
      </c>
      <c r="B85" s="11" t="str">
        <f>SUBSTITUTE(SUBSTITUTE(SUBSTITUTE(SUBSTITUTE(SUBSTITUTE(SUBSTITUTE(集計貼りつけ!E87,申請書!$R$35,""),申請書!$T$35,""),申請書!$V$35,""),申請書!$X$35,""),";",""),申請書!$Z$35,"")</f>
        <v/>
      </c>
      <c r="C85" s="11" t="str">
        <f>SUBSTITUTE(SUBSTITUTE(SUBSTITUTE(SUBSTITUTE(SUBSTITUTE(SUBSTITUTE(集計貼りつけ!F87,申請書!$R$36,""),申請書!$T$36,""),申請書!$V$36,""),申請書!$X$36,""),";",""),申請書!$Z$36,"")</f>
        <v/>
      </c>
      <c r="D85" s="11" t="str">
        <f>SUBSTITUTE(SUBSTITUTE(SUBSTITUTE(SUBSTITUTE(SUBSTITUTE(SUBSTITUTE(集計貼りつけ!G87,申請書!$R$37,""),申請書!$T$37,""),申請書!$V$37,""),申請書!$X$37,""),";",""),申請書!$Z$37,"")</f>
        <v/>
      </c>
      <c r="E85" s="11" t="str">
        <f>SUBSTITUTE(SUBSTITUTE(SUBSTITUTE(SUBSTITUTE(SUBSTITUTE(SUBSTITUTE(集計貼りつけ!H87,申請書!$R$38,""),申請書!$T$38,""),申請書!$V$38,""),申請書!$X$38,""),";",""),申請書!$Z$38,"")</f>
        <v/>
      </c>
      <c r="F85" s="11" t="str">
        <f>SUBSTITUTE(SUBSTITUTE(SUBSTITUTE(SUBSTITUTE(SUBSTITUTE(SUBSTITUTE(集計貼りつけ!I87,申請書!$R$39,""),申請書!$T$39,""),申請書!$V$39,""),申請書!$X$39,""),";",""),申請書!$Z$39,"")</f>
        <v/>
      </c>
      <c r="G85" s="11" t="str">
        <f>SUBSTITUTE(SUBSTITUTE(SUBSTITUTE(SUBSTITUTE(SUBSTITUTE(SUBSTITUTE(集計貼りつけ!J87,申請書!$R$40,""),申請書!$T$40,""),申請書!$V$40,""),申請書!$X$40,""),";",""),申請書!$Z$40,"")</f>
        <v/>
      </c>
      <c r="H85" s="11" t="str">
        <f>SUBSTITUTE(SUBSTITUTE(SUBSTITUTE(SUBSTITUTE(SUBSTITUTE(SUBSTITUTE(集計貼りつけ!K87,申請書!$R$41,""),申請書!$T$41,""),申請書!$V$41,""),申請書!$X$41,""),";",""),申請書!$Z$41,"")</f>
        <v/>
      </c>
      <c r="I85" s="11" t="str">
        <f>SUBSTITUTE(SUBSTITUTE(SUBSTITUTE(SUBSTITUTE(SUBSTITUTE(SUBSTITUTE(集計貼りつけ!L87,申請書!$R$42,""),申請書!$T$42,""),申請書!$V$42,""),申請書!$X$42,""),";",""),申請書!$Z$42,"")</f>
        <v/>
      </c>
      <c r="J85" s="11" t="str">
        <f>SUBSTITUTE(SUBSTITUTE(SUBSTITUTE(SUBSTITUTE(SUBSTITUTE(SUBSTITUTE(集計貼りつけ!M87,申請書!$R$43,""),申請書!$T$43,""),申請書!$V$43,""),申請書!$X$43,""),";",""),申請書!$Z$43,"")</f>
        <v/>
      </c>
      <c r="K85" s="11" t="str">
        <f>SUBSTITUTE(SUBSTITUTE(SUBSTITUTE(SUBSTITUTE(SUBSTITUTE(SUBSTITUTE(集計貼りつけ!N87,申請書!$R$44,""),申請書!$T$44,""),申請書!$V$44,""),申請書!$X$44,""),";",""),申請書!$Z$44,"")</f>
        <v/>
      </c>
      <c r="L85" s="11" t="str">
        <f>SUBSTITUTE(SUBSTITUTE(SUBSTITUTE(SUBSTITUTE(SUBSTITUTE(SUBSTITUTE(集計貼りつけ!O87,申請書!$R$45,""),申請書!$T$45,""),申請書!$V$45,""),申請書!$X$45,""),";",""),申請書!$Z$45,"")</f>
        <v/>
      </c>
      <c r="M85" s="11" t="str">
        <f>SUBSTITUTE(SUBSTITUTE(SUBSTITUTE(SUBSTITUTE(SUBSTITUTE(SUBSTITUTE(集計貼りつけ!P87,申請書!$R$46,""),申請書!$T$46,""),申請書!$V$46,""),申請書!$X$46,""),";",""),申請書!$Z$46,"")</f>
        <v/>
      </c>
      <c r="N85" s="11" t="str">
        <f>SUBSTITUTE(SUBSTITUTE(SUBSTITUTE(SUBSTITUTE(SUBSTITUTE(SUBSTITUTE(集計貼りつけ!Q87,申請書!$R$47,""),申請書!$T$47,""),申請書!$V$47,""),申請書!$X$47,""),";",""),申請書!$Z$47,"")</f>
        <v/>
      </c>
      <c r="O85" s="11" t="str">
        <f>SUBSTITUTE(SUBSTITUTE(SUBSTITUTE(SUBSTITUTE(SUBSTITUTE(SUBSTITUTE(集計貼りつけ!R87,申請書!$R$48,""),申請書!$T$48,""),申請書!$V$48,""),申請書!$X$48,""),";",""),申請書!$Z$48,"")</f>
        <v/>
      </c>
      <c r="P85" s="11" t="str">
        <f>SUBSTITUTE(SUBSTITUTE(SUBSTITUTE(SUBSTITUTE(SUBSTITUTE(SUBSTITUTE(集計貼りつけ!S87,申請書!$R$49,""),申請書!$T$49,""),申請書!$V$49,""),申請書!$X$49,""),";",""),申請書!$Z$49,"")</f>
        <v/>
      </c>
      <c r="Q85" s="11" t="str">
        <f>SUBSTITUTE(SUBSTITUTE(SUBSTITUTE(SUBSTITUTE(SUBSTITUTE(SUBSTITUTE(集計貼りつけ!T87,申請書!$R$50,""),申請書!$T$50,""),申請書!$V$50,""),申請書!$X$50,""),";",""),申請書!$Z$55,"")</f>
        <v/>
      </c>
    </row>
    <row r="86" spans="1:17" s="11" customFormat="1" x14ac:dyDescent="0.2">
      <c r="A86" s="11">
        <v>84</v>
      </c>
      <c r="B86" s="11" t="str">
        <f>SUBSTITUTE(SUBSTITUTE(SUBSTITUTE(SUBSTITUTE(SUBSTITUTE(SUBSTITUTE(集計貼りつけ!E88,申請書!$R$35,""),申請書!$T$35,""),申請書!$V$35,""),申請書!$X$35,""),";",""),申請書!$Z$35,"")</f>
        <v/>
      </c>
      <c r="C86" s="11" t="str">
        <f>SUBSTITUTE(SUBSTITUTE(SUBSTITUTE(SUBSTITUTE(SUBSTITUTE(SUBSTITUTE(集計貼りつけ!F88,申請書!$R$36,""),申請書!$T$36,""),申請書!$V$36,""),申請書!$X$36,""),";",""),申請書!$Z$36,"")</f>
        <v/>
      </c>
      <c r="D86" s="11" t="str">
        <f>SUBSTITUTE(SUBSTITUTE(SUBSTITUTE(SUBSTITUTE(SUBSTITUTE(SUBSTITUTE(集計貼りつけ!G88,申請書!$R$37,""),申請書!$T$37,""),申請書!$V$37,""),申請書!$X$37,""),";",""),申請書!$Z$37,"")</f>
        <v/>
      </c>
      <c r="E86" s="11" t="str">
        <f>SUBSTITUTE(SUBSTITUTE(SUBSTITUTE(SUBSTITUTE(SUBSTITUTE(SUBSTITUTE(集計貼りつけ!H88,申請書!$R$38,""),申請書!$T$38,""),申請書!$V$38,""),申請書!$X$38,""),";",""),申請書!$Z$38,"")</f>
        <v/>
      </c>
      <c r="F86" s="11" t="str">
        <f>SUBSTITUTE(SUBSTITUTE(SUBSTITUTE(SUBSTITUTE(SUBSTITUTE(SUBSTITUTE(集計貼りつけ!I88,申請書!$R$39,""),申請書!$T$39,""),申請書!$V$39,""),申請書!$X$39,""),";",""),申請書!$Z$39,"")</f>
        <v/>
      </c>
      <c r="G86" s="11" t="str">
        <f>SUBSTITUTE(SUBSTITUTE(SUBSTITUTE(SUBSTITUTE(SUBSTITUTE(SUBSTITUTE(集計貼りつけ!J88,申請書!$R$40,""),申請書!$T$40,""),申請書!$V$40,""),申請書!$X$40,""),";",""),申請書!$Z$40,"")</f>
        <v/>
      </c>
      <c r="H86" s="11" t="str">
        <f>SUBSTITUTE(SUBSTITUTE(SUBSTITUTE(SUBSTITUTE(SUBSTITUTE(SUBSTITUTE(集計貼りつけ!K88,申請書!$R$41,""),申請書!$T$41,""),申請書!$V$41,""),申請書!$X$41,""),";",""),申請書!$Z$41,"")</f>
        <v/>
      </c>
      <c r="I86" s="11" t="str">
        <f>SUBSTITUTE(SUBSTITUTE(SUBSTITUTE(SUBSTITUTE(SUBSTITUTE(SUBSTITUTE(集計貼りつけ!L88,申請書!$R$42,""),申請書!$T$42,""),申請書!$V$42,""),申請書!$X$42,""),";",""),申請書!$Z$42,"")</f>
        <v/>
      </c>
      <c r="J86" s="11" t="str">
        <f>SUBSTITUTE(SUBSTITUTE(SUBSTITUTE(SUBSTITUTE(SUBSTITUTE(SUBSTITUTE(集計貼りつけ!M88,申請書!$R$43,""),申請書!$T$43,""),申請書!$V$43,""),申請書!$X$43,""),";",""),申請書!$Z$43,"")</f>
        <v/>
      </c>
      <c r="K86" s="11" t="str">
        <f>SUBSTITUTE(SUBSTITUTE(SUBSTITUTE(SUBSTITUTE(SUBSTITUTE(SUBSTITUTE(集計貼りつけ!N88,申請書!$R$44,""),申請書!$T$44,""),申請書!$V$44,""),申請書!$X$44,""),";",""),申請書!$Z$44,"")</f>
        <v/>
      </c>
      <c r="L86" s="11" t="str">
        <f>SUBSTITUTE(SUBSTITUTE(SUBSTITUTE(SUBSTITUTE(SUBSTITUTE(SUBSTITUTE(集計貼りつけ!O88,申請書!$R$45,""),申請書!$T$45,""),申請書!$V$45,""),申請書!$X$45,""),";",""),申請書!$Z$45,"")</f>
        <v/>
      </c>
      <c r="M86" s="11" t="str">
        <f>SUBSTITUTE(SUBSTITUTE(SUBSTITUTE(SUBSTITUTE(SUBSTITUTE(SUBSTITUTE(集計貼りつけ!P88,申請書!$R$46,""),申請書!$T$46,""),申請書!$V$46,""),申請書!$X$46,""),";",""),申請書!$Z$46,"")</f>
        <v/>
      </c>
      <c r="N86" s="11" t="str">
        <f>SUBSTITUTE(SUBSTITUTE(SUBSTITUTE(SUBSTITUTE(SUBSTITUTE(SUBSTITUTE(集計貼りつけ!Q88,申請書!$R$47,""),申請書!$T$47,""),申請書!$V$47,""),申請書!$X$47,""),";",""),申請書!$Z$47,"")</f>
        <v/>
      </c>
      <c r="O86" s="11" t="str">
        <f>SUBSTITUTE(SUBSTITUTE(SUBSTITUTE(SUBSTITUTE(SUBSTITUTE(SUBSTITUTE(集計貼りつけ!R88,申請書!$R$48,""),申請書!$T$48,""),申請書!$V$48,""),申請書!$X$48,""),";",""),申請書!$Z$48,"")</f>
        <v/>
      </c>
      <c r="P86" s="11" t="str">
        <f>SUBSTITUTE(SUBSTITUTE(SUBSTITUTE(SUBSTITUTE(SUBSTITUTE(SUBSTITUTE(集計貼りつけ!S88,申請書!$R$49,""),申請書!$T$49,""),申請書!$V$49,""),申請書!$X$49,""),";",""),申請書!$Z$49,"")</f>
        <v/>
      </c>
      <c r="Q86" s="11" t="str">
        <f>SUBSTITUTE(SUBSTITUTE(SUBSTITUTE(SUBSTITUTE(SUBSTITUTE(SUBSTITUTE(集計貼りつけ!T88,申請書!$R$50,""),申請書!$T$50,""),申請書!$V$50,""),申請書!$X$50,""),";",""),申請書!$Z$55,"")</f>
        <v/>
      </c>
    </row>
    <row r="87" spans="1:17" s="11" customFormat="1" x14ac:dyDescent="0.2">
      <c r="A87" s="11">
        <v>85</v>
      </c>
      <c r="B87" s="11" t="str">
        <f>SUBSTITUTE(SUBSTITUTE(SUBSTITUTE(SUBSTITUTE(SUBSTITUTE(SUBSTITUTE(集計貼りつけ!E89,申請書!$R$35,""),申請書!$T$35,""),申請書!$V$35,""),申請書!$X$35,""),";",""),申請書!$Z$35,"")</f>
        <v/>
      </c>
      <c r="C87" s="11" t="str">
        <f>SUBSTITUTE(SUBSTITUTE(SUBSTITUTE(SUBSTITUTE(SUBSTITUTE(SUBSTITUTE(集計貼りつけ!F89,申請書!$R$36,""),申請書!$T$36,""),申請書!$V$36,""),申請書!$X$36,""),";",""),申請書!$Z$36,"")</f>
        <v/>
      </c>
      <c r="D87" s="11" t="str">
        <f>SUBSTITUTE(SUBSTITUTE(SUBSTITUTE(SUBSTITUTE(SUBSTITUTE(SUBSTITUTE(集計貼りつけ!G89,申請書!$R$37,""),申請書!$T$37,""),申請書!$V$37,""),申請書!$X$37,""),";",""),申請書!$Z$37,"")</f>
        <v/>
      </c>
      <c r="E87" s="11" t="str">
        <f>SUBSTITUTE(SUBSTITUTE(SUBSTITUTE(SUBSTITUTE(SUBSTITUTE(SUBSTITUTE(集計貼りつけ!H89,申請書!$R$38,""),申請書!$T$38,""),申請書!$V$38,""),申請書!$X$38,""),";",""),申請書!$Z$38,"")</f>
        <v/>
      </c>
      <c r="F87" s="11" t="str">
        <f>SUBSTITUTE(SUBSTITUTE(SUBSTITUTE(SUBSTITUTE(SUBSTITUTE(SUBSTITUTE(集計貼りつけ!I89,申請書!$R$39,""),申請書!$T$39,""),申請書!$V$39,""),申請書!$X$39,""),";",""),申請書!$Z$39,"")</f>
        <v/>
      </c>
      <c r="G87" s="11" t="str">
        <f>SUBSTITUTE(SUBSTITUTE(SUBSTITUTE(SUBSTITUTE(SUBSTITUTE(SUBSTITUTE(集計貼りつけ!J89,申請書!$R$40,""),申請書!$T$40,""),申請書!$V$40,""),申請書!$X$40,""),";",""),申請書!$Z$40,"")</f>
        <v/>
      </c>
      <c r="H87" s="11" t="str">
        <f>SUBSTITUTE(SUBSTITUTE(SUBSTITUTE(SUBSTITUTE(SUBSTITUTE(SUBSTITUTE(集計貼りつけ!K89,申請書!$R$41,""),申請書!$T$41,""),申請書!$V$41,""),申請書!$X$41,""),";",""),申請書!$Z$41,"")</f>
        <v/>
      </c>
      <c r="I87" s="11" t="str">
        <f>SUBSTITUTE(SUBSTITUTE(SUBSTITUTE(SUBSTITUTE(SUBSTITUTE(SUBSTITUTE(集計貼りつけ!L89,申請書!$R$42,""),申請書!$T$42,""),申請書!$V$42,""),申請書!$X$42,""),";",""),申請書!$Z$42,"")</f>
        <v/>
      </c>
      <c r="J87" s="11" t="str">
        <f>SUBSTITUTE(SUBSTITUTE(SUBSTITUTE(SUBSTITUTE(SUBSTITUTE(SUBSTITUTE(集計貼りつけ!M89,申請書!$R$43,""),申請書!$T$43,""),申請書!$V$43,""),申請書!$X$43,""),";",""),申請書!$Z$43,"")</f>
        <v/>
      </c>
      <c r="K87" s="11" t="str">
        <f>SUBSTITUTE(SUBSTITUTE(SUBSTITUTE(SUBSTITUTE(SUBSTITUTE(SUBSTITUTE(集計貼りつけ!N89,申請書!$R$44,""),申請書!$T$44,""),申請書!$V$44,""),申請書!$X$44,""),";",""),申請書!$Z$44,"")</f>
        <v/>
      </c>
      <c r="L87" s="11" t="str">
        <f>SUBSTITUTE(SUBSTITUTE(SUBSTITUTE(SUBSTITUTE(SUBSTITUTE(SUBSTITUTE(集計貼りつけ!O89,申請書!$R$45,""),申請書!$T$45,""),申請書!$V$45,""),申請書!$X$45,""),";",""),申請書!$Z$45,"")</f>
        <v/>
      </c>
      <c r="M87" s="11" t="str">
        <f>SUBSTITUTE(SUBSTITUTE(SUBSTITUTE(SUBSTITUTE(SUBSTITUTE(SUBSTITUTE(集計貼りつけ!P89,申請書!$R$46,""),申請書!$T$46,""),申請書!$V$46,""),申請書!$X$46,""),";",""),申請書!$Z$46,"")</f>
        <v/>
      </c>
      <c r="N87" s="11" t="str">
        <f>SUBSTITUTE(SUBSTITUTE(SUBSTITUTE(SUBSTITUTE(SUBSTITUTE(SUBSTITUTE(集計貼りつけ!Q89,申請書!$R$47,""),申請書!$T$47,""),申請書!$V$47,""),申請書!$X$47,""),";",""),申請書!$Z$47,"")</f>
        <v/>
      </c>
      <c r="O87" s="11" t="str">
        <f>SUBSTITUTE(SUBSTITUTE(SUBSTITUTE(SUBSTITUTE(SUBSTITUTE(SUBSTITUTE(集計貼りつけ!R89,申請書!$R$48,""),申請書!$T$48,""),申請書!$V$48,""),申請書!$X$48,""),";",""),申請書!$Z$48,"")</f>
        <v/>
      </c>
      <c r="P87" s="11" t="str">
        <f>SUBSTITUTE(SUBSTITUTE(SUBSTITUTE(SUBSTITUTE(SUBSTITUTE(SUBSTITUTE(集計貼りつけ!S89,申請書!$R$49,""),申請書!$T$49,""),申請書!$V$49,""),申請書!$X$49,""),";",""),申請書!$Z$49,"")</f>
        <v/>
      </c>
      <c r="Q87" s="11" t="str">
        <f>SUBSTITUTE(SUBSTITUTE(SUBSTITUTE(SUBSTITUTE(SUBSTITUTE(SUBSTITUTE(集計貼りつけ!T89,申請書!$R$50,""),申請書!$T$50,""),申請書!$V$50,""),申請書!$X$50,""),";",""),申請書!$Z$55,"")</f>
        <v/>
      </c>
    </row>
    <row r="88" spans="1:17" s="11" customFormat="1" x14ac:dyDescent="0.2">
      <c r="A88" s="11">
        <v>86</v>
      </c>
      <c r="B88" s="11" t="str">
        <f>SUBSTITUTE(SUBSTITUTE(SUBSTITUTE(SUBSTITUTE(SUBSTITUTE(SUBSTITUTE(集計貼りつけ!E90,申請書!$R$35,""),申請書!$T$35,""),申請書!$V$35,""),申請書!$X$35,""),";",""),申請書!$Z$35,"")</f>
        <v/>
      </c>
      <c r="C88" s="11" t="str">
        <f>SUBSTITUTE(SUBSTITUTE(SUBSTITUTE(SUBSTITUTE(SUBSTITUTE(SUBSTITUTE(集計貼りつけ!F90,申請書!$R$36,""),申請書!$T$36,""),申請書!$V$36,""),申請書!$X$36,""),";",""),申請書!$Z$36,"")</f>
        <v/>
      </c>
      <c r="D88" s="11" t="str">
        <f>SUBSTITUTE(SUBSTITUTE(SUBSTITUTE(SUBSTITUTE(SUBSTITUTE(SUBSTITUTE(集計貼りつけ!G90,申請書!$R$37,""),申請書!$T$37,""),申請書!$V$37,""),申請書!$X$37,""),";",""),申請書!$Z$37,"")</f>
        <v/>
      </c>
      <c r="E88" s="11" t="str">
        <f>SUBSTITUTE(SUBSTITUTE(SUBSTITUTE(SUBSTITUTE(SUBSTITUTE(SUBSTITUTE(集計貼りつけ!H90,申請書!$R$38,""),申請書!$T$38,""),申請書!$V$38,""),申請書!$X$38,""),";",""),申請書!$Z$38,"")</f>
        <v/>
      </c>
      <c r="F88" s="11" t="str">
        <f>SUBSTITUTE(SUBSTITUTE(SUBSTITUTE(SUBSTITUTE(SUBSTITUTE(SUBSTITUTE(集計貼りつけ!I90,申請書!$R$39,""),申請書!$T$39,""),申請書!$V$39,""),申請書!$X$39,""),";",""),申請書!$Z$39,"")</f>
        <v/>
      </c>
      <c r="G88" s="11" t="str">
        <f>SUBSTITUTE(SUBSTITUTE(SUBSTITUTE(SUBSTITUTE(SUBSTITUTE(SUBSTITUTE(集計貼りつけ!J90,申請書!$R$40,""),申請書!$T$40,""),申請書!$V$40,""),申請書!$X$40,""),";",""),申請書!$Z$40,"")</f>
        <v/>
      </c>
      <c r="H88" s="11" t="str">
        <f>SUBSTITUTE(SUBSTITUTE(SUBSTITUTE(SUBSTITUTE(SUBSTITUTE(SUBSTITUTE(集計貼りつけ!K90,申請書!$R$41,""),申請書!$T$41,""),申請書!$V$41,""),申請書!$X$41,""),";",""),申請書!$Z$41,"")</f>
        <v/>
      </c>
      <c r="I88" s="11" t="str">
        <f>SUBSTITUTE(SUBSTITUTE(SUBSTITUTE(SUBSTITUTE(SUBSTITUTE(SUBSTITUTE(集計貼りつけ!L90,申請書!$R$42,""),申請書!$T$42,""),申請書!$V$42,""),申請書!$X$42,""),";",""),申請書!$Z$42,"")</f>
        <v/>
      </c>
      <c r="J88" s="11" t="str">
        <f>SUBSTITUTE(SUBSTITUTE(SUBSTITUTE(SUBSTITUTE(SUBSTITUTE(SUBSTITUTE(集計貼りつけ!M90,申請書!$R$43,""),申請書!$T$43,""),申請書!$V$43,""),申請書!$X$43,""),";",""),申請書!$Z$43,"")</f>
        <v/>
      </c>
      <c r="K88" s="11" t="str">
        <f>SUBSTITUTE(SUBSTITUTE(SUBSTITUTE(SUBSTITUTE(SUBSTITUTE(SUBSTITUTE(集計貼りつけ!N90,申請書!$R$44,""),申請書!$T$44,""),申請書!$V$44,""),申請書!$X$44,""),";",""),申請書!$Z$44,"")</f>
        <v/>
      </c>
      <c r="L88" s="11" t="str">
        <f>SUBSTITUTE(SUBSTITUTE(SUBSTITUTE(SUBSTITUTE(SUBSTITUTE(SUBSTITUTE(集計貼りつけ!O90,申請書!$R$45,""),申請書!$T$45,""),申請書!$V$45,""),申請書!$X$45,""),";",""),申請書!$Z$45,"")</f>
        <v/>
      </c>
      <c r="M88" s="11" t="str">
        <f>SUBSTITUTE(SUBSTITUTE(SUBSTITUTE(SUBSTITUTE(SUBSTITUTE(SUBSTITUTE(集計貼りつけ!P90,申請書!$R$46,""),申請書!$T$46,""),申請書!$V$46,""),申請書!$X$46,""),";",""),申請書!$Z$46,"")</f>
        <v/>
      </c>
      <c r="N88" s="11" t="str">
        <f>SUBSTITUTE(SUBSTITUTE(SUBSTITUTE(SUBSTITUTE(SUBSTITUTE(SUBSTITUTE(集計貼りつけ!Q90,申請書!$R$47,""),申請書!$T$47,""),申請書!$V$47,""),申請書!$X$47,""),";",""),申請書!$Z$47,"")</f>
        <v/>
      </c>
      <c r="O88" s="11" t="str">
        <f>SUBSTITUTE(SUBSTITUTE(SUBSTITUTE(SUBSTITUTE(SUBSTITUTE(SUBSTITUTE(集計貼りつけ!R90,申請書!$R$48,""),申請書!$T$48,""),申請書!$V$48,""),申請書!$X$48,""),";",""),申請書!$Z$48,"")</f>
        <v/>
      </c>
      <c r="P88" s="11" t="str">
        <f>SUBSTITUTE(SUBSTITUTE(SUBSTITUTE(SUBSTITUTE(SUBSTITUTE(SUBSTITUTE(集計貼りつけ!S90,申請書!$R$49,""),申請書!$T$49,""),申請書!$V$49,""),申請書!$X$49,""),";",""),申請書!$Z$49,"")</f>
        <v/>
      </c>
      <c r="Q88" s="11" t="str">
        <f>SUBSTITUTE(SUBSTITUTE(SUBSTITUTE(SUBSTITUTE(SUBSTITUTE(SUBSTITUTE(集計貼りつけ!T90,申請書!$R$50,""),申請書!$T$50,""),申請書!$V$50,""),申請書!$X$50,""),";",""),申請書!$Z$55,"")</f>
        <v/>
      </c>
    </row>
    <row r="89" spans="1:17" s="11" customFormat="1" x14ac:dyDescent="0.2">
      <c r="A89" s="11">
        <v>87</v>
      </c>
      <c r="B89" s="11" t="str">
        <f>SUBSTITUTE(SUBSTITUTE(SUBSTITUTE(SUBSTITUTE(SUBSTITUTE(SUBSTITUTE(集計貼りつけ!E91,申請書!$R$35,""),申請書!$T$35,""),申請書!$V$35,""),申請書!$X$35,""),";",""),申請書!$Z$35,"")</f>
        <v/>
      </c>
      <c r="C89" s="11" t="str">
        <f>SUBSTITUTE(SUBSTITUTE(SUBSTITUTE(SUBSTITUTE(SUBSTITUTE(SUBSTITUTE(集計貼りつけ!F91,申請書!$R$36,""),申請書!$T$36,""),申請書!$V$36,""),申請書!$X$36,""),";",""),申請書!$Z$36,"")</f>
        <v/>
      </c>
      <c r="D89" s="11" t="str">
        <f>SUBSTITUTE(SUBSTITUTE(SUBSTITUTE(SUBSTITUTE(SUBSTITUTE(SUBSTITUTE(集計貼りつけ!G91,申請書!$R$37,""),申請書!$T$37,""),申請書!$V$37,""),申請書!$X$37,""),";",""),申請書!$Z$37,"")</f>
        <v/>
      </c>
      <c r="E89" s="11" t="str">
        <f>SUBSTITUTE(SUBSTITUTE(SUBSTITUTE(SUBSTITUTE(SUBSTITUTE(SUBSTITUTE(集計貼りつけ!H91,申請書!$R$38,""),申請書!$T$38,""),申請書!$V$38,""),申請書!$X$38,""),";",""),申請書!$Z$38,"")</f>
        <v/>
      </c>
      <c r="F89" s="11" t="str">
        <f>SUBSTITUTE(SUBSTITUTE(SUBSTITUTE(SUBSTITUTE(SUBSTITUTE(SUBSTITUTE(集計貼りつけ!I91,申請書!$R$39,""),申請書!$T$39,""),申請書!$V$39,""),申請書!$X$39,""),";",""),申請書!$Z$39,"")</f>
        <v/>
      </c>
      <c r="G89" s="11" t="str">
        <f>SUBSTITUTE(SUBSTITUTE(SUBSTITUTE(SUBSTITUTE(SUBSTITUTE(SUBSTITUTE(集計貼りつけ!J91,申請書!$R$40,""),申請書!$T$40,""),申請書!$V$40,""),申請書!$X$40,""),";",""),申請書!$Z$40,"")</f>
        <v/>
      </c>
      <c r="H89" s="11" t="str">
        <f>SUBSTITUTE(SUBSTITUTE(SUBSTITUTE(SUBSTITUTE(SUBSTITUTE(SUBSTITUTE(集計貼りつけ!K91,申請書!$R$41,""),申請書!$T$41,""),申請書!$V$41,""),申請書!$X$41,""),";",""),申請書!$Z$41,"")</f>
        <v/>
      </c>
      <c r="I89" s="11" t="str">
        <f>SUBSTITUTE(SUBSTITUTE(SUBSTITUTE(SUBSTITUTE(SUBSTITUTE(SUBSTITUTE(集計貼りつけ!L91,申請書!$R$42,""),申請書!$T$42,""),申請書!$V$42,""),申請書!$X$42,""),";",""),申請書!$Z$42,"")</f>
        <v/>
      </c>
      <c r="J89" s="11" t="str">
        <f>SUBSTITUTE(SUBSTITUTE(SUBSTITUTE(SUBSTITUTE(SUBSTITUTE(SUBSTITUTE(集計貼りつけ!M91,申請書!$R$43,""),申請書!$T$43,""),申請書!$V$43,""),申請書!$X$43,""),";",""),申請書!$Z$43,"")</f>
        <v/>
      </c>
      <c r="K89" s="11" t="str">
        <f>SUBSTITUTE(SUBSTITUTE(SUBSTITUTE(SUBSTITUTE(SUBSTITUTE(SUBSTITUTE(集計貼りつけ!N91,申請書!$R$44,""),申請書!$T$44,""),申請書!$V$44,""),申請書!$X$44,""),";",""),申請書!$Z$44,"")</f>
        <v/>
      </c>
      <c r="L89" s="11" t="str">
        <f>SUBSTITUTE(SUBSTITUTE(SUBSTITUTE(SUBSTITUTE(SUBSTITUTE(SUBSTITUTE(集計貼りつけ!O91,申請書!$R$45,""),申請書!$T$45,""),申請書!$V$45,""),申請書!$X$45,""),";",""),申請書!$Z$45,"")</f>
        <v/>
      </c>
      <c r="M89" s="11" t="str">
        <f>SUBSTITUTE(SUBSTITUTE(SUBSTITUTE(SUBSTITUTE(SUBSTITUTE(SUBSTITUTE(集計貼りつけ!P91,申請書!$R$46,""),申請書!$T$46,""),申請書!$V$46,""),申請書!$X$46,""),";",""),申請書!$Z$46,"")</f>
        <v/>
      </c>
      <c r="N89" s="11" t="str">
        <f>SUBSTITUTE(SUBSTITUTE(SUBSTITUTE(SUBSTITUTE(SUBSTITUTE(SUBSTITUTE(集計貼りつけ!Q91,申請書!$R$47,""),申請書!$T$47,""),申請書!$V$47,""),申請書!$X$47,""),";",""),申請書!$Z$47,"")</f>
        <v/>
      </c>
      <c r="O89" s="11" t="str">
        <f>SUBSTITUTE(SUBSTITUTE(SUBSTITUTE(SUBSTITUTE(SUBSTITUTE(SUBSTITUTE(集計貼りつけ!R91,申請書!$R$48,""),申請書!$T$48,""),申請書!$V$48,""),申請書!$X$48,""),";",""),申請書!$Z$48,"")</f>
        <v/>
      </c>
      <c r="P89" s="11" t="str">
        <f>SUBSTITUTE(SUBSTITUTE(SUBSTITUTE(SUBSTITUTE(SUBSTITUTE(SUBSTITUTE(集計貼りつけ!S91,申請書!$R$49,""),申請書!$T$49,""),申請書!$V$49,""),申請書!$X$49,""),";",""),申請書!$Z$49,"")</f>
        <v/>
      </c>
      <c r="Q89" s="11" t="str">
        <f>SUBSTITUTE(SUBSTITUTE(SUBSTITUTE(SUBSTITUTE(SUBSTITUTE(SUBSTITUTE(集計貼りつけ!T91,申請書!$R$50,""),申請書!$T$50,""),申請書!$V$50,""),申請書!$X$50,""),";",""),申請書!$Z$55,"")</f>
        <v/>
      </c>
    </row>
    <row r="90" spans="1:17" s="11" customFormat="1" x14ac:dyDescent="0.2">
      <c r="A90" s="11">
        <v>88</v>
      </c>
      <c r="B90" s="11" t="str">
        <f>SUBSTITUTE(SUBSTITUTE(SUBSTITUTE(SUBSTITUTE(SUBSTITUTE(SUBSTITUTE(集計貼りつけ!E92,申請書!$R$35,""),申請書!$T$35,""),申請書!$V$35,""),申請書!$X$35,""),";",""),申請書!$Z$35,"")</f>
        <v/>
      </c>
      <c r="C90" s="11" t="str">
        <f>SUBSTITUTE(SUBSTITUTE(SUBSTITUTE(SUBSTITUTE(SUBSTITUTE(SUBSTITUTE(集計貼りつけ!F92,申請書!$R$36,""),申請書!$T$36,""),申請書!$V$36,""),申請書!$X$36,""),";",""),申請書!$Z$36,"")</f>
        <v/>
      </c>
      <c r="D90" s="11" t="str">
        <f>SUBSTITUTE(SUBSTITUTE(SUBSTITUTE(SUBSTITUTE(SUBSTITUTE(SUBSTITUTE(集計貼りつけ!G92,申請書!$R$37,""),申請書!$T$37,""),申請書!$V$37,""),申請書!$X$37,""),";",""),申請書!$Z$37,"")</f>
        <v/>
      </c>
      <c r="E90" s="11" t="str">
        <f>SUBSTITUTE(SUBSTITUTE(SUBSTITUTE(SUBSTITUTE(SUBSTITUTE(SUBSTITUTE(集計貼りつけ!H92,申請書!$R$38,""),申請書!$T$38,""),申請書!$V$38,""),申請書!$X$38,""),";",""),申請書!$Z$38,"")</f>
        <v/>
      </c>
      <c r="F90" s="11" t="str">
        <f>SUBSTITUTE(SUBSTITUTE(SUBSTITUTE(SUBSTITUTE(SUBSTITUTE(SUBSTITUTE(集計貼りつけ!I92,申請書!$R$39,""),申請書!$T$39,""),申請書!$V$39,""),申請書!$X$39,""),";",""),申請書!$Z$39,"")</f>
        <v/>
      </c>
      <c r="G90" s="11" t="str">
        <f>SUBSTITUTE(SUBSTITUTE(SUBSTITUTE(SUBSTITUTE(SUBSTITUTE(SUBSTITUTE(集計貼りつけ!J92,申請書!$R$40,""),申請書!$T$40,""),申請書!$V$40,""),申請書!$X$40,""),";",""),申請書!$Z$40,"")</f>
        <v/>
      </c>
      <c r="H90" s="11" t="str">
        <f>SUBSTITUTE(SUBSTITUTE(SUBSTITUTE(SUBSTITUTE(SUBSTITUTE(SUBSTITUTE(集計貼りつけ!K92,申請書!$R$41,""),申請書!$T$41,""),申請書!$V$41,""),申請書!$X$41,""),";",""),申請書!$Z$41,"")</f>
        <v/>
      </c>
      <c r="I90" s="11" t="str">
        <f>SUBSTITUTE(SUBSTITUTE(SUBSTITUTE(SUBSTITUTE(SUBSTITUTE(SUBSTITUTE(集計貼りつけ!L92,申請書!$R$42,""),申請書!$T$42,""),申請書!$V$42,""),申請書!$X$42,""),";",""),申請書!$Z$42,"")</f>
        <v/>
      </c>
      <c r="J90" s="11" t="str">
        <f>SUBSTITUTE(SUBSTITUTE(SUBSTITUTE(SUBSTITUTE(SUBSTITUTE(SUBSTITUTE(集計貼りつけ!M92,申請書!$R$43,""),申請書!$T$43,""),申請書!$V$43,""),申請書!$X$43,""),";",""),申請書!$Z$43,"")</f>
        <v/>
      </c>
      <c r="K90" s="11" t="str">
        <f>SUBSTITUTE(SUBSTITUTE(SUBSTITUTE(SUBSTITUTE(SUBSTITUTE(SUBSTITUTE(集計貼りつけ!N92,申請書!$R$44,""),申請書!$T$44,""),申請書!$V$44,""),申請書!$X$44,""),";",""),申請書!$Z$44,"")</f>
        <v/>
      </c>
      <c r="L90" s="11" t="str">
        <f>SUBSTITUTE(SUBSTITUTE(SUBSTITUTE(SUBSTITUTE(SUBSTITUTE(SUBSTITUTE(集計貼りつけ!O92,申請書!$R$45,""),申請書!$T$45,""),申請書!$V$45,""),申請書!$X$45,""),";",""),申請書!$Z$45,"")</f>
        <v/>
      </c>
      <c r="M90" s="11" t="str">
        <f>SUBSTITUTE(SUBSTITUTE(SUBSTITUTE(SUBSTITUTE(SUBSTITUTE(SUBSTITUTE(集計貼りつけ!P92,申請書!$R$46,""),申請書!$T$46,""),申請書!$V$46,""),申請書!$X$46,""),";",""),申請書!$Z$46,"")</f>
        <v/>
      </c>
      <c r="N90" s="11" t="str">
        <f>SUBSTITUTE(SUBSTITUTE(SUBSTITUTE(SUBSTITUTE(SUBSTITUTE(SUBSTITUTE(集計貼りつけ!Q92,申請書!$R$47,""),申請書!$T$47,""),申請書!$V$47,""),申請書!$X$47,""),";",""),申請書!$Z$47,"")</f>
        <v/>
      </c>
      <c r="O90" s="11" t="str">
        <f>SUBSTITUTE(SUBSTITUTE(SUBSTITUTE(SUBSTITUTE(SUBSTITUTE(SUBSTITUTE(集計貼りつけ!R92,申請書!$R$48,""),申請書!$T$48,""),申請書!$V$48,""),申請書!$X$48,""),";",""),申請書!$Z$48,"")</f>
        <v/>
      </c>
      <c r="P90" s="11" t="str">
        <f>SUBSTITUTE(SUBSTITUTE(SUBSTITUTE(SUBSTITUTE(SUBSTITUTE(SUBSTITUTE(集計貼りつけ!S92,申請書!$R$49,""),申請書!$T$49,""),申請書!$V$49,""),申請書!$X$49,""),";",""),申請書!$Z$49,"")</f>
        <v/>
      </c>
      <c r="Q90" s="11" t="str">
        <f>SUBSTITUTE(SUBSTITUTE(SUBSTITUTE(SUBSTITUTE(SUBSTITUTE(SUBSTITUTE(集計貼りつけ!T92,申請書!$R$50,""),申請書!$T$50,""),申請書!$V$50,""),申請書!$X$50,""),";",""),申請書!$Z$55,"")</f>
        <v/>
      </c>
    </row>
    <row r="91" spans="1:17" s="11" customFormat="1" x14ac:dyDescent="0.2">
      <c r="A91" s="11">
        <v>89</v>
      </c>
      <c r="B91" s="11" t="str">
        <f>SUBSTITUTE(SUBSTITUTE(SUBSTITUTE(SUBSTITUTE(SUBSTITUTE(SUBSTITUTE(集計貼りつけ!E93,申請書!$R$35,""),申請書!$T$35,""),申請書!$V$35,""),申請書!$X$35,""),";",""),申請書!$Z$35,"")</f>
        <v/>
      </c>
      <c r="C91" s="11" t="str">
        <f>SUBSTITUTE(SUBSTITUTE(SUBSTITUTE(SUBSTITUTE(SUBSTITUTE(SUBSTITUTE(集計貼りつけ!F93,申請書!$R$36,""),申請書!$T$36,""),申請書!$V$36,""),申請書!$X$36,""),";",""),申請書!$Z$36,"")</f>
        <v/>
      </c>
      <c r="D91" s="11" t="str">
        <f>SUBSTITUTE(SUBSTITUTE(SUBSTITUTE(SUBSTITUTE(SUBSTITUTE(SUBSTITUTE(集計貼りつけ!G93,申請書!$R$37,""),申請書!$T$37,""),申請書!$V$37,""),申請書!$X$37,""),";",""),申請書!$Z$37,"")</f>
        <v/>
      </c>
      <c r="E91" s="11" t="str">
        <f>SUBSTITUTE(SUBSTITUTE(SUBSTITUTE(SUBSTITUTE(SUBSTITUTE(SUBSTITUTE(集計貼りつけ!H93,申請書!$R$38,""),申請書!$T$38,""),申請書!$V$38,""),申請書!$X$38,""),";",""),申請書!$Z$38,"")</f>
        <v/>
      </c>
      <c r="F91" s="11" t="str">
        <f>SUBSTITUTE(SUBSTITUTE(SUBSTITUTE(SUBSTITUTE(SUBSTITUTE(SUBSTITUTE(集計貼りつけ!I93,申請書!$R$39,""),申請書!$T$39,""),申請書!$V$39,""),申請書!$X$39,""),";",""),申請書!$Z$39,"")</f>
        <v/>
      </c>
      <c r="G91" s="11" t="str">
        <f>SUBSTITUTE(SUBSTITUTE(SUBSTITUTE(SUBSTITUTE(SUBSTITUTE(SUBSTITUTE(集計貼りつけ!J93,申請書!$R$40,""),申請書!$T$40,""),申請書!$V$40,""),申請書!$X$40,""),";",""),申請書!$Z$40,"")</f>
        <v/>
      </c>
      <c r="H91" s="11" t="str">
        <f>SUBSTITUTE(SUBSTITUTE(SUBSTITUTE(SUBSTITUTE(SUBSTITUTE(SUBSTITUTE(集計貼りつけ!K93,申請書!$R$41,""),申請書!$T$41,""),申請書!$V$41,""),申請書!$X$41,""),";",""),申請書!$Z$41,"")</f>
        <v/>
      </c>
      <c r="I91" s="11" t="str">
        <f>SUBSTITUTE(SUBSTITUTE(SUBSTITUTE(SUBSTITUTE(SUBSTITUTE(SUBSTITUTE(集計貼りつけ!L93,申請書!$R$42,""),申請書!$T$42,""),申請書!$V$42,""),申請書!$X$42,""),";",""),申請書!$Z$42,"")</f>
        <v/>
      </c>
      <c r="J91" s="11" t="str">
        <f>SUBSTITUTE(SUBSTITUTE(SUBSTITUTE(SUBSTITUTE(SUBSTITUTE(SUBSTITUTE(集計貼りつけ!M93,申請書!$R$43,""),申請書!$T$43,""),申請書!$V$43,""),申請書!$X$43,""),";",""),申請書!$Z$43,"")</f>
        <v/>
      </c>
      <c r="K91" s="11" t="str">
        <f>SUBSTITUTE(SUBSTITUTE(SUBSTITUTE(SUBSTITUTE(SUBSTITUTE(SUBSTITUTE(集計貼りつけ!N93,申請書!$R$44,""),申請書!$T$44,""),申請書!$V$44,""),申請書!$X$44,""),";",""),申請書!$Z$44,"")</f>
        <v/>
      </c>
      <c r="L91" s="11" t="str">
        <f>SUBSTITUTE(SUBSTITUTE(SUBSTITUTE(SUBSTITUTE(SUBSTITUTE(SUBSTITUTE(集計貼りつけ!O93,申請書!$R$45,""),申請書!$T$45,""),申請書!$V$45,""),申請書!$X$45,""),";",""),申請書!$Z$45,"")</f>
        <v/>
      </c>
      <c r="M91" s="11" t="str">
        <f>SUBSTITUTE(SUBSTITUTE(SUBSTITUTE(SUBSTITUTE(SUBSTITUTE(SUBSTITUTE(集計貼りつけ!P93,申請書!$R$46,""),申請書!$T$46,""),申請書!$V$46,""),申請書!$X$46,""),";",""),申請書!$Z$46,"")</f>
        <v/>
      </c>
      <c r="N91" s="11" t="str">
        <f>SUBSTITUTE(SUBSTITUTE(SUBSTITUTE(SUBSTITUTE(SUBSTITUTE(SUBSTITUTE(集計貼りつけ!Q93,申請書!$R$47,""),申請書!$T$47,""),申請書!$V$47,""),申請書!$X$47,""),";",""),申請書!$Z$47,"")</f>
        <v/>
      </c>
      <c r="O91" s="11" t="str">
        <f>SUBSTITUTE(SUBSTITUTE(SUBSTITUTE(SUBSTITUTE(SUBSTITUTE(SUBSTITUTE(集計貼りつけ!R93,申請書!$R$48,""),申請書!$T$48,""),申請書!$V$48,""),申請書!$X$48,""),";",""),申請書!$Z$48,"")</f>
        <v/>
      </c>
      <c r="P91" s="11" t="str">
        <f>SUBSTITUTE(SUBSTITUTE(SUBSTITUTE(SUBSTITUTE(SUBSTITUTE(SUBSTITUTE(集計貼りつけ!S93,申請書!$R$49,""),申請書!$T$49,""),申請書!$V$49,""),申請書!$X$49,""),";",""),申請書!$Z$49,"")</f>
        <v/>
      </c>
      <c r="Q91" s="11" t="str">
        <f>SUBSTITUTE(SUBSTITUTE(SUBSTITUTE(SUBSTITUTE(SUBSTITUTE(SUBSTITUTE(集計貼りつけ!T93,申請書!$R$50,""),申請書!$T$50,""),申請書!$V$50,""),申請書!$X$50,""),";",""),申請書!$Z$55,"")</f>
        <v/>
      </c>
    </row>
    <row r="92" spans="1:17" s="11" customFormat="1" x14ac:dyDescent="0.2">
      <c r="A92" s="11">
        <v>90</v>
      </c>
      <c r="B92" s="11" t="str">
        <f>SUBSTITUTE(SUBSTITUTE(SUBSTITUTE(SUBSTITUTE(SUBSTITUTE(SUBSTITUTE(集計貼りつけ!E94,申請書!$R$35,""),申請書!$T$35,""),申請書!$V$35,""),申請書!$X$35,""),";",""),申請書!$Z$35,"")</f>
        <v/>
      </c>
      <c r="C92" s="11" t="str">
        <f>SUBSTITUTE(SUBSTITUTE(SUBSTITUTE(SUBSTITUTE(SUBSTITUTE(SUBSTITUTE(集計貼りつけ!F94,申請書!$R$36,""),申請書!$T$36,""),申請書!$V$36,""),申請書!$X$36,""),";",""),申請書!$Z$36,"")</f>
        <v/>
      </c>
      <c r="D92" s="11" t="str">
        <f>SUBSTITUTE(SUBSTITUTE(SUBSTITUTE(SUBSTITUTE(SUBSTITUTE(SUBSTITUTE(集計貼りつけ!G94,申請書!$R$37,""),申請書!$T$37,""),申請書!$V$37,""),申請書!$X$37,""),";",""),申請書!$Z$37,"")</f>
        <v/>
      </c>
      <c r="E92" s="11" t="str">
        <f>SUBSTITUTE(SUBSTITUTE(SUBSTITUTE(SUBSTITUTE(SUBSTITUTE(SUBSTITUTE(集計貼りつけ!H94,申請書!$R$38,""),申請書!$T$38,""),申請書!$V$38,""),申請書!$X$38,""),";",""),申請書!$Z$38,"")</f>
        <v/>
      </c>
      <c r="F92" s="11" t="str">
        <f>SUBSTITUTE(SUBSTITUTE(SUBSTITUTE(SUBSTITUTE(SUBSTITUTE(SUBSTITUTE(集計貼りつけ!I94,申請書!$R$39,""),申請書!$T$39,""),申請書!$V$39,""),申請書!$X$39,""),";",""),申請書!$Z$39,"")</f>
        <v/>
      </c>
      <c r="G92" s="11" t="str">
        <f>SUBSTITUTE(SUBSTITUTE(SUBSTITUTE(SUBSTITUTE(SUBSTITUTE(SUBSTITUTE(集計貼りつけ!J94,申請書!$R$40,""),申請書!$T$40,""),申請書!$V$40,""),申請書!$X$40,""),";",""),申請書!$Z$40,"")</f>
        <v/>
      </c>
      <c r="H92" s="11" t="str">
        <f>SUBSTITUTE(SUBSTITUTE(SUBSTITUTE(SUBSTITUTE(SUBSTITUTE(SUBSTITUTE(集計貼りつけ!K94,申請書!$R$41,""),申請書!$T$41,""),申請書!$V$41,""),申請書!$X$41,""),";",""),申請書!$Z$41,"")</f>
        <v/>
      </c>
      <c r="I92" s="11" t="str">
        <f>SUBSTITUTE(SUBSTITUTE(SUBSTITUTE(SUBSTITUTE(SUBSTITUTE(SUBSTITUTE(集計貼りつけ!L94,申請書!$R$42,""),申請書!$T$42,""),申請書!$V$42,""),申請書!$X$42,""),";",""),申請書!$Z$42,"")</f>
        <v/>
      </c>
      <c r="J92" s="11" t="str">
        <f>SUBSTITUTE(SUBSTITUTE(SUBSTITUTE(SUBSTITUTE(SUBSTITUTE(SUBSTITUTE(集計貼りつけ!M94,申請書!$R$43,""),申請書!$T$43,""),申請書!$V$43,""),申請書!$X$43,""),";",""),申請書!$Z$43,"")</f>
        <v/>
      </c>
      <c r="K92" s="11" t="str">
        <f>SUBSTITUTE(SUBSTITUTE(SUBSTITUTE(SUBSTITUTE(SUBSTITUTE(SUBSTITUTE(集計貼りつけ!N94,申請書!$R$44,""),申請書!$T$44,""),申請書!$V$44,""),申請書!$X$44,""),";",""),申請書!$Z$44,"")</f>
        <v/>
      </c>
      <c r="L92" s="11" t="str">
        <f>SUBSTITUTE(SUBSTITUTE(SUBSTITUTE(SUBSTITUTE(SUBSTITUTE(SUBSTITUTE(集計貼りつけ!O94,申請書!$R$45,""),申請書!$T$45,""),申請書!$V$45,""),申請書!$X$45,""),";",""),申請書!$Z$45,"")</f>
        <v/>
      </c>
      <c r="M92" s="11" t="str">
        <f>SUBSTITUTE(SUBSTITUTE(SUBSTITUTE(SUBSTITUTE(SUBSTITUTE(SUBSTITUTE(集計貼りつけ!P94,申請書!$R$46,""),申請書!$T$46,""),申請書!$V$46,""),申請書!$X$46,""),";",""),申請書!$Z$46,"")</f>
        <v/>
      </c>
      <c r="N92" s="11" t="str">
        <f>SUBSTITUTE(SUBSTITUTE(SUBSTITUTE(SUBSTITUTE(SUBSTITUTE(SUBSTITUTE(集計貼りつけ!Q94,申請書!$R$47,""),申請書!$T$47,""),申請書!$V$47,""),申請書!$X$47,""),";",""),申請書!$Z$47,"")</f>
        <v/>
      </c>
      <c r="O92" s="11" t="str">
        <f>SUBSTITUTE(SUBSTITUTE(SUBSTITUTE(SUBSTITUTE(SUBSTITUTE(SUBSTITUTE(集計貼りつけ!R94,申請書!$R$48,""),申請書!$T$48,""),申請書!$V$48,""),申請書!$X$48,""),";",""),申請書!$Z$48,"")</f>
        <v/>
      </c>
      <c r="P92" s="11" t="str">
        <f>SUBSTITUTE(SUBSTITUTE(SUBSTITUTE(SUBSTITUTE(SUBSTITUTE(SUBSTITUTE(集計貼りつけ!S94,申請書!$R$49,""),申請書!$T$49,""),申請書!$V$49,""),申請書!$X$49,""),";",""),申請書!$Z$49,"")</f>
        <v/>
      </c>
      <c r="Q92" s="11" t="str">
        <f>SUBSTITUTE(SUBSTITUTE(SUBSTITUTE(SUBSTITUTE(SUBSTITUTE(SUBSTITUTE(集計貼りつけ!T94,申請書!$R$50,""),申請書!$T$50,""),申請書!$V$50,""),申請書!$X$50,""),";",""),申請書!$Z$55,"")</f>
        <v/>
      </c>
    </row>
    <row r="93" spans="1:17" s="11" customFormat="1" x14ac:dyDescent="0.2">
      <c r="A93" s="11">
        <v>91</v>
      </c>
      <c r="B93" s="11" t="str">
        <f>SUBSTITUTE(SUBSTITUTE(SUBSTITUTE(SUBSTITUTE(SUBSTITUTE(SUBSTITUTE(集計貼りつけ!E95,申請書!$R$35,""),申請書!$T$35,""),申請書!$V$35,""),申請書!$X$35,""),";",""),申請書!$Z$35,"")</f>
        <v/>
      </c>
      <c r="C93" s="11" t="str">
        <f>SUBSTITUTE(SUBSTITUTE(SUBSTITUTE(SUBSTITUTE(SUBSTITUTE(SUBSTITUTE(集計貼りつけ!F95,申請書!$R$36,""),申請書!$T$36,""),申請書!$V$36,""),申請書!$X$36,""),";",""),申請書!$Z$36,"")</f>
        <v/>
      </c>
      <c r="D93" s="11" t="str">
        <f>SUBSTITUTE(SUBSTITUTE(SUBSTITUTE(SUBSTITUTE(SUBSTITUTE(SUBSTITUTE(集計貼りつけ!G95,申請書!$R$37,""),申請書!$T$37,""),申請書!$V$37,""),申請書!$X$37,""),";",""),申請書!$Z$37,"")</f>
        <v/>
      </c>
      <c r="E93" s="11" t="str">
        <f>SUBSTITUTE(SUBSTITUTE(SUBSTITUTE(SUBSTITUTE(SUBSTITUTE(SUBSTITUTE(集計貼りつけ!H95,申請書!$R$38,""),申請書!$T$38,""),申請書!$V$38,""),申請書!$X$38,""),";",""),申請書!$Z$38,"")</f>
        <v/>
      </c>
      <c r="F93" s="11" t="str">
        <f>SUBSTITUTE(SUBSTITUTE(SUBSTITUTE(SUBSTITUTE(SUBSTITUTE(SUBSTITUTE(集計貼りつけ!I95,申請書!$R$39,""),申請書!$T$39,""),申請書!$V$39,""),申請書!$X$39,""),";",""),申請書!$Z$39,"")</f>
        <v/>
      </c>
      <c r="G93" s="11" t="str">
        <f>SUBSTITUTE(SUBSTITUTE(SUBSTITUTE(SUBSTITUTE(SUBSTITUTE(SUBSTITUTE(集計貼りつけ!J95,申請書!$R$40,""),申請書!$T$40,""),申請書!$V$40,""),申請書!$X$40,""),";",""),申請書!$Z$40,"")</f>
        <v/>
      </c>
      <c r="H93" s="11" t="str">
        <f>SUBSTITUTE(SUBSTITUTE(SUBSTITUTE(SUBSTITUTE(SUBSTITUTE(SUBSTITUTE(集計貼りつけ!K95,申請書!$R$41,""),申請書!$T$41,""),申請書!$V$41,""),申請書!$X$41,""),";",""),申請書!$Z$41,"")</f>
        <v/>
      </c>
      <c r="I93" s="11" t="str">
        <f>SUBSTITUTE(SUBSTITUTE(SUBSTITUTE(SUBSTITUTE(SUBSTITUTE(SUBSTITUTE(集計貼りつけ!L95,申請書!$R$42,""),申請書!$T$42,""),申請書!$V$42,""),申請書!$X$42,""),";",""),申請書!$Z$42,"")</f>
        <v/>
      </c>
      <c r="J93" s="11" t="str">
        <f>SUBSTITUTE(SUBSTITUTE(SUBSTITUTE(SUBSTITUTE(SUBSTITUTE(SUBSTITUTE(集計貼りつけ!M95,申請書!$R$43,""),申請書!$T$43,""),申請書!$V$43,""),申請書!$X$43,""),";",""),申請書!$Z$43,"")</f>
        <v/>
      </c>
      <c r="K93" s="11" t="str">
        <f>SUBSTITUTE(SUBSTITUTE(SUBSTITUTE(SUBSTITUTE(SUBSTITUTE(SUBSTITUTE(集計貼りつけ!N95,申請書!$R$44,""),申請書!$T$44,""),申請書!$V$44,""),申請書!$X$44,""),";",""),申請書!$Z$44,"")</f>
        <v/>
      </c>
      <c r="L93" s="11" t="str">
        <f>SUBSTITUTE(SUBSTITUTE(SUBSTITUTE(SUBSTITUTE(SUBSTITUTE(SUBSTITUTE(集計貼りつけ!O95,申請書!$R$45,""),申請書!$T$45,""),申請書!$V$45,""),申請書!$X$45,""),";",""),申請書!$Z$45,"")</f>
        <v/>
      </c>
      <c r="M93" s="11" t="str">
        <f>SUBSTITUTE(SUBSTITUTE(SUBSTITUTE(SUBSTITUTE(SUBSTITUTE(SUBSTITUTE(集計貼りつけ!P95,申請書!$R$46,""),申請書!$T$46,""),申請書!$V$46,""),申請書!$X$46,""),";",""),申請書!$Z$46,"")</f>
        <v/>
      </c>
      <c r="N93" s="11" t="str">
        <f>SUBSTITUTE(SUBSTITUTE(SUBSTITUTE(SUBSTITUTE(SUBSTITUTE(SUBSTITUTE(集計貼りつけ!Q95,申請書!$R$47,""),申請書!$T$47,""),申請書!$V$47,""),申請書!$X$47,""),";",""),申請書!$Z$47,"")</f>
        <v/>
      </c>
      <c r="O93" s="11" t="str">
        <f>SUBSTITUTE(SUBSTITUTE(SUBSTITUTE(SUBSTITUTE(SUBSTITUTE(SUBSTITUTE(集計貼りつけ!R95,申請書!$R$48,""),申請書!$T$48,""),申請書!$V$48,""),申請書!$X$48,""),";",""),申請書!$Z$48,"")</f>
        <v/>
      </c>
      <c r="P93" s="11" t="str">
        <f>SUBSTITUTE(SUBSTITUTE(SUBSTITUTE(SUBSTITUTE(SUBSTITUTE(SUBSTITUTE(集計貼りつけ!S95,申請書!$R$49,""),申請書!$T$49,""),申請書!$V$49,""),申請書!$X$49,""),";",""),申請書!$Z$49,"")</f>
        <v/>
      </c>
      <c r="Q93" s="11" t="str">
        <f>SUBSTITUTE(SUBSTITUTE(SUBSTITUTE(SUBSTITUTE(SUBSTITUTE(SUBSTITUTE(集計貼りつけ!T95,申請書!$R$50,""),申請書!$T$50,""),申請書!$V$50,""),申請書!$X$50,""),";",""),申請書!$Z$55,"")</f>
        <v/>
      </c>
    </row>
    <row r="94" spans="1:17" s="11" customFormat="1" x14ac:dyDescent="0.2">
      <c r="A94" s="11">
        <v>92</v>
      </c>
      <c r="B94" s="11" t="str">
        <f>SUBSTITUTE(SUBSTITUTE(SUBSTITUTE(SUBSTITUTE(SUBSTITUTE(SUBSTITUTE(集計貼りつけ!E96,申請書!$R$35,""),申請書!$T$35,""),申請書!$V$35,""),申請書!$X$35,""),";",""),申請書!$Z$35,"")</f>
        <v/>
      </c>
      <c r="C94" s="11" t="str">
        <f>SUBSTITUTE(SUBSTITUTE(SUBSTITUTE(SUBSTITUTE(SUBSTITUTE(SUBSTITUTE(集計貼りつけ!F96,申請書!$R$36,""),申請書!$T$36,""),申請書!$V$36,""),申請書!$X$36,""),";",""),申請書!$Z$36,"")</f>
        <v/>
      </c>
      <c r="D94" s="11" t="str">
        <f>SUBSTITUTE(SUBSTITUTE(SUBSTITUTE(SUBSTITUTE(SUBSTITUTE(SUBSTITUTE(集計貼りつけ!G96,申請書!$R$37,""),申請書!$T$37,""),申請書!$V$37,""),申請書!$X$37,""),";",""),申請書!$Z$37,"")</f>
        <v/>
      </c>
      <c r="E94" s="11" t="str">
        <f>SUBSTITUTE(SUBSTITUTE(SUBSTITUTE(SUBSTITUTE(SUBSTITUTE(SUBSTITUTE(集計貼りつけ!H96,申請書!$R$38,""),申請書!$T$38,""),申請書!$V$38,""),申請書!$X$38,""),";",""),申請書!$Z$38,"")</f>
        <v/>
      </c>
      <c r="F94" s="11" t="str">
        <f>SUBSTITUTE(SUBSTITUTE(SUBSTITUTE(SUBSTITUTE(SUBSTITUTE(SUBSTITUTE(集計貼りつけ!I96,申請書!$R$39,""),申請書!$T$39,""),申請書!$V$39,""),申請書!$X$39,""),";",""),申請書!$Z$39,"")</f>
        <v/>
      </c>
      <c r="G94" s="11" t="str">
        <f>SUBSTITUTE(SUBSTITUTE(SUBSTITUTE(SUBSTITUTE(SUBSTITUTE(SUBSTITUTE(集計貼りつけ!J96,申請書!$R$40,""),申請書!$T$40,""),申請書!$V$40,""),申請書!$X$40,""),";",""),申請書!$Z$40,"")</f>
        <v/>
      </c>
      <c r="H94" s="11" t="str">
        <f>SUBSTITUTE(SUBSTITUTE(SUBSTITUTE(SUBSTITUTE(SUBSTITUTE(SUBSTITUTE(集計貼りつけ!K96,申請書!$R$41,""),申請書!$T$41,""),申請書!$V$41,""),申請書!$X$41,""),";",""),申請書!$Z$41,"")</f>
        <v/>
      </c>
      <c r="I94" s="11" t="str">
        <f>SUBSTITUTE(SUBSTITUTE(SUBSTITUTE(SUBSTITUTE(SUBSTITUTE(SUBSTITUTE(集計貼りつけ!L96,申請書!$R$42,""),申請書!$T$42,""),申請書!$V$42,""),申請書!$X$42,""),";",""),申請書!$Z$42,"")</f>
        <v/>
      </c>
      <c r="J94" s="11" t="str">
        <f>SUBSTITUTE(SUBSTITUTE(SUBSTITUTE(SUBSTITUTE(SUBSTITUTE(SUBSTITUTE(集計貼りつけ!M96,申請書!$R$43,""),申請書!$T$43,""),申請書!$V$43,""),申請書!$X$43,""),";",""),申請書!$Z$43,"")</f>
        <v/>
      </c>
      <c r="K94" s="11" t="str">
        <f>SUBSTITUTE(SUBSTITUTE(SUBSTITUTE(SUBSTITUTE(SUBSTITUTE(SUBSTITUTE(集計貼りつけ!N96,申請書!$R$44,""),申請書!$T$44,""),申請書!$V$44,""),申請書!$X$44,""),";",""),申請書!$Z$44,"")</f>
        <v/>
      </c>
      <c r="L94" s="11" t="str">
        <f>SUBSTITUTE(SUBSTITUTE(SUBSTITUTE(SUBSTITUTE(SUBSTITUTE(SUBSTITUTE(集計貼りつけ!O96,申請書!$R$45,""),申請書!$T$45,""),申請書!$V$45,""),申請書!$X$45,""),";",""),申請書!$Z$45,"")</f>
        <v/>
      </c>
      <c r="M94" s="11" t="str">
        <f>SUBSTITUTE(SUBSTITUTE(SUBSTITUTE(SUBSTITUTE(SUBSTITUTE(SUBSTITUTE(集計貼りつけ!P96,申請書!$R$46,""),申請書!$T$46,""),申請書!$V$46,""),申請書!$X$46,""),";",""),申請書!$Z$46,"")</f>
        <v/>
      </c>
      <c r="N94" s="11" t="str">
        <f>SUBSTITUTE(SUBSTITUTE(SUBSTITUTE(SUBSTITUTE(SUBSTITUTE(SUBSTITUTE(集計貼りつけ!Q96,申請書!$R$47,""),申請書!$T$47,""),申請書!$V$47,""),申請書!$X$47,""),";",""),申請書!$Z$47,"")</f>
        <v/>
      </c>
      <c r="O94" s="11" t="str">
        <f>SUBSTITUTE(SUBSTITUTE(SUBSTITUTE(SUBSTITUTE(SUBSTITUTE(SUBSTITUTE(集計貼りつけ!R96,申請書!$R$48,""),申請書!$T$48,""),申請書!$V$48,""),申請書!$X$48,""),";",""),申請書!$Z$48,"")</f>
        <v/>
      </c>
      <c r="P94" s="11" t="str">
        <f>SUBSTITUTE(SUBSTITUTE(SUBSTITUTE(SUBSTITUTE(SUBSTITUTE(SUBSTITUTE(集計貼りつけ!S96,申請書!$R$49,""),申請書!$T$49,""),申請書!$V$49,""),申請書!$X$49,""),";",""),申請書!$Z$49,"")</f>
        <v/>
      </c>
      <c r="Q94" s="11" t="str">
        <f>SUBSTITUTE(SUBSTITUTE(SUBSTITUTE(SUBSTITUTE(SUBSTITUTE(SUBSTITUTE(集計貼りつけ!T96,申請書!$R$50,""),申請書!$T$50,""),申請書!$V$50,""),申請書!$X$50,""),";",""),申請書!$Z$55,"")</f>
        <v/>
      </c>
    </row>
    <row r="95" spans="1:17" s="11" customFormat="1" x14ac:dyDescent="0.2">
      <c r="A95" s="11">
        <v>93</v>
      </c>
      <c r="B95" s="11" t="str">
        <f>SUBSTITUTE(SUBSTITUTE(SUBSTITUTE(SUBSTITUTE(SUBSTITUTE(SUBSTITUTE(集計貼りつけ!E97,申請書!$R$35,""),申請書!$T$35,""),申請書!$V$35,""),申請書!$X$35,""),";",""),申請書!$Z$35,"")</f>
        <v/>
      </c>
      <c r="C95" s="11" t="str">
        <f>SUBSTITUTE(SUBSTITUTE(SUBSTITUTE(SUBSTITUTE(SUBSTITUTE(SUBSTITUTE(集計貼りつけ!F97,申請書!$R$36,""),申請書!$T$36,""),申請書!$V$36,""),申請書!$X$36,""),";",""),申請書!$Z$36,"")</f>
        <v/>
      </c>
      <c r="D95" s="11" t="str">
        <f>SUBSTITUTE(SUBSTITUTE(SUBSTITUTE(SUBSTITUTE(SUBSTITUTE(SUBSTITUTE(集計貼りつけ!G97,申請書!$R$37,""),申請書!$T$37,""),申請書!$V$37,""),申請書!$X$37,""),";",""),申請書!$Z$37,"")</f>
        <v/>
      </c>
      <c r="E95" s="11" t="str">
        <f>SUBSTITUTE(SUBSTITUTE(SUBSTITUTE(SUBSTITUTE(SUBSTITUTE(SUBSTITUTE(集計貼りつけ!H97,申請書!$R$38,""),申請書!$T$38,""),申請書!$V$38,""),申請書!$X$38,""),";",""),申請書!$Z$38,"")</f>
        <v/>
      </c>
      <c r="F95" s="11" t="str">
        <f>SUBSTITUTE(SUBSTITUTE(SUBSTITUTE(SUBSTITUTE(SUBSTITUTE(SUBSTITUTE(集計貼りつけ!I97,申請書!$R$39,""),申請書!$T$39,""),申請書!$V$39,""),申請書!$X$39,""),";",""),申請書!$Z$39,"")</f>
        <v/>
      </c>
      <c r="G95" s="11" t="str">
        <f>SUBSTITUTE(SUBSTITUTE(SUBSTITUTE(SUBSTITUTE(SUBSTITUTE(SUBSTITUTE(集計貼りつけ!J97,申請書!$R$40,""),申請書!$T$40,""),申請書!$V$40,""),申請書!$X$40,""),";",""),申請書!$Z$40,"")</f>
        <v/>
      </c>
      <c r="H95" s="11" t="str">
        <f>SUBSTITUTE(SUBSTITUTE(SUBSTITUTE(SUBSTITUTE(SUBSTITUTE(SUBSTITUTE(集計貼りつけ!K97,申請書!$R$41,""),申請書!$T$41,""),申請書!$V$41,""),申請書!$X$41,""),";",""),申請書!$Z$41,"")</f>
        <v/>
      </c>
      <c r="I95" s="11" t="str">
        <f>SUBSTITUTE(SUBSTITUTE(SUBSTITUTE(SUBSTITUTE(SUBSTITUTE(SUBSTITUTE(集計貼りつけ!L97,申請書!$R$42,""),申請書!$T$42,""),申請書!$V$42,""),申請書!$X$42,""),";",""),申請書!$Z$42,"")</f>
        <v/>
      </c>
      <c r="J95" s="11" t="str">
        <f>SUBSTITUTE(SUBSTITUTE(SUBSTITUTE(SUBSTITUTE(SUBSTITUTE(SUBSTITUTE(集計貼りつけ!M97,申請書!$R$43,""),申請書!$T$43,""),申請書!$V$43,""),申請書!$X$43,""),";",""),申請書!$Z$43,"")</f>
        <v/>
      </c>
      <c r="K95" s="11" t="str">
        <f>SUBSTITUTE(SUBSTITUTE(SUBSTITUTE(SUBSTITUTE(SUBSTITUTE(SUBSTITUTE(集計貼りつけ!N97,申請書!$R$44,""),申請書!$T$44,""),申請書!$V$44,""),申請書!$X$44,""),";",""),申請書!$Z$44,"")</f>
        <v/>
      </c>
      <c r="L95" s="11" t="str">
        <f>SUBSTITUTE(SUBSTITUTE(SUBSTITUTE(SUBSTITUTE(SUBSTITUTE(SUBSTITUTE(集計貼りつけ!O97,申請書!$R$45,""),申請書!$T$45,""),申請書!$V$45,""),申請書!$X$45,""),";",""),申請書!$Z$45,"")</f>
        <v/>
      </c>
      <c r="M95" s="11" t="str">
        <f>SUBSTITUTE(SUBSTITUTE(SUBSTITUTE(SUBSTITUTE(SUBSTITUTE(SUBSTITUTE(集計貼りつけ!P97,申請書!$R$46,""),申請書!$T$46,""),申請書!$V$46,""),申請書!$X$46,""),";",""),申請書!$Z$46,"")</f>
        <v/>
      </c>
      <c r="N95" s="11" t="str">
        <f>SUBSTITUTE(SUBSTITUTE(SUBSTITUTE(SUBSTITUTE(SUBSTITUTE(SUBSTITUTE(集計貼りつけ!Q97,申請書!$R$47,""),申請書!$T$47,""),申請書!$V$47,""),申請書!$X$47,""),";",""),申請書!$Z$47,"")</f>
        <v/>
      </c>
      <c r="O95" s="11" t="str">
        <f>SUBSTITUTE(SUBSTITUTE(SUBSTITUTE(SUBSTITUTE(SUBSTITUTE(SUBSTITUTE(集計貼りつけ!R97,申請書!$R$48,""),申請書!$T$48,""),申請書!$V$48,""),申請書!$X$48,""),";",""),申請書!$Z$48,"")</f>
        <v/>
      </c>
      <c r="P95" s="11" t="str">
        <f>SUBSTITUTE(SUBSTITUTE(SUBSTITUTE(SUBSTITUTE(SUBSTITUTE(SUBSTITUTE(集計貼りつけ!S97,申請書!$R$49,""),申請書!$T$49,""),申請書!$V$49,""),申請書!$X$49,""),";",""),申請書!$Z$49,"")</f>
        <v/>
      </c>
      <c r="Q95" s="11" t="str">
        <f>SUBSTITUTE(SUBSTITUTE(SUBSTITUTE(SUBSTITUTE(SUBSTITUTE(SUBSTITUTE(集計貼りつけ!T97,申請書!$R$50,""),申請書!$T$50,""),申請書!$V$50,""),申請書!$X$50,""),";",""),申請書!$Z$55,"")</f>
        <v/>
      </c>
    </row>
    <row r="96" spans="1:17" s="11" customFormat="1" x14ac:dyDescent="0.2">
      <c r="A96" s="11">
        <v>94</v>
      </c>
      <c r="B96" s="11" t="str">
        <f>SUBSTITUTE(SUBSTITUTE(SUBSTITUTE(SUBSTITUTE(SUBSTITUTE(SUBSTITUTE(集計貼りつけ!E98,申請書!$R$35,""),申請書!$T$35,""),申請書!$V$35,""),申請書!$X$35,""),";",""),申請書!$Z$35,"")</f>
        <v/>
      </c>
      <c r="C96" s="11" t="str">
        <f>SUBSTITUTE(SUBSTITUTE(SUBSTITUTE(SUBSTITUTE(SUBSTITUTE(SUBSTITUTE(集計貼りつけ!F98,申請書!$R$36,""),申請書!$T$36,""),申請書!$V$36,""),申請書!$X$36,""),";",""),申請書!$Z$36,"")</f>
        <v/>
      </c>
      <c r="D96" s="11" t="str">
        <f>SUBSTITUTE(SUBSTITUTE(SUBSTITUTE(SUBSTITUTE(SUBSTITUTE(SUBSTITUTE(集計貼りつけ!G98,申請書!$R$37,""),申請書!$T$37,""),申請書!$V$37,""),申請書!$X$37,""),";",""),申請書!$Z$37,"")</f>
        <v/>
      </c>
      <c r="E96" s="11" t="str">
        <f>SUBSTITUTE(SUBSTITUTE(SUBSTITUTE(SUBSTITUTE(SUBSTITUTE(SUBSTITUTE(集計貼りつけ!H98,申請書!$R$38,""),申請書!$T$38,""),申請書!$V$38,""),申請書!$X$38,""),";",""),申請書!$Z$38,"")</f>
        <v/>
      </c>
      <c r="F96" s="11" t="str">
        <f>SUBSTITUTE(SUBSTITUTE(SUBSTITUTE(SUBSTITUTE(SUBSTITUTE(SUBSTITUTE(集計貼りつけ!I98,申請書!$R$39,""),申請書!$T$39,""),申請書!$V$39,""),申請書!$X$39,""),";",""),申請書!$Z$39,"")</f>
        <v/>
      </c>
      <c r="G96" s="11" t="str">
        <f>SUBSTITUTE(SUBSTITUTE(SUBSTITUTE(SUBSTITUTE(SUBSTITUTE(SUBSTITUTE(集計貼りつけ!J98,申請書!$R$40,""),申請書!$T$40,""),申請書!$V$40,""),申請書!$X$40,""),";",""),申請書!$Z$40,"")</f>
        <v/>
      </c>
      <c r="H96" s="11" t="str">
        <f>SUBSTITUTE(SUBSTITUTE(SUBSTITUTE(SUBSTITUTE(SUBSTITUTE(SUBSTITUTE(集計貼りつけ!K98,申請書!$R$41,""),申請書!$T$41,""),申請書!$V$41,""),申請書!$X$41,""),";",""),申請書!$Z$41,"")</f>
        <v/>
      </c>
      <c r="I96" s="11" t="str">
        <f>SUBSTITUTE(SUBSTITUTE(SUBSTITUTE(SUBSTITUTE(SUBSTITUTE(SUBSTITUTE(集計貼りつけ!L98,申請書!$R$42,""),申請書!$T$42,""),申請書!$V$42,""),申請書!$X$42,""),";",""),申請書!$Z$42,"")</f>
        <v/>
      </c>
      <c r="J96" s="11" t="str">
        <f>SUBSTITUTE(SUBSTITUTE(SUBSTITUTE(SUBSTITUTE(SUBSTITUTE(SUBSTITUTE(集計貼りつけ!M98,申請書!$R$43,""),申請書!$T$43,""),申請書!$V$43,""),申請書!$X$43,""),";",""),申請書!$Z$43,"")</f>
        <v/>
      </c>
      <c r="K96" s="11" t="str">
        <f>SUBSTITUTE(SUBSTITUTE(SUBSTITUTE(SUBSTITUTE(SUBSTITUTE(SUBSTITUTE(集計貼りつけ!N98,申請書!$R$44,""),申請書!$T$44,""),申請書!$V$44,""),申請書!$X$44,""),";",""),申請書!$Z$44,"")</f>
        <v/>
      </c>
      <c r="L96" s="11" t="str">
        <f>SUBSTITUTE(SUBSTITUTE(SUBSTITUTE(SUBSTITUTE(SUBSTITUTE(SUBSTITUTE(集計貼りつけ!O98,申請書!$R$45,""),申請書!$T$45,""),申請書!$V$45,""),申請書!$X$45,""),";",""),申請書!$Z$45,"")</f>
        <v/>
      </c>
      <c r="M96" s="11" t="str">
        <f>SUBSTITUTE(SUBSTITUTE(SUBSTITUTE(SUBSTITUTE(SUBSTITUTE(SUBSTITUTE(集計貼りつけ!P98,申請書!$R$46,""),申請書!$T$46,""),申請書!$V$46,""),申請書!$X$46,""),";",""),申請書!$Z$46,"")</f>
        <v/>
      </c>
      <c r="N96" s="11" t="str">
        <f>SUBSTITUTE(SUBSTITUTE(SUBSTITUTE(SUBSTITUTE(SUBSTITUTE(SUBSTITUTE(集計貼りつけ!Q98,申請書!$R$47,""),申請書!$T$47,""),申請書!$V$47,""),申請書!$X$47,""),";",""),申請書!$Z$47,"")</f>
        <v/>
      </c>
      <c r="O96" s="11" t="str">
        <f>SUBSTITUTE(SUBSTITUTE(SUBSTITUTE(SUBSTITUTE(SUBSTITUTE(SUBSTITUTE(集計貼りつけ!R98,申請書!$R$48,""),申請書!$T$48,""),申請書!$V$48,""),申請書!$X$48,""),";",""),申請書!$Z$48,"")</f>
        <v/>
      </c>
      <c r="P96" s="11" t="str">
        <f>SUBSTITUTE(SUBSTITUTE(SUBSTITUTE(SUBSTITUTE(SUBSTITUTE(SUBSTITUTE(集計貼りつけ!S98,申請書!$R$49,""),申請書!$T$49,""),申請書!$V$49,""),申請書!$X$49,""),";",""),申請書!$Z$49,"")</f>
        <v/>
      </c>
      <c r="Q96" s="11" t="str">
        <f>SUBSTITUTE(SUBSTITUTE(SUBSTITUTE(SUBSTITUTE(SUBSTITUTE(SUBSTITUTE(集計貼りつけ!T98,申請書!$R$50,""),申請書!$T$50,""),申請書!$V$50,""),申請書!$X$50,""),";",""),申請書!$Z$55,"")</f>
        <v/>
      </c>
    </row>
    <row r="97" spans="1:17" s="11" customFormat="1" x14ac:dyDescent="0.2">
      <c r="A97" s="11">
        <v>95</v>
      </c>
      <c r="B97" s="11" t="str">
        <f>SUBSTITUTE(SUBSTITUTE(SUBSTITUTE(SUBSTITUTE(SUBSTITUTE(SUBSTITUTE(集計貼りつけ!E99,申請書!$R$35,""),申請書!$T$35,""),申請書!$V$35,""),申請書!$X$35,""),";",""),申請書!$Z$35,"")</f>
        <v/>
      </c>
      <c r="C97" s="11" t="str">
        <f>SUBSTITUTE(SUBSTITUTE(SUBSTITUTE(SUBSTITUTE(SUBSTITUTE(SUBSTITUTE(集計貼りつけ!F99,申請書!$R$36,""),申請書!$T$36,""),申請書!$V$36,""),申請書!$X$36,""),";",""),申請書!$Z$36,"")</f>
        <v/>
      </c>
      <c r="D97" s="11" t="str">
        <f>SUBSTITUTE(SUBSTITUTE(SUBSTITUTE(SUBSTITUTE(SUBSTITUTE(SUBSTITUTE(集計貼りつけ!G99,申請書!$R$37,""),申請書!$T$37,""),申請書!$V$37,""),申請書!$X$37,""),";",""),申請書!$Z$37,"")</f>
        <v/>
      </c>
      <c r="E97" s="11" t="str">
        <f>SUBSTITUTE(SUBSTITUTE(SUBSTITUTE(SUBSTITUTE(SUBSTITUTE(SUBSTITUTE(集計貼りつけ!H99,申請書!$R$38,""),申請書!$T$38,""),申請書!$V$38,""),申請書!$X$38,""),";",""),申請書!$Z$38,"")</f>
        <v/>
      </c>
      <c r="F97" s="11" t="str">
        <f>SUBSTITUTE(SUBSTITUTE(SUBSTITUTE(SUBSTITUTE(SUBSTITUTE(SUBSTITUTE(集計貼りつけ!I99,申請書!$R$39,""),申請書!$T$39,""),申請書!$V$39,""),申請書!$X$39,""),";",""),申請書!$Z$39,"")</f>
        <v/>
      </c>
      <c r="G97" s="11" t="str">
        <f>SUBSTITUTE(SUBSTITUTE(SUBSTITUTE(SUBSTITUTE(SUBSTITUTE(SUBSTITUTE(集計貼りつけ!J99,申請書!$R$40,""),申請書!$T$40,""),申請書!$V$40,""),申請書!$X$40,""),";",""),申請書!$Z$40,"")</f>
        <v/>
      </c>
      <c r="H97" s="11" t="str">
        <f>SUBSTITUTE(SUBSTITUTE(SUBSTITUTE(SUBSTITUTE(SUBSTITUTE(SUBSTITUTE(集計貼りつけ!K99,申請書!$R$41,""),申請書!$T$41,""),申請書!$V$41,""),申請書!$X$41,""),";",""),申請書!$Z$41,"")</f>
        <v/>
      </c>
      <c r="I97" s="11" t="str">
        <f>SUBSTITUTE(SUBSTITUTE(SUBSTITUTE(SUBSTITUTE(SUBSTITUTE(SUBSTITUTE(集計貼りつけ!L99,申請書!$R$42,""),申請書!$T$42,""),申請書!$V$42,""),申請書!$X$42,""),";",""),申請書!$Z$42,"")</f>
        <v/>
      </c>
      <c r="J97" s="11" t="str">
        <f>SUBSTITUTE(SUBSTITUTE(SUBSTITUTE(SUBSTITUTE(SUBSTITUTE(SUBSTITUTE(集計貼りつけ!M99,申請書!$R$43,""),申請書!$T$43,""),申請書!$V$43,""),申請書!$X$43,""),";",""),申請書!$Z$43,"")</f>
        <v/>
      </c>
      <c r="K97" s="11" t="str">
        <f>SUBSTITUTE(SUBSTITUTE(SUBSTITUTE(SUBSTITUTE(SUBSTITUTE(SUBSTITUTE(集計貼りつけ!N99,申請書!$R$44,""),申請書!$T$44,""),申請書!$V$44,""),申請書!$X$44,""),";",""),申請書!$Z$44,"")</f>
        <v/>
      </c>
      <c r="L97" s="11" t="str">
        <f>SUBSTITUTE(SUBSTITUTE(SUBSTITUTE(SUBSTITUTE(SUBSTITUTE(SUBSTITUTE(集計貼りつけ!O99,申請書!$R$45,""),申請書!$T$45,""),申請書!$V$45,""),申請書!$X$45,""),";",""),申請書!$Z$45,"")</f>
        <v/>
      </c>
      <c r="M97" s="11" t="str">
        <f>SUBSTITUTE(SUBSTITUTE(SUBSTITUTE(SUBSTITUTE(SUBSTITUTE(SUBSTITUTE(集計貼りつけ!P99,申請書!$R$46,""),申請書!$T$46,""),申請書!$V$46,""),申請書!$X$46,""),";",""),申請書!$Z$46,"")</f>
        <v/>
      </c>
      <c r="N97" s="11" t="str">
        <f>SUBSTITUTE(SUBSTITUTE(SUBSTITUTE(SUBSTITUTE(SUBSTITUTE(SUBSTITUTE(集計貼りつけ!Q99,申請書!$R$47,""),申請書!$T$47,""),申請書!$V$47,""),申請書!$X$47,""),";",""),申請書!$Z$47,"")</f>
        <v/>
      </c>
      <c r="O97" s="11" t="str">
        <f>SUBSTITUTE(SUBSTITUTE(SUBSTITUTE(SUBSTITUTE(SUBSTITUTE(SUBSTITUTE(集計貼りつけ!R99,申請書!$R$48,""),申請書!$T$48,""),申請書!$V$48,""),申請書!$X$48,""),";",""),申請書!$Z$48,"")</f>
        <v/>
      </c>
      <c r="P97" s="11" t="str">
        <f>SUBSTITUTE(SUBSTITUTE(SUBSTITUTE(SUBSTITUTE(SUBSTITUTE(SUBSTITUTE(集計貼りつけ!S99,申請書!$R$49,""),申請書!$T$49,""),申請書!$V$49,""),申請書!$X$49,""),";",""),申請書!$Z$49,"")</f>
        <v/>
      </c>
      <c r="Q97" s="11" t="str">
        <f>SUBSTITUTE(SUBSTITUTE(SUBSTITUTE(SUBSTITUTE(SUBSTITUTE(SUBSTITUTE(集計貼りつけ!T99,申請書!$R$50,""),申請書!$T$50,""),申請書!$V$50,""),申請書!$X$50,""),";",""),申請書!$Z$55,"")</f>
        <v/>
      </c>
    </row>
    <row r="98" spans="1:17" s="11" customFormat="1" x14ac:dyDescent="0.2">
      <c r="A98" s="11">
        <v>96</v>
      </c>
      <c r="B98" s="11" t="str">
        <f>SUBSTITUTE(SUBSTITUTE(SUBSTITUTE(SUBSTITUTE(SUBSTITUTE(SUBSTITUTE(集計貼りつけ!E100,申請書!$R$35,""),申請書!$T$35,""),申請書!$V$35,""),申請書!$X$35,""),";",""),申請書!$Z$35,"")</f>
        <v/>
      </c>
      <c r="C98" s="11" t="str">
        <f>SUBSTITUTE(SUBSTITUTE(SUBSTITUTE(SUBSTITUTE(SUBSTITUTE(SUBSTITUTE(集計貼りつけ!F100,申請書!$R$36,""),申請書!$T$36,""),申請書!$V$36,""),申請書!$X$36,""),";",""),申請書!$Z$36,"")</f>
        <v/>
      </c>
      <c r="D98" s="11" t="str">
        <f>SUBSTITUTE(SUBSTITUTE(SUBSTITUTE(SUBSTITUTE(SUBSTITUTE(SUBSTITUTE(集計貼りつけ!G100,申請書!$R$37,""),申請書!$T$37,""),申請書!$V$37,""),申請書!$X$37,""),";",""),申請書!$Z$37,"")</f>
        <v/>
      </c>
      <c r="E98" s="11" t="str">
        <f>SUBSTITUTE(SUBSTITUTE(SUBSTITUTE(SUBSTITUTE(SUBSTITUTE(SUBSTITUTE(集計貼りつけ!H100,申請書!$R$38,""),申請書!$T$38,""),申請書!$V$38,""),申請書!$X$38,""),";",""),申請書!$Z$38,"")</f>
        <v/>
      </c>
      <c r="F98" s="11" t="str">
        <f>SUBSTITUTE(SUBSTITUTE(SUBSTITUTE(SUBSTITUTE(SUBSTITUTE(SUBSTITUTE(集計貼りつけ!I100,申請書!$R$39,""),申請書!$T$39,""),申請書!$V$39,""),申請書!$X$39,""),";",""),申請書!$Z$39,"")</f>
        <v/>
      </c>
      <c r="G98" s="11" t="str">
        <f>SUBSTITUTE(SUBSTITUTE(SUBSTITUTE(SUBSTITUTE(SUBSTITUTE(SUBSTITUTE(集計貼りつけ!J100,申請書!$R$40,""),申請書!$T$40,""),申請書!$V$40,""),申請書!$X$40,""),";",""),申請書!$Z$40,"")</f>
        <v/>
      </c>
      <c r="H98" s="11" t="str">
        <f>SUBSTITUTE(SUBSTITUTE(SUBSTITUTE(SUBSTITUTE(SUBSTITUTE(SUBSTITUTE(集計貼りつけ!K100,申請書!$R$41,""),申請書!$T$41,""),申請書!$V$41,""),申請書!$X$41,""),";",""),申請書!$Z$41,"")</f>
        <v/>
      </c>
      <c r="I98" s="11" t="str">
        <f>SUBSTITUTE(SUBSTITUTE(SUBSTITUTE(SUBSTITUTE(SUBSTITUTE(SUBSTITUTE(集計貼りつけ!L100,申請書!$R$42,""),申請書!$T$42,""),申請書!$V$42,""),申請書!$X$42,""),";",""),申請書!$Z$42,"")</f>
        <v/>
      </c>
      <c r="J98" s="11" t="str">
        <f>SUBSTITUTE(SUBSTITUTE(SUBSTITUTE(SUBSTITUTE(SUBSTITUTE(SUBSTITUTE(集計貼りつけ!M100,申請書!$R$43,""),申請書!$T$43,""),申請書!$V$43,""),申請書!$X$43,""),";",""),申請書!$Z$43,"")</f>
        <v/>
      </c>
      <c r="K98" s="11" t="str">
        <f>SUBSTITUTE(SUBSTITUTE(SUBSTITUTE(SUBSTITUTE(SUBSTITUTE(SUBSTITUTE(集計貼りつけ!N100,申請書!$R$44,""),申請書!$T$44,""),申請書!$V$44,""),申請書!$X$44,""),";",""),申請書!$Z$44,"")</f>
        <v/>
      </c>
      <c r="L98" s="11" t="str">
        <f>SUBSTITUTE(SUBSTITUTE(SUBSTITUTE(SUBSTITUTE(SUBSTITUTE(SUBSTITUTE(集計貼りつけ!O100,申請書!$R$45,""),申請書!$T$45,""),申請書!$V$45,""),申請書!$X$45,""),";",""),申請書!$Z$45,"")</f>
        <v/>
      </c>
      <c r="M98" s="11" t="str">
        <f>SUBSTITUTE(SUBSTITUTE(SUBSTITUTE(SUBSTITUTE(SUBSTITUTE(SUBSTITUTE(集計貼りつけ!P100,申請書!$R$46,""),申請書!$T$46,""),申請書!$V$46,""),申請書!$X$46,""),";",""),申請書!$Z$46,"")</f>
        <v/>
      </c>
      <c r="N98" s="11" t="str">
        <f>SUBSTITUTE(SUBSTITUTE(SUBSTITUTE(SUBSTITUTE(SUBSTITUTE(SUBSTITUTE(集計貼りつけ!Q100,申請書!$R$47,""),申請書!$T$47,""),申請書!$V$47,""),申請書!$X$47,""),";",""),申請書!$Z$47,"")</f>
        <v/>
      </c>
      <c r="O98" s="11" t="str">
        <f>SUBSTITUTE(SUBSTITUTE(SUBSTITUTE(SUBSTITUTE(SUBSTITUTE(SUBSTITUTE(集計貼りつけ!R100,申請書!$R$48,""),申請書!$T$48,""),申請書!$V$48,""),申請書!$X$48,""),";",""),申請書!$Z$48,"")</f>
        <v/>
      </c>
      <c r="P98" s="11" t="str">
        <f>SUBSTITUTE(SUBSTITUTE(SUBSTITUTE(SUBSTITUTE(SUBSTITUTE(SUBSTITUTE(集計貼りつけ!S100,申請書!$R$49,""),申請書!$T$49,""),申請書!$V$49,""),申請書!$X$49,""),";",""),申請書!$Z$49,"")</f>
        <v/>
      </c>
      <c r="Q98" s="11" t="str">
        <f>SUBSTITUTE(SUBSTITUTE(SUBSTITUTE(SUBSTITUTE(SUBSTITUTE(SUBSTITUTE(集計貼りつけ!T100,申請書!$R$50,""),申請書!$T$50,""),申請書!$V$50,""),申請書!$X$50,""),";",""),申請書!$Z$55,"")</f>
        <v/>
      </c>
    </row>
    <row r="99" spans="1:17" s="11" customFormat="1" x14ac:dyDescent="0.2">
      <c r="A99" s="11">
        <v>97</v>
      </c>
      <c r="B99" s="11" t="str">
        <f>SUBSTITUTE(SUBSTITUTE(SUBSTITUTE(SUBSTITUTE(SUBSTITUTE(SUBSTITUTE(集計貼りつけ!E101,申請書!$R$35,""),申請書!$T$35,""),申請書!$V$35,""),申請書!$X$35,""),";",""),申請書!$Z$35,"")</f>
        <v/>
      </c>
      <c r="C99" s="11" t="str">
        <f>SUBSTITUTE(SUBSTITUTE(SUBSTITUTE(SUBSTITUTE(SUBSTITUTE(SUBSTITUTE(集計貼りつけ!F101,申請書!$R$36,""),申請書!$T$36,""),申請書!$V$36,""),申請書!$X$36,""),";",""),申請書!$Z$36,"")</f>
        <v/>
      </c>
      <c r="D99" s="11" t="str">
        <f>SUBSTITUTE(SUBSTITUTE(SUBSTITUTE(SUBSTITUTE(SUBSTITUTE(SUBSTITUTE(集計貼りつけ!G101,申請書!$R$37,""),申請書!$T$37,""),申請書!$V$37,""),申請書!$X$37,""),";",""),申請書!$Z$37,"")</f>
        <v/>
      </c>
      <c r="E99" s="11" t="str">
        <f>SUBSTITUTE(SUBSTITUTE(SUBSTITUTE(SUBSTITUTE(SUBSTITUTE(SUBSTITUTE(集計貼りつけ!H101,申請書!$R$38,""),申請書!$T$38,""),申請書!$V$38,""),申請書!$X$38,""),";",""),申請書!$Z$38,"")</f>
        <v/>
      </c>
      <c r="F99" s="11" t="str">
        <f>SUBSTITUTE(SUBSTITUTE(SUBSTITUTE(SUBSTITUTE(SUBSTITUTE(SUBSTITUTE(集計貼りつけ!I101,申請書!$R$39,""),申請書!$T$39,""),申請書!$V$39,""),申請書!$X$39,""),";",""),申請書!$Z$39,"")</f>
        <v/>
      </c>
      <c r="G99" s="11" t="str">
        <f>SUBSTITUTE(SUBSTITUTE(SUBSTITUTE(SUBSTITUTE(SUBSTITUTE(SUBSTITUTE(集計貼りつけ!J101,申請書!$R$40,""),申請書!$T$40,""),申請書!$V$40,""),申請書!$X$40,""),";",""),申請書!$Z$40,"")</f>
        <v/>
      </c>
      <c r="H99" s="11" t="str">
        <f>SUBSTITUTE(SUBSTITUTE(SUBSTITUTE(SUBSTITUTE(SUBSTITUTE(SUBSTITUTE(集計貼りつけ!K101,申請書!$R$41,""),申請書!$T$41,""),申請書!$V$41,""),申請書!$X$41,""),";",""),申請書!$Z$41,"")</f>
        <v/>
      </c>
      <c r="I99" s="11" t="str">
        <f>SUBSTITUTE(SUBSTITUTE(SUBSTITUTE(SUBSTITUTE(SUBSTITUTE(SUBSTITUTE(集計貼りつけ!L101,申請書!$R$42,""),申請書!$T$42,""),申請書!$V$42,""),申請書!$X$42,""),";",""),申請書!$Z$42,"")</f>
        <v/>
      </c>
      <c r="J99" s="11" t="str">
        <f>SUBSTITUTE(SUBSTITUTE(SUBSTITUTE(SUBSTITUTE(SUBSTITUTE(SUBSTITUTE(集計貼りつけ!M101,申請書!$R$43,""),申請書!$T$43,""),申請書!$V$43,""),申請書!$X$43,""),";",""),申請書!$Z$43,"")</f>
        <v/>
      </c>
      <c r="K99" s="11" t="str">
        <f>SUBSTITUTE(SUBSTITUTE(SUBSTITUTE(SUBSTITUTE(SUBSTITUTE(SUBSTITUTE(集計貼りつけ!N101,申請書!$R$44,""),申請書!$T$44,""),申請書!$V$44,""),申請書!$X$44,""),";",""),申請書!$Z$44,"")</f>
        <v/>
      </c>
      <c r="L99" s="11" t="str">
        <f>SUBSTITUTE(SUBSTITUTE(SUBSTITUTE(SUBSTITUTE(SUBSTITUTE(SUBSTITUTE(集計貼りつけ!O101,申請書!$R$45,""),申請書!$T$45,""),申請書!$V$45,""),申請書!$X$45,""),";",""),申請書!$Z$45,"")</f>
        <v/>
      </c>
      <c r="M99" s="11" t="str">
        <f>SUBSTITUTE(SUBSTITUTE(SUBSTITUTE(SUBSTITUTE(SUBSTITUTE(SUBSTITUTE(集計貼りつけ!P101,申請書!$R$46,""),申請書!$T$46,""),申請書!$V$46,""),申請書!$X$46,""),";",""),申請書!$Z$46,"")</f>
        <v/>
      </c>
      <c r="N99" s="11" t="str">
        <f>SUBSTITUTE(SUBSTITUTE(SUBSTITUTE(SUBSTITUTE(SUBSTITUTE(SUBSTITUTE(集計貼りつけ!Q101,申請書!$R$47,""),申請書!$T$47,""),申請書!$V$47,""),申請書!$X$47,""),";",""),申請書!$Z$47,"")</f>
        <v/>
      </c>
      <c r="O99" s="11" t="str">
        <f>SUBSTITUTE(SUBSTITUTE(SUBSTITUTE(SUBSTITUTE(SUBSTITUTE(SUBSTITUTE(集計貼りつけ!R101,申請書!$R$48,""),申請書!$T$48,""),申請書!$V$48,""),申請書!$X$48,""),";",""),申請書!$Z$48,"")</f>
        <v/>
      </c>
      <c r="P99" s="11" t="str">
        <f>SUBSTITUTE(SUBSTITUTE(SUBSTITUTE(SUBSTITUTE(SUBSTITUTE(SUBSTITUTE(集計貼りつけ!S101,申請書!$R$49,""),申請書!$T$49,""),申請書!$V$49,""),申請書!$X$49,""),";",""),申請書!$Z$49,"")</f>
        <v/>
      </c>
      <c r="Q99" s="11" t="str">
        <f>SUBSTITUTE(SUBSTITUTE(SUBSTITUTE(SUBSTITUTE(SUBSTITUTE(SUBSTITUTE(集計貼りつけ!T101,申請書!$R$50,""),申請書!$T$50,""),申請書!$V$50,""),申請書!$X$50,""),";",""),申請書!$Z$55,"")</f>
        <v/>
      </c>
    </row>
    <row r="100" spans="1:17" s="11" customFormat="1" x14ac:dyDescent="0.2">
      <c r="A100" s="11">
        <v>98</v>
      </c>
      <c r="B100" s="11" t="str">
        <f>SUBSTITUTE(SUBSTITUTE(SUBSTITUTE(SUBSTITUTE(SUBSTITUTE(SUBSTITUTE(集計貼りつけ!E102,申請書!$R$35,""),申請書!$T$35,""),申請書!$V$35,""),申請書!$X$35,""),";",""),申請書!$Z$35,"")</f>
        <v/>
      </c>
      <c r="C100" s="11" t="str">
        <f>SUBSTITUTE(SUBSTITUTE(SUBSTITUTE(SUBSTITUTE(SUBSTITUTE(SUBSTITUTE(集計貼りつけ!F102,申請書!$R$36,""),申請書!$T$36,""),申請書!$V$36,""),申請書!$X$36,""),";",""),申請書!$Z$36,"")</f>
        <v/>
      </c>
      <c r="D100" s="11" t="str">
        <f>SUBSTITUTE(SUBSTITUTE(SUBSTITUTE(SUBSTITUTE(SUBSTITUTE(SUBSTITUTE(集計貼りつけ!G102,申請書!$R$37,""),申請書!$T$37,""),申請書!$V$37,""),申請書!$X$37,""),";",""),申請書!$Z$37,"")</f>
        <v/>
      </c>
      <c r="E100" s="11" t="str">
        <f>SUBSTITUTE(SUBSTITUTE(SUBSTITUTE(SUBSTITUTE(SUBSTITUTE(SUBSTITUTE(集計貼りつけ!H102,申請書!$R$38,""),申請書!$T$38,""),申請書!$V$38,""),申請書!$X$38,""),";",""),申請書!$Z$38,"")</f>
        <v/>
      </c>
      <c r="F100" s="11" t="str">
        <f>SUBSTITUTE(SUBSTITUTE(SUBSTITUTE(SUBSTITUTE(SUBSTITUTE(SUBSTITUTE(集計貼りつけ!I102,申請書!$R$39,""),申請書!$T$39,""),申請書!$V$39,""),申請書!$X$39,""),";",""),申請書!$Z$39,"")</f>
        <v/>
      </c>
      <c r="G100" s="11" t="str">
        <f>SUBSTITUTE(SUBSTITUTE(SUBSTITUTE(SUBSTITUTE(SUBSTITUTE(SUBSTITUTE(集計貼りつけ!J102,申請書!$R$40,""),申請書!$T$40,""),申請書!$V$40,""),申請書!$X$40,""),";",""),申請書!$Z$40,"")</f>
        <v/>
      </c>
      <c r="H100" s="11" t="str">
        <f>SUBSTITUTE(SUBSTITUTE(SUBSTITUTE(SUBSTITUTE(SUBSTITUTE(SUBSTITUTE(集計貼りつけ!K102,申請書!$R$41,""),申請書!$T$41,""),申請書!$V$41,""),申請書!$X$41,""),";",""),申請書!$Z$41,"")</f>
        <v/>
      </c>
      <c r="I100" s="11" t="str">
        <f>SUBSTITUTE(SUBSTITUTE(SUBSTITUTE(SUBSTITUTE(SUBSTITUTE(SUBSTITUTE(集計貼りつけ!L102,申請書!$R$42,""),申請書!$T$42,""),申請書!$V$42,""),申請書!$X$42,""),";",""),申請書!$Z$42,"")</f>
        <v/>
      </c>
      <c r="J100" s="11" t="str">
        <f>SUBSTITUTE(SUBSTITUTE(SUBSTITUTE(SUBSTITUTE(SUBSTITUTE(SUBSTITUTE(集計貼りつけ!M102,申請書!$R$43,""),申請書!$T$43,""),申請書!$V$43,""),申請書!$X$43,""),";",""),申請書!$Z$43,"")</f>
        <v/>
      </c>
      <c r="K100" s="11" t="str">
        <f>SUBSTITUTE(SUBSTITUTE(SUBSTITUTE(SUBSTITUTE(SUBSTITUTE(SUBSTITUTE(集計貼りつけ!N102,申請書!$R$44,""),申請書!$T$44,""),申請書!$V$44,""),申請書!$X$44,""),";",""),申請書!$Z$44,"")</f>
        <v/>
      </c>
      <c r="L100" s="11" t="str">
        <f>SUBSTITUTE(SUBSTITUTE(SUBSTITUTE(SUBSTITUTE(SUBSTITUTE(SUBSTITUTE(集計貼りつけ!O102,申請書!$R$45,""),申請書!$T$45,""),申請書!$V$45,""),申請書!$X$45,""),";",""),申請書!$Z$45,"")</f>
        <v/>
      </c>
      <c r="M100" s="11" t="str">
        <f>SUBSTITUTE(SUBSTITUTE(SUBSTITUTE(SUBSTITUTE(SUBSTITUTE(SUBSTITUTE(集計貼りつけ!P102,申請書!$R$46,""),申請書!$T$46,""),申請書!$V$46,""),申請書!$X$46,""),";",""),申請書!$Z$46,"")</f>
        <v/>
      </c>
      <c r="N100" s="11" t="str">
        <f>SUBSTITUTE(SUBSTITUTE(SUBSTITUTE(SUBSTITUTE(SUBSTITUTE(SUBSTITUTE(集計貼りつけ!Q102,申請書!$R$47,""),申請書!$T$47,""),申請書!$V$47,""),申請書!$X$47,""),";",""),申請書!$Z$47,"")</f>
        <v/>
      </c>
      <c r="O100" s="11" t="str">
        <f>SUBSTITUTE(SUBSTITUTE(SUBSTITUTE(SUBSTITUTE(SUBSTITUTE(SUBSTITUTE(集計貼りつけ!R102,申請書!$R$48,""),申請書!$T$48,""),申請書!$V$48,""),申請書!$X$48,""),";",""),申請書!$Z$48,"")</f>
        <v/>
      </c>
      <c r="P100" s="11" t="str">
        <f>SUBSTITUTE(SUBSTITUTE(SUBSTITUTE(SUBSTITUTE(SUBSTITUTE(SUBSTITUTE(集計貼りつけ!S102,申請書!$R$49,""),申請書!$T$49,""),申請書!$V$49,""),申請書!$X$49,""),";",""),申請書!$Z$49,"")</f>
        <v/>
      </c>
      <c r="Q100" s="11" t="str">
        <f>SUBSTITUTE(SUBSTITUTE(SUBSTITUTE(SUBSTITUTE(SUBSTITUTE(SUBSTITUTE(集計貼りつけ!T102,申請書!$R$50,""),申請書!$T$50,""),申請書!$V$50,""),申請書!$X$50,""),";",""),申請書!$Z$55,"")</f>
        <v/>
      </c>
    </row>
    <row r="101" spans="1:17" s="11" customFormat="1" x14ac:dyDescent="0.2">
      <c r="A101" s="11">
        <v>99</v>
      </c>
      <c r="B101" s="11" t="str">
        <f>SUBSTITUTE(SUBSTITUTE(SUBSTITUTE(SUBSTITUTE(SUBSTITUTE(SUBSTITUTE(集計貼りつけ!E103,申請書!$R$35,""),申請書!$T$35,""),申請書!$V$35,""),申請書!$X$35,""),";",""),申請書!$Z$35,"")</f>
        <v/>
      </c>
      <c r="C101" s="11" t="str">
        <f>SUBSTITUTE(SUBSTITUTE(SUBSTITUTE(SUBSTITUTE(SUBSTITUTE(SUBSTITUTE(集計貼りつけ!F103,申請書!$R$36,""),申請書!$T$36,""),申請書!$V$36,""),申請書!$X$36,""),";",""),申請書!$Z$36,"")</f>
        <v/>
      </c>
      <c r="D101" s="11" t="str">
        <f>SUBSTITUTE(SUBSTITUTE(SUBSTITUTE(SUBSTITUTE(SUBSTITUTE(SUBSTITUTE(集計貼りつけ!G103,申請書!$R$37,""),申請書!$T$37,""),申請書!$V$37,""),申請書!$X$37,""),";",""),申請書!$Z$37,"")</f>
        <v/>
      </c>
      <c r="E101" s="11" t="str">
        <f>SUBSTITUTE(SUBSTITUTE(SUBSTITUTE(SUBSTITUTE(SUBSTITUTE(SUBSTITUTE(集計貼りつけ!H103,申請書!$R$38,""),申請書!$T$38,""),申請書!$V$38,""),申請書!$X$38,""),";",""),申請書!$Z$38,"")</f>
        <v/>
      </c>
      <c r="F101" s="11" t="str">
        <f>SUBSTITUTE(SUBSTITUTE(SUBSTITUTE(SUBSTITUTE(SUBSTITUTE(SUBSTITUTE(集計貼りつけ!I103,申請書!$R$39,""),申請書!$T$39,""),申請書!$V$39,""),申請書!$X$39,""),";",""),申請書!$Z$39,"")</f>
        <v/>
      </c>
      <c r="G101" s="11" t="str">
        <f>SUBSTITUTE(SUBSTITUTE(SUBSTITUTE(SUBSTITUTE(SUBSTITUTE(SUBSTITUTE(集計貼りつけ!J103,申請書!$R$40,""),申請書!$T$40,""),申請書!$V$40,""),申請書!$X$40,""),";",""),申請書!$Z$40,"")</f>
        <v/>
      </c>
      <c r="H101" s="11" t="str">
        <f>SUBSTITUTE(SUBSTITUTE(SUBSTITUTE(SUBSTITUTE(SUBSTITUTE(SUBSTITUTE(集計貼りつけ!K103,申請書!$R$41,""),申請書!$T$41,""),申請書!$V$41,""),申請書!$X$41,""),";",""),申請書!$Z$41,"")</f>
        <v/>
      </c>
      <c r="I101" s="11" t="str">
        <f>SUBSTITUTE(SUBSTITUTE(SUBSTITUTE(SUBSTITUTE(SUBSTITUTE(SUBSTITUTE(集計貼りつけ!L103,申請書!$R$42,""),申請書!$T$42,""),申請書!$V$42,""),申請書!$X$42,""),";",""),申請書!$Z$42,"")</f>
        <v/>
      </c>
      <c r="J101" s="11" t="str">
        <f>SUBSTITUTE(SUBSTITUTE(SUBSTITUTE(SUBSTITUTE(SUBSTITUTE(SUBSTITUTE(集計貼りつけ!M103,申請書!$R$43,""),申請書!$T$43,""),申請書!$V$43,""),申請書!$X$43,""),";",""),申請書!$Z$43,"")</f>
        <v/>
      </c>
      <c r="K101" s="11" t="str">
        <f>SUBSTITUTE(SUBSTITUTE(SUBSTITUTE(SUBSTITUTE(SUBSTITUTE(SUBSTITUTE(集計貼りつけ!N103,申請書!$R$44,""),申請書!$T$44,""),申請書!$V$44,""),申請書!$X$44,""),";",""),申請書!$Z$44,"")</f>
        <v/>
      </c>
      <c r="L101" s="11" t="str">
        <f>SUBSTITUTE(SUBSTITUTE(SUBSTITUTE(SUBSTITUTE(SUBSTITUTE(SUBSTITUTE(集計貼りつけ!O103,申請書!$R$45,""),申請書!$T$45,""),申請書!$V$45,""),申請書!$X$45,""),";",""),申請書!$Z$45,"")</f>
        <v/>
      </c>
      <c r="M101" s="11" t="str">
        <f>SUBSTITUTE(SUBSTITUTE(SUBSTITUTE(SUBSTITUTE(SUBSTITUTE(SUBSTITUTE(集計貼りつけ!P103,申請書!$R$46,""),申請書!$T$46,""),申請書!$V$46,""),申請書!$X$46,""),";",""),申請書!$Z$46,"")</f>
        <v/>
      </c>
      <c r="N101" s="11" t="str">
        <f>SUBSTITUTE(SUBSTITUTE(SUBSTITUTE(SUBSTITUTE(SUBSTITUTE(SUBSTITUTE(集計貼りつけ!Q103,申請書!$R$47,""),申請書!$T$47,""),申請書!$V$47,""),申請書!$X$47,""),";",""),申請書!$Z$47,"")</f>
        <v/>
      </c>
      <c r="O101" s="11" t="str">
        <f>SUBSTITUTE(SUBSTITUTE(SUBSTITUTE(SUBSTITUTE(SUBSTITUTE(SUBSTITUTE(集計貼りつけ!R103,申請書!$R$48,""),申請書!$T$48,""),申請書!$V$48,""),申請書!$X$48,""),";",""),申請書!$Z$48,"")</f>
        <v/>
      </c>
      <c r="P101" s="11" t="str">
        <f>SUBSTITUTE(SUBSTITUTE(SUBSTITUTE(SUBSTITUTE(SUBSTITUTE(SUBSTITUTE(集計貼りつけ!S103,申請書!$R$49,""),申請書!$T$49,""),申請書!$V$49,""),申請書!$X$49,""),";",""),申請書!$Z$49,"")</f>
        <v/>
      </c>
      <c r="Q101" s="11" t="str">
        <f>SUBSTITUTE(SUBSTITUTE(SUBSTITUTE(SUBSTITUTE(SUBSTITUTE(SUBSTITUTE(集計貼りつけ!T103,申請書!$R$50,""),申請書!$T$50,""),申請書!$V$50,""),申請書!$X$50,""),";",""),申請書!$Z$55,"")</f>
        <v/>
      </c>
    </row>
    <row r="102" spans="1:17" s="11" customFormat="1" x14ac:dyDescent="0.2">
      <c r="A102" s="11">
        <v>100</v>
      </c>
      <c r="B102" s="11" t="str">
        <f>SUBSTITUTE(SUBSTITUTE(SUBSTITUTE(SUBSTITUTE(SUBSTITUTE(SUBSTITUTE(集計貼りつけ!E104,申請書!$R$35,""),申請書!$T$35,""),申請書!$V$35,""),申請書!$X$35,""),";",""),申請書!$Z$35,"")</f>
        <v/>
      </c>
      <c r="C102" s="11" t="str">
        <f>SUBSTITUTE(SUBSTITUTE(SUBSTITUTE(SUBSTITUTE(SUBSTITUTE(SUBSTITUTE(集計貼りつけ!F104,申請書!$R$36,""),申請書!$T$36,""),申請書!$V$36,""),申請書!$X$36,""),";",""),申請書!$Z$36,"")</f>
        <v/>
      </c>
      <c r="D102" s="11" t="str">
        <f>SUBSTITUTE(SUBSTITUTE(SUBSTITUTE(SUBSTITUTE(SUBSTITUTE(SUBSTITUTE(集計貼りつけ!G104,申請書!$R$37,""),申請書!$T$37,""),申請書!$V$37,""),申請書!$X$37,""),";",""),申請書!$Z$37,"")</f>
        <v/>
      </c>
      <c r="E102" s="11" t="str">
        <f>SUBSTITUTE(SUBSTITUTE(SUBSTITUTE(SUBSTITUTE(SUBSTITUTE(SUBSTITUTE(集計貼りつけ!H104,申請書!$R$38,""),申請書!$T$38,""),申請書!$V$38,""),申請書!$X$38,""),";",""),申請書!$Z$38,"")</f>
        <v/>
      </c>
      <c r="F102" s="11" t="str">
        <f>SUBSTITUTE(SUBSTITUTE(SUBSTITUTE(SUBSTITUTE(SUBSTITUTE(SUBSTITUTE(集計貼りつけ!I104,申請書!$R$39,""),申請書!$T$39,""),申請書!$V$39,""),申請書!$X$39,""),";",""),申請書!$Z$39,"")</f>
        <v/>
      </c>
      <c r="G102" s="11" t="str">
        <f>SUBSTITUTE(SUBSTITUTE(SUBSTITUTE(SUBSTITUTE(SUBSTITUTE(SUBSTITUTE(集計貼りつけ!J104,申請書!$R$40,""),申請書!$T$40,""),申請書!$V$40,""),申請書!$X$40,""),";",""),申請書!$Z$40,"")</f>
        <v/>
      </c>
      <c r="H102" s="11" t="str">
        <f>SUBSTITUTE(SUBSTITUTE(SUBSTITUTE(SUBSTITUTE(SUBSTITUTE(SUBSTITUTE(集計貼りつけ!K104,申請書!$R$41,""),申請書!$T$41,""),申請書!$V$41,""),申請書!$X$41,""),";",""),申請書!$Z$41,"")</f>
        <v/>
      </c>
      <c r="I102" s="11" t="str">
        <f>SUBSTITUTE(SUBSTITUTE(SUBSTITUTE(SUBSTITUTE(SUBSTITUTE(SUBSTITUTE(集計貼りつけ!L104,申請書!$R$42,""),申請書!$T$42,""),申請書!$V$42,""),申請書!$X$42,""),";",""),申請書!$Z$42,"")</f>
        <v/>
      </c>
      <c r="J102" s="11" t="str">
        <f>SUBSTITUTE(SUBSTITUTE(SUBSTITUTE(SUBSTITUTE(SUBSTITUTE(SUBSTITUTE(集計貼りつけ!M104,申請書!$R$43,""),申請書!$T$43,""),申請書!$V$43,""),申請書!$X$43,""),";",""),申請書!$Z$43,"")</f>
        <v/>
      </c>
      <c r="K102" s="11" t="str">
        <f>SUBSTITUTE(SUBSTITUTE(SUBSTITUTE(SUBSTITUTE(SUBSTITUTE(SUBSTITUTE(集計貼りつけ!N104,申請書!$R$44,""),申請書!$T$44,""),申請書!$V$44,""),申請書!$X$44,""),";",""),申請書!$Z$44,"")</f>
        <v/>
      </c>
      <c r="L102" s="11" t="str">
        <f>SUBSTITUTE(SUBSTITUTE(SUBSTITUTE(SUBSTITUTE(SUBSTITUTE(SUBSTITUTE(集計貼りつけ!O104,申請書!$R$45,""),申請書!$T$45,""),申請書!$V$45,""),申請書!$X$45,""),";",""),申請書!$Z$45,"")</f>
        <v/>
      </c>
      <c r="M102" s="11" t="str">
        <f>SUBSTITUTE(SUBSTITUTE(SUBSTITUTE(SUBSTITUTE(SUBSTITUTE(SUBSTITUTE(集計貼りつけ!P104,申請書!$R$46,""),申請書!$T$46,""),申請書!$V$46,""),申請書!$X$46,""),";",""),申請書!$Z$46,"")</f>
        <v/>
      </c>
      <c r="N102" s="11" t="str">
        <f>SUBSTITUTE(SUBSTITUTE(SUBSTITUTE(SUBSTITUTE(SUBSTITUTE(SUBSTITUTE(集計貼りつけ!Q104,申請書!$R$47,""),申請書!$T$47,""),申請書!$V$47,""),申請書!$X$47,""),";",""),申請書!$Z$47,"")</f>
        <v/>
      </c>
      <c r="O102" s="11" t="str">
        <f>SUBSTITUTE(SUBSTITUTE(SUBSTITUTE(SUBSTITUTE(SUBSTITUTE(SUBSTITUTE(集計貼りつけ!R104,申請書!$R$48,""),申請書!$T$48,""),申請書!$V$48,""),申請書!$X$48,""),";",""),申請書!$Z$48,"")</f>
        <v/>
      </c>
      <c r="P102" s="11" t="str">
        <f>SUBSTITUTE(SUBSTITUTE(SUBSTITUTE(SUBSTITUTE(SUBSTITUTE(SUBSTITUTE(集計貼りつけ!S104,申請書!$R$49,""),申請書!$T$49,""),申請書!$V$49,""),申請書!$X$49,""),";",""),申請書!$Z$49,"")</f>
        <v/>
      </c>
      <c r="Q102" s="11" t="str">
        <f>SUBSTITUTE(SUBSTITUTE(SUBSTITUTE(SUBSTITUTE(SUBSTITUTE(SUBSTITUTE(集計貼りつけ!T104,申請書!$R$50,""),申請書!$T$50,""),申請書!$V$50,""),申請書!$X$50,""),";",""),申請書!$Z$55,"")</f>
        <v/>
      </c>
    </row>
    <row r="103" spans="1:17" s="11" customFormat="1" x14ac:dyDescent="0.2">
      <c r="A103" s="11">
        <v>101</v>
      </c>
      <c r="B103" s="11" t="str">
        <f>SUBSTITUTE(SUBSTITUTE(SUBSTITUTE(SUBSTITUTE(SUBSTITUTE(SUBSTITUTE(集計貼りつけ!E105,申請書!$R$35,""),申請書!$T$35,""),申請書!$V$35,""),申請書!$X$35,""),";",""),申請書!$Z$35,"")</f>
        <v/>
      </c>
      <c r="C103" s="11" t="str">
        <f>SUBSTITUTE(SUBSTITUTE(SUBSTITUTE(SUBSTITUTE(SUBSTITUTE(SUBSTITUTE(集計貼りつけ!F105,申請書!$R$36,""),申請書!$T$36,""),申請書!$V$36,""),申請書!$X$36,""),";",""),申請書!$Z$36,"")</f>
        <v/>
      </c>
      <c r="D103" s="11" t="str">
        <f>SUBSTITUTE(SUBSTITUTE(SUBSTITUTE(SUBSTITUTE(SUBSTITUTE(SUBSTITUTE(集計貼りつけ!G105,申請書!$R$37,""),申請書!$T$37,""),申請書!$V$37,""),申請書!$X$37,""),";",""),申請書!$Z$37,"")</f>
        <v/>
      </c>
      <c r="E103" s="11" t="str">
        <f>SUBSTITUTE(SUBSTITUTE(SUBSTITUTE(SUBSTITUTE(SUBSTITUTE(SUBSTITUTE(集計貼りつけ!H105,申請書!$R$38,""),申請書!$T$38,""),申請書!$V$38,""),申請書!$X$38,""),";",""),申請書!$Z$38,"")</f>
        <v/>
      </c>
      <c r="F103" s="11" t="str">
        <f>SUBSTITUTE(SUBSTITUTE(SUBSTITUTE(SUBSTITUTE(SUBSTITUTE(SUBSTITUTE(集計貼りつけ!I105,申請書!$R$39,""),申請書!$T$39,""),申請書!$V$39,""),申請書!$X$39,""),";",""),申請書!$Z$39,"")</f>
        <v/>
      </c>
      <c r="G103" s="11" t="str">
        <f>SUBSTITUTE(SUBSTITUTE(SUBSTITUTE(SUBSTITUTE(SUBSTITUTE(SUBSTITUTE(集計貼りつけ!J105,申請書!$R$40,""),申請書!$T$40,""),申請書!$V$40,""),申請書!$X$40,""),";",""),申請書!$Z$40,"")</f>
        <v/>
      </c>
      <c r="H103" s="11" t="str">
        <f>SUBSTITUTE(SUBSTITUTE(SUBSTITUTE(SUBSTITUTE(SUBSTITUTE(SUBSTITUTE(集計貼りつけ!K105,申請書!$R$41,""),申請書!$T$41,""),申請書!$V$41,""),申請書!$X$41,""),";",""),申請書!$Z$41,"")</f>
        <v/>
      </c>
      <c r="I103" s="11" t="str">
        <f>SUBSTITUTE(SUBSTITUTE(SUBSTITUTE(SUBSTITUTE(SUBSTITUTE(SUBSTITUTE(集計貼りつけ!L105,申請書!$R$42,""),申請書!$T$42,""),申請書!$V$42,""),申請書!$X$42,""),";",""),申請書!$Z$42,"")</f>
        <v/>
      </c>
      <c r="J103" s="11" t="str">
        <f>SUBSTITUTE(SUBSTITUTE(SUBSTITUTE(SUBSTITUTE(SUBSTITUTE(SUBSTITUTE(集計貼りつけ!M105,申請書!$R$43,""),申請書!$T$43,""),申請書!$V$43,""),申請書!$X$43,""),";",""),申請書!$Z$43,"")</f>
        <v/>
      </c>
      <c r="K103" s="11" t="str">
        <f>SUBSTITUTE(SUBSTITUTE(SUBSTITUTE(SUBSTITUTE(SUBSTITUTE(SUBSTITUTE(集計貼りつけ!N105,申請書!$R$44,""),申請書!$T$44,""),申請書!$V$44,""),申請書!$X$44,""),";",""),申請書!$Z$44,"")</f>
        <v/>
      </c>
      <c r="L103" s="11" t="str">
        <f>SUBSTITUTE(SUBSTITUTE(SUBSTITUTE(SUBSTITUTE(SUBSTITUTE(SUBSTITUTE(集計貼りつけ!O105,申請書!$R$45,""),申請書!$T$45,""),申請書!$V$45,""),申請書!$X$45,""),";",""),申請書!$Z$45,"")</f>
        <v/>
      </c>
      <c r="M103" s="11" t="str">
        <f>SUBSTITUTE(SUBSTITUTE(SUBSTITUTE(SUBSTITUTE(SUBSTITUTE(SUBSTITUTE(集計貼りつけ!P105,申請書!$R$46,""),申請書!$T$46,""),申請書!$V$46,""),申請書!$X$46,""),";",""),申請書!$Z$46,"")</f>
        <v/>
      </c>
      <c r="N103" s="11" t="str">
        <f>SUBSTITUTE(SUBSTITUTE(SUBSTITUTE(SUBSTITUTE(SUBSTITUTE(SUBSTITUTE(集計貼りつけ!Q105,申請書!$R$47,""),申請書!$T$47,""),申請書!$V$47,""),申請書!$X$47,""),";",""),申請書!$Z$47,"")</f>
        <v/>
      </c>
      <c r="O103" s="11" t="str">
        <f>SUBSTITUTE(SUBSTITUTE(SUBSTITUTE(SUBSTITUTE(SUBSTITUTE(SUBSTITUTE(集計貼りつけ!R105,申請書!$R$48,""),申請書!$T$48,""),申請書!$V$48,""),申請書!$X$48,""),";",""),申請書!$Z$48,"")</f>
        <v/>
      </c>
      <c r="P103" s="11" t="str">
        <f>SUBSTITUTE(SUBSTITUTE(SUBSTITUTE(SUBSTITUTE(SUBSTITUTE(SUBSTITUTE(集計貼りつけ!S105,申請書!$R$49,""),申請書!$T$49,""),申請書!$V$49,""),申請書!$X$49,""),";",""),申請書!$Z$49,"")</f>
        <v/>
      </c>
      <c r="Q103" s="11" t="str">
        <f>SUBSTITUTE(SUBSTITUTE(SUBSTITUTE(SUBSTITUTE(SUBSTITUTE(SUBSTITUTE(集計貼りつけ!T105,申請書!$R$50,""),申請書!$T$50,""),申請書!$V$50,""),申請書!$X$50,""),";",""),申請書!$Z$55,"")</f>
        <v/>
      </c>
    </row>
    <row r="104" spans="1:17" s="11" customFormat="1" x14ac:dyDescent="0.2">
      <c r="A104" s="11">
        <v>102</v>
      </c>
      <c r="B104" s="11" t="str">
        <f>SUBSTITUTE(SUBSTITUTE(SUBSTITUTE(SUBSTITUTE(SUBSTITUTE(SUBSTITUTE(集計貼りつけ!E106,申請書!$R$35,""),申請書!$T$35,""),申請書!$V$35,""),申請書!$X$35,""),";",""),申請書!$Z$35,"")</f>
        <v/>
      </c>
      <c r="C104" s="11" t="str">
        <f>SUBSTITUTE(SUBSTITUTE(SUBSTITUTE(SUBSTITUTE(SUBSTITUTE(SUBSTITUTE(集計貼りつけ!F106,申請書!$R$36,""),申請書!$T$36,""),申請書!$V$36,""),申請書!$X$36,""),";",""),申請書!$Z$36,"")</f>
        <v/>
      </c>
      <c r="D104" s="11" t="str">
        <f>SUBSTITUTE(SUBSTITUTE(SUBSTITUTE(SUBSTITUTE(SUBSTITUTE(SUBSTITUTE(集計貼りつけ!G106,申請書!$R$37,""),申請書!$T$37,""),申請書!$V$37,""),申請書!$X$37,""),";",""),申請書!$Z$37,"")</f>
        <v/>
      </c>
      <c r="E104" s="11" t="str">
        <f>SUBSTITUTE(SUBSTITUTE(SUBSTITUTE(SUBSTITUTE(SUBSTITUTE(SUBSTITUTE(集計貼りつけ!H106,申請書!$R$38,""),申請書!$T$38,""),申請書!$V$38,""),申請書!$X$38,""),";",""),申請書!$Z$38,"")</f>
        <v/>
      </c>
      <c r="F104" s="11" t="str">
        <f>SUBSTITUTE(SUBSTITUTE(SUBSTITUTE(SUBSTITUTE(SUBSTITUTE(SUBSTITUTE(集計貼りつけ!I106,申請書!$R$39,""),申請書!$T$39,""),申請書!$V$39,""),申請書!$X$39,""),";",""),申請書!$Z$39,"")</f>
        <v/>
      </c>
      <c r="G104" s="11" t="str">
        <f>SUBSTITUTE(SUBSTITUTE(SUBSTITUTE(SUBSTITUTE(SUBSTITUTE(SUBSTITUTE(集計貼りつけ!J106,申請書!$R$40,""),申請書!$T$40,""),申請書!$V$40,""),申請書!$X$40,""),";",""),申請書!$Z$40,"")</f>
        <v/>
      </c>
      <c r="H104" s="11" t="str">
        <f>SUBSTITUTE(SUBSTITUTE(SUBSTITUTE(SUBSTITUTE(SUBSTITUTE(SUBSTITUTE(集計貼りつけ!K106,申請書!$R$41,""),申請書!$T$41,""),申請書!$V$41,""),申請書!$X$41,""),";",""),申請書!$Z$41,"")</f>
        <v/>
      </c>
      <c r="I104" s="11" t="str">
        <f>SUBSTITUTE(SUBSTITUTE(SUBSTITUTE(SUBSTITUTE(SUBSTITUTE(SUBSTITUTE(集計貼りつけ!L106,申請書!$R$42,""),申請書!$T$42,""),申請書!$V$42,""),申請書!$X$42,""),";",""),申請書!$Z$42,"")</f>
        <v/>
      </c>
      <c r="J104" s="11" t="str">
        <f>SUBSTITUTE(SUBSTITUTE(SUBSTITUTE(SUBSTITUTE(SUBSTITUTE(SUBSTITUTE(集計貼りつけ!M106,申請書!$R$43,""),申請書!$T$43,""),申請書!$V$43,""),申請書!$X$43,""),";",""),申請書!$Z$43,"")</f>
        <v/>
      </c>
      <c r="K104" s="11" t="str">
        <f>SUBSTITUTE(SUBSTITUTE(SUBSTITUTE(SUBSTITUTE(SUBSTITUTE(SUBSTITUTE(集計貼りつけ!N106,申請書!$R$44,""),申請書!$T$44,""),申請書!$V$44,""),申請書!$X$44,""),";",""),申請書!$Z$44,"")</f>
        <v/>
      </c>
      <c r="L104" s="11" t="str">
        <f>SUBSTITUTE(SUBSTITUTE(SUBSTITUTE(SUBSTITUTE(SUBSTITUTE(SUBSTITUTE(集計貼りつけ!O106,申請書!$R$45,""),申請書!$T$45,""),申請書!$V$45,""),申請書!$X$45,""),";",""),申請書!$Z$45,"")</f>
        <v/>
      </c>
      <c r="M104" s="11" t="str">
        <f>SUBSTITUTE(SUBSTITUTE(SUBSTITUTE(SUBSTITUTE(SUBSTITUTE(SUBSTITUTE(集計貼りつけ!P106,申請書!$R$46,""),申請書!$T$46,""),申請書!$V$46,""),申請書!$X$46,""),";",""),申請書!$Z$46,"")</f>
        <v/>
      </c>
      <c r="N104" s="11" t="str">
        <f>SUBSTITUTE(SUBSTITUTE(SUBSTITUTE(SUBSTITUTE(SUBSTITUTE(SUBSTITUTE(集計貼りつけ!Q106,申請書!$R$47,""),申請書!$T$47,""),申請書!$V$47,""),申請書!$X$47,""),";",""),申請書!$Z$47,"")</f>
        <v/>
      </c>
      <c r="O104" s="11" t="str">
        <f>SUBSTITUTE(SUBSTITUTE(SUBSTITUTE(SUBSTITUTE(SUBSTITUTE(SUBSTITUTE(集計貼りつけ!R106,申請書!$R$48,""),申請書!$T$48,""),申請書!$V$48,""),申請書!$X$48,""),";",""),申請書!$Z$48,"")</f>
        <v/>
      </c>
      <c r="P104" s="11" t="str">
        <f>SUBSTITUTE(SUBSTITUTE(SUBSTITUTE(SUBSTITUTE(SUBSTITUTE(SUBSTITUTE(集計貼りつけ!S106,申請書!$R$49,""),申請書!$T$49,""),申請書!$V$49,""),申請書!$X$49,""),";",""),申請書!$Z$49,"")</f>
        <v/>
      </c>
      <c r="Q104" s="11" t="str">
        <f>SUBSTITUTE(SUBSTITUTE(SUBSTITUTE(SUBSTITUTE(SUBSTITUTE(SUBSTITUTE(集計貼りつけ!T106,申請書!$R$50,""),申請書!$T$50,""),申請書!$V$50,""),申請書!$X$50,""),";",""),申請書!$Z$55,"")</f>
        <v/>
      </c>
    </row>
    <row r="105" spans="1:17" s="11" customFormat="1" x14ac:dyDescent="0.2">
      <c r="A105" s="11">
        <v>103</v>
      </c>
      <c r="B105" s="11" t="str">
        <f>SUBSTITUTE(SUBSTITUTE(SUBSTITUTE(SUBSTITUTE(SUBSTITUTE(SUBSTITUTE(集計貼りつけ!E107,申請書!$R$35,""),申請書!$T$35,""),申請書!$V$35,""),申請書!$X$35,""),";",""),申請書!$Z$35,"")</f>
        <v/>
      </c>
      <c r="C105" s="11" t="str">
        <f>SUBSTITUTE(SUBSTITUTE(SUBSTITUTE(SUBSTITUTE(SUBSTITUTE(SUBSTITUTE(集計貼りつけ!F107,申請書!$R$36,""),申請書!$T$36,""),申請書!$V$36,""),申請書!$X$36,""),";",""),申請書!$Z$36,"")</f>
        <v/>
      </c>
      <c r="D105" s="11" t="str">
        <f>SUBSTITUTE(SUBSTITUTE(SUBSTITUTE(SUBSTITUTE(SUBSTITUTE(SUBSTITUTE(集計貼りつけ!G107,申請書!$R$37,""),申請書!$T$37,""),申請書!$V$37,""),申請書!$X$37,""),";",""),申請書!$Z$37,"")</f>
        <v/>
      </c>
      <c r="E105" s="11" t="str">
        <f>SUBSTITUTE(SUBSTITUTE(SUBSTITUTE(SUBSTITUTE(SUBSTITUTE(SUBSTITUTE(集計貼りつけ!H107,申請書!$R$38,""),申請書!$T$38,""),申請書!$V$38,""),申請書!$X$38,""),";",""),申請書!$Z$38,"")</f>
        <v/>
      </c>
      <c r="F105" s="11" t="str">
        <f>SUBSTITUTE(SUBSTITUTE(SUBSTITUTE(SUBSTITUTE(SUBSTITUTE(SUBSTITUTE(集計貼りつけ!I107,申請書!$R$39,""),申請書!$T$39,""),申請書!$V$39,""),申請書!$X$39,""),";",""),申請書!$Z$39,"")</f>
        <v/>
      </c>
      <c r="G105" s="11" t="str">
        <f>SUBSTITUTE(SUBSTITUTE(SUBSTITUTE(SUBSTITUTE(SUBSTITUTE(SUBSTITUTE(集計貼りつけ!J107,申請書!$R$40,""),申請書!$T$40,""),申請書!$V$40,""),申請書!$X$40,""),";",""),申請書!$Z$40,"")</f>
        <v/>
      </c>
      <c r="H105" s="11" t="str">
        <f>SUBSTITUTE(SUBSTITUTE(SUBSTITUTE(SUBSTITUTE(SUBSTITUTE(SUBSTITUTE(集計貼りつけ!K107,申請書!$R$41,""),申請書!$T$41,""),申請書!$V$41,""),申請書!$X$41,""),";",""),申請書!$Z$41,"")</f>
        <v/>
      </c>
      <c r="I105" s="11" t="str">
        <f>SUBSTITUTE(SUBSTITUTE(SUBSTITUTE(SUBSTITUTE(SUBSTITUTE(SUBSTITUTE(集計貼りつけ!L107,申請書!$R$42,""),申請書!$T$42,""),申請書!$V$42,""),申請書!$X$42,""),";",""),申請書!$Z$42,"")</f>
        <v/>
      </c>
      <c r="J105" s="11" t="str">
        <f>SUBSTITUTE(SUBSTITUTE(SUBSTITUTE(SUBSTITUTE(SUBSTITUTE(SUBSTITUTE(集計貼りつけ!M107,申請書!$R$43,""),申請書!$T$43,""),申請書!$V$43,""),申請書!$X$43,""),";",""),申請書!$Z$43,"")</f>
        <v/>
      </c>
      <c r="K105" s="11" t="str">
        <f>SUBSTITUTE(SUBSTITUTE(SUBSTITUTE(SUBSTITUTE(SUBSTITUTE(SUBSTITUTE(集計貼りつけ!N107,申請書!$R$44,""),申請書!$T$44,""),申請書!$V$44,""),申請書!$X$44,""),";",""),申請書!$Z$44,"")</f>
        <v/>
      </c>
      <c r="L105" s="11" t="str">
        <f>SUBSTITUTE(SUBSTITUTE(SUBSTITUTE(SUBSTITUTE(SUBSTITUTE(SUBSTITUTE(集計貼りつけ!O107,申請書!$R$45,""),申請書!$T$45,""),申請書!$V$45,""),申請書!$X$45,""),";",""),申請書!$Z$45,"")</f>
        <v/>
      </c>
      <c r="M105" s="11" t="str">
        <f>SUBSTITUTE(SUBSTITUTE(SUBSTITUTE(SUBSTITUTE(SUBSTITUTE(SUBSTITUTE(集計貼りつけ!P107,申請書!$R$46,""),申請書!$T$46,""),申請書!$V$46,""),申請書!$X$46,""),";",""),申請書!$Z$46,"")</f>
        <v/>
      </c>
      <c r="N105" s="11" t="str">
        <f>SUBSTITUTE(SUBSTITUTE(SUBSTITUTE(SUBSTITUTE(SUBSTITUTE(SUBSTITUTE(集計貼りつけ!Q107,申請書!$R$47,""),申請書!$T$47,""),申請書!$V$47,""),申請書!$X$47,""),";",""),申請書!$Z$47,"")</f>
        <v/>
      </c>
      <c r="O105" s="11" t="str">
        <f>SUBSTITUTE(SUBSTITUTE(SUBSTITUTE(SUBSTITUTE(SUBSTITUTE(SUBSTITUTE(集計貼りつけ!R107,申請書!$R$48,""),申請書!$T$48,""),申請書!$V$48,""),申請書!$X$48,""),";",""),申請書!$Z$48,"")</f>
        <v/>
      </c>
      <c r="P105" s="11" t="str">
        <f>SUBSTITUTE(SUBSTITUTE(SUBSTITUTE(SUBSTITUTE(SUBSTITUTE(SUBSTITUTE(集計貼りつけ!S107,申請書!$R$49,""),申請書!$T$49,""),申請書!$V$49,""),申請書!$X$49,""),";",""),申請書!$Z$49,"")</f>
        <v/>
      </c>
      <c r="Q105" s="11" t="str">
        <f>SUBSTITUTE(SUBSTITUTE(SUBSTITUTE(SUBSTITUTE(SUBSTITUTE(SUBSTITUTE(集計貼りつけ!T107,申請書!$R$50,""),申請書!$T$50,""),申請書!$V$50,""),申請書!$X$50,""),";",""),申請書!$Z$55,"")</f>
        <v/>
      </c>
    </row>
    <row r="106" spans="1:17" s="11" customFormat="1" x14ac:dyDescent="0.2">
      <c r="A106" s="11">
        <v>104</v>
      </c>
      <c r="B106" s="11" t="str">
        <f>SUBSTITUTE(SUBSTITUTE(SUBSTITUTE(SUBSTITUTE(SUBSTITUTE(SUBSTITUTE(集計貼りつけ!E108,申請書!$R$35,""),申請書!$T$35,""),申請書!$V$35,""),申請書!$X$35,""),";",""),申請書!$Z$35,"")</f>
        <v/>
      </c>
      <c r="C106" s="11" t="str">
        <f>SUBSTITUTE(SUBSTITUTE(SUBSTITUTE(SUBSTITUTE(SUBSTITUTE(SUBSTITUTE(集計貼りつけ!F108,申請書!$R$36,""),申請書!$T$36,""),申請書!$V$36,""),申請書!$X$36,""),";",""),申請書!$Z$36,"")</f>
        <v/>
      </c>
      <c r="D106" s="11" t="str">
        <f>SUBSTITUTE(SUBSTITUTE(SUBSTITUTE(SUBSTITUTE(SUBSTITUTE(SUBSTITUTE(集計貼りつけ!G108,申請書!$R$37,""),申請書!$T$37,""),申請書!$V$37,""),申請書!$X$37,""),";",""),申請書!$Z$37,"")</f>
        <v/>
      </c>
      <c r="E106" s="11" t="str">
        <f>SUBSTITUTE(SUBSTITUTE(SUBSTITUTE(SUBSTITUTE(SUBSTITUTE(SUBSTITUTE(集計貼りつけ!H108,申請書!$R$38,""),申請書!$T$38,""),申請書!$V$38,""),申請書!$X$38,""),";",""),申請書!$Z$38,"")</f>
        <v/>
      </c>
      <c r="F106" s="11" t="str">
        <f>SUBSTITUTE(SUBSTITUTE(SUBSTITUTE(SUBSTITUTE(SUBSTITUTE(SUBSTITUTE(集計貼りつけ!I108,申請書!$R$39,""),申請書!$T$39,""),申請書!$V$39,""),申請書!$X$39,""),";",""),申請書!$Z$39,"")</f>
        <v/>
      </c>
      <c r="G106" s="11" t="str">
        <f>SUBSTITUTE(SUBSTITUTE(SUBSTITUTE(SUBSTITUTE(SUBSTITUTE(SUBSTITUTE(集計貼りつけ!J108,申請書!$R$40,""),申請書!$T$40,""),申請書!$V$40,""),申請書!$X$40,""),";",""),申請書!$Z$40,"")</f>
        <v/>
      </c>
      <c r="H106" s="11" t="str">
        <f>SUBSTITUTE(SUBSTITUTE(SUBSTITUTE(SUBSTITUTE(SUBSTITUTE(SUBSTITUTE(集計貼りつけ!K108,申請書!$R$41,""),申請書!$T$41,""),申請書!$V$41,""),申請書!$X$41,""),";",""),申請書!$Z$41,"")</f>
        <v/>
      </c>
      <c r="I106" s="11" t="str">
        <f>SUBSTITUTE(SUBSTITUTE(SUBSTITUTE(SUBSTITUTE(SUBSTITUTE(SUBSTITUTE(集計貼りつけ!L108,申請書!$R$42,""),申請書!$T$42,""),申請書!$V$42,""),申請書!$X$42,""),";",""),申請書!$Z$42,"")</f>
        <v/>
      </c>
      <c r="J106" s="11" t="str">
        <f>SUBSTITUTE(SUBSTITUTE(SUBSTITUTE(SUBSTITUTE(SUBSTITUTE(SUBSTITUTE(集計貼りつけ!M108,申請書!$R$43,""),申請書!$T$43,""),申請書!$V$43,""),申請書!$X$43,""),";",""),申請書!$Z$43,"")</f>
        <v/>
      </c>
      <c r="K106" s="11" t="str">
        <f>SUBSTITUTE(SUBSTITUTE(SUBSTITUTE(SUBSTITUTE(SUBSTITUTE(SUBSTITUTE(集計貼りつけ!N108,申請書!$R$44,""),申請書!$T$44,""),申請書!$V$44,""),申請書!$X$44,""),";",""),申請書!$Z$44,"")</f>
        <v/>
      </c>
      <c r="L106" s="11" t="str">
        <f>SUBSTITUTE(SUBSTITUTE(SUBSTITUTE(SUBSTITUTE(SUBSTITUTE(SUBSTITUTE(集計貼りつけ!O108,申請書!$R$45,""),申請書!$T$45,""),申請書!$V$45,""),申請書!$X$45,""),";",""),申請書!$Z$45,"")</f>
        <v/>
      </c>
      <c r="M106" s="11" t="str">
        <f>SUBSTITUTE(SUBSTITUTE(SUBSTITUTE(SUBSTITUTE(SUBSTITUTE(SUBSTITUTE(集計貼りつけ!P108,申請書!$R$46,""),申請書!$T$46,""),申請書!$V$46,""),申請書!$X$46,""),";",""),申請書!$Z$46,"")</f>
        <v/>
      </c>
      <c r="N106" s="11" t="str">
        <f>SUBSTITUTE(SUBSTITUTE(SUBSTITUTE(SUBSTITUTE(SUBSTITUTE(SUBSTITUTE(集計貼りつけ!Q108,申請書!$R$47,""),申請書!$T$47,""),申請書!$V$47,""),申請書!$X$47,""),";",""),申請書!$Z$47,"")</f>
        <v/>
      </c>
      <c r="O106" s="11" t="str">
        <f>SUBSTITUTE(SUBSTITUTE(SUBSTITUTE(SUBSTITUTE(SUBSTITUTE(SUBSTITUTE(集計貼りつけ!R108,申請書!$R$48,""),申請書!$T$48,""),申請書!$V$48,""),申請書!$X$48,""),";",""),申請書!$Z$48,"")</f>
        <v/>
      </c>
      <c r="P106" s="11" t="str">
        <f>SUBSTITUTE(SUBSTITUTE(SUBSTITUTE(SUBSTITUTE(SUBSTITUTE(SUBSTITUTE(集計貼りつけ!S108,申請書!$R$49,""),申請書!$T$49,""),申請書!$V$49,""),申請書!$X$49,""),";",""),申請書!$Z$49,"")</f>
        <v/>
      </c>
      <c r="Q106" s="11" t="str">
        <f>SUBSTITUTE(SUBSTITUTE(SUBSTITUTE(SUBSTITUTE(SUBSTITUTE(SUBSTITUTE(集計貼りつけ!T108,申請書!$R$50,""),申請書!$T$50,""),申請書!$V$50,""),申請書!$X$50,""),";",""),申請書!$Z$55,"")</f>
        <v/>
      </c>
    </row>
    <row r="107" spans="1:17" s="11" customFormat="1" x14ac:dyDescent="0.2">
      <c r="A107" s="11">
        <v>105</v>
      </c>
      <c r="B107" s="11" t="str">
        <f>SUBSTITUTE(SUBSTITUTE(SUBSTITUTE(SUBSTITUTE(SUBSTITUTE(SUBSTITUTE(集計貼りつけ!E109,申請書!$R$35,""),申請書!$T$35,""),申請書!$V$35,""),申請書!$X$35,""),";",""),申請書!$Z$35,"")</f>
        <v/>
      </c>
      <c r="C107" s="11" t="str">
        <f>SUBSTITUTE(SUBSTITUTE(SUBSTITUTE(SUBSTITUTE(SUBSTITUTE(SUBSTITUTE(集計貼りつけ!F109,申請書!$R$36,""),申請書!$T$36,""),申請書!$V$36,""),申請書!$X$36,""),";",""),申請書!$Z$36,"")</f>
        <v/>
      </c>
      <c r="D107" s="11" t="str">
        <f>SUBSTITUTE(SUBSTITUTE(SUBSTITUTE(SUBSTITUTE(SUBSTITUTE(SUBSTITUTE(集計貼りつけ!G109,申請書!$R$37,""),申請書!$T$37,""),申請書!$V$37,""),申請書!$X$37,""),";",""),申請書!$Z$37,"")</f>
        <v/>
      </c>
      <c r="E107" s="11" t="str">
        <f>SUBSTITUTE(SUBSTITUTE(SUBSTITUTE(SUBSTITUTE(SUBSTITUTE(SUBSTITUTE(集計貼りつけ!H109,申請書!$R$38,""),申請書!$T$38,""),申請書!$V$38,""),申請書!$X$38,""),";",""),申請書!$Z$38,"")</f>
        <v/>
      </c>
      <c r="F107" s="11" t="str">
        <f>SUBSTITUTE(SUBSTITUTE(SUBSTITUTE(SUBSTITUTE(SUBSTITUTE(SUBSTITUTE(集計貼りつけ!I109,申請書!$R$39,""),申請書!$T$39,""),申請書!$V$39,""),申請書!$X$39,""),";",""),申請書!$Z$39,"")</f>
        <v/>
      </c>
      <c r="G107" s="11" t="str">
        <f>SUBSTITUTE(SUBSTITUTE(SUBSTITUTE(SUBSTITUTE(SUBSTITUTE(SUBSTITUTE(集計貼りつけ!J109,申請書!$R$40,""),申請書!$T$40,""),申請書!$V$40,""),申請書!$X$40,""),";",""),申請書!$Z$40,"")</f>
        <v/>
      </c>
      <c r="H107" s="11" t="str">
        <f>SUBSTITUTE(SUBSTITUTE(SUBSTITUTE(SUBSTITUTE(SUBSTITUTE(SUBSTITUTE(集計貼りつけ!K109,申請書!$R$41,""),申請書!$T$41,""),申請書!$V$41,""),申請書!$X$41,""),";",""),申請書!$Z$41,"")</f>
        <v/>
      </c>
      <c r="I107" s="11" t="str">
        <f>SUBSTITUTE(SUBSTITUTE(SUBSTITUTE(SUBSTITUTE(SUBSTITUTE(SUBSTITUTE(集計貼りつけ!L109,申請書!$R$42,""),申請書!$T$42,""),申請書!$V$42,""),申請書!$X$42,""),";",""),申請書!$Z$42,"")</f>
        <v/>
      </c>
      <c r="J107" s="11" t="str">
        <f>SUBSTITUTE(SUBSTITUTE(SUBSTITUTE(SUBSTITUTE(SUBSTITUTE(SUBSTITUTE(集計貼りつけ!M109,申請書!$R$43,""),申請書!$T$43,""),申請書!$V$43,""),申請書!$X$43,""),";",""),申請書!$Z$43,"")</f>
        <v/>
      </c>
      <c r="K107" s="11" t="str">
        <f>SUBSTITUTE(SUBSTITUTE(SUBSTITUTE(SUBSTITUTE(SUBSTITUTE(SUBSTITUTE(集計貼りつけ!N109,申請書!$R$44,""),申請書!$T$44,""),申請書!$V$44,""),申請書!$X$44,""),";",""),申請書!$Z$44,"")</f>
        <v/>
      </c>
      <c r="L107" s="11" t="str">
        <f>SUBSTITUTE(SUBSTITUTE(SUBSTITUTE(SUBSTITUTE(SUBSTITUTE(SUBSTITUTE(集計貼りつけ!O109,申請書!$R$45,""),申請書!$T$45,""),申請書!$V$45,""),申請書!$X$45,""),";",""),申請書!$Z$45,"")</f>
        <v/>
      </c>
      <c r="M107" s="11" t="str">
        <f>SUBSTITUTE(SUBSTITUTE(SUBSTITUTE(SUBSTITUTE(SUBSTITUTE(SUBSTITUTE(集計貼りつけ!P109,申請書!$R$46,""),申請書!$T$46,""),申請書!$V$46,""),申請書!$X$46,""),";",""),申請書!$Z$46,"")</f>
        <v/>
      </c>
      <c r="N107" s="11" t="str">
        <f>SUBSTITUTE(SUBSTITUTE(SUBSTITUTE(SUBSTITUTE(SUBSTITUTE(SUBSTITUTE(集計貼りつけ!Q109,申請書!$R$47,""),申請書!$T$47,""),申請書!$V$47,""),申請書!$X$47,""),";",""),申請書!$Z$47,"")</f>
        <v/>
      </c>
      <c r="O107" s="11" t="str">
        <f>SUBSTITUTE(SUBSTITUTE(SUBSTITUTE(SUBSTITUTE(SUBSTITUTE(SUBSTITUTE(集計貼りつけ!R109,申請書!$R$48,""),申請書!$T$48,""),申請書!$V$48,""),申請書!$X$48,""),";",""),申請書!$Z$48,"")</f>
        <v/>
      </c>
      <c r="P107" s="11" t="str">
        <f>SUBSTITUTE(SUBSTITUTE(SUBSTITUTE(SUBSTITUTE(SUBSTITUTE(SUBSTITUTE(集計貼りつけ!S109,申請書!$R$49,""),申請書!$T$49,""),申請書!$V$49,""),申請書!$X$49,""),";",""),申請書!$Z$49,"")</f>
        <v/>
      </c>
      <c r="Q107" s="11" t="str">
        <f>SUBSTITUTE(SUBSTITUTE(SUBSTITUTE(SUBSTITUTE(SUBSTITUTE(SUBSTITUTE(集計貼りつけ!T109,申請書!$R$50,""),申請書!$T$50,""),申請書!$V$50,""),申請書!$X$50,""),";",""),申請書!$Z$55,"")</f>
        <v/>
      </c>
    </row>
    <row r="108" spans="1:17" s="11" customFormat="1" x14ac:dyDescent="0.2">
      <c r="A108" s="11">
        <v>106</v>
      </c>
      <c r="B108" s="11" t="str">
        <f>SUBSTITUTE(SUBSTITUTE(SUBSTITUTE(SUBSTITUTE(SUBSTITUTE(SUBSTITUTE(集計貼りつけ!E110,申請書!$R$35,""),申請書!$T$35,""),申請書!$V$35,""),申請書!$X$35,""),";",""),申請書!$Z$35,"")</f>
        <v/>
      </c>
      <c r="C108" s="11" t="str">
        <f>SUBSTITUTE(SUBSTITUTE(SUBSTITUTE(SUBSTITUTE(SUBSTITUTE(SUBSTITUTE(集計貼りつけ!F110,申請書!$R$36,""),申請書!$T$36,""),申請書!$V$36,""),申請書!$X$36,""),";",""),申請書!$Z$36,"")</f>
        <v/>
      </c>
      <c r="D108" s="11" t="str">
        <f>SUBSTITUTE(SUBSTITUTE(SUBSTITUTE(SUBSTITUTE(SUBSTITUTE(SUBSTITUTE(集計貼りつけ!G110,申請書!$R$37,""),申請書!$T$37,""),申請書!$V$37,""),申請書!$X$37,""),";",""),申請書!$Z$37,"")</f>
        <v/>
      </c>
      <c r="E108" s="11" t="str">
        <f>SUBSTITUTE(SUBSTITUTE(SUBSTITUTE(SUBSTITUTE(SUBSTITUTE(SUBSTITUTE(集計貼りつけ!H110,申請書!$R$38,""),申請書!$T$38,""),申請書!$V$38,""),申請書!$X$38,""),";",""),申請書!$Z$38,"")</f>
        <v/>
      </c>
      <c r="F108" s="11" t="str">
        <f>SUBSTITUTE(SUBSTITUTE(SUBSTITUTE(SUBSTITUTE(SUBSTITUTE(SUBSTITUTE(集計貼りつけ!I110,申請書!$R$39,""),申請書!$T$39,""),申請書!$V$39,""),申請書!$X$39,""),";",""),申請書!$Z$39,"")</f>
        <v/>
      </c>
      <c r="G108" s="11" t="str">
        <f>SUBSTITUTE(SUBSTITUTE(SUBSTITUTE(SUBSTITUTE(SUBSTITUTE(SUBSTITUTE(集計貼りつけ!J110,申請書!$R$40,""),申請書!$T$40,""),申請書!$V$40,""),申請書!$X$40,""),";",""),申請書!$Z$40,"")</f>
        <v/>
      </c>
      <c r="H108" s="11" t="str">
        <f>SUBSTITUTE(SUBSTITUTE(SUBSTITUTE(SUBSTITUTE(SUBSTITUTE(SUBSTITUTE(集計貼りつけ!K110,申請書!$R$41,""),申請書!$T$41,""),申請書!$V$41,""),申請書!$X$41,""),";",""),申請書!$Z$41,"")</f>
        <v/>
      </c>
      <c r="I108" s="11" t="str">
        <f>SUBSTITUTE(SUBSTITUTE(SUBSTITUTE(SUBSTITUTE(SUBSTITUTE(SUBSTITUTE(集計貼りつけ!L110,申請書!$R$42,""),申請書!$T$42,""),申請書!$V$42,""),申請書!$X$42,""),";",""),申請書!$Z$42,"")</f>
        <v/>
      </c>
      <c r="J108" s="11" t="str">
        <f>SUBSTITUTE(SUBSTITUTE(SUBSTITUTE(SUBSTITUTE(SUBSTITUTE(SUBSTITUTE(集計貼りつけ!M110,申請書!$R$43,""),申請書!$T$43,""),申請書!$V$43,""),申請書!$X$43,""),";",""),申請書!$Z$43,"")</f>
        <v/>
      </c>
      <c r="K108" s="11" t="str">
        <f>SUBSTITUTE(SUBSTITUTE(SUBSTITUTE(SUBSTITUTE(SUBSTITUTE(SUBSTITUTE(集計貼りつけ!N110,申請書!$R$44,""),申請書!$T$44,""),申請書!$V$44,""),申請書!$X$44,""),";",""),申請書!$Z$44,"")</f>
        <v/>
      </c>
      <c r="L108" s="11" t="str">
        <f>SUBSTITUTE(SUBSTITUTE(SUBSTITUTE(SUBSTITUTE(SUBSTITUTE(SUBSTITUTE(集計貼りつけ!O110,申請書!$R$45,""),申請書!$T$45,""),申請書!$V$45,""),申請書!$X$45,""),";",""),申請書!$Z$45,"")</f>
        <v/>
      </c>
      <c r="M108" s="11" t="str">
        <f>SUBSTITUTE(SUBSTITUTE(SUBSTITUTE(SUBSTITUTE(SUBSTITUTE(SUBSTITUTE(集計貼りつけ!P110,申請書!$R$46,""),申請書!$T$46,""),申請書!$V$46,""),申請書!$X$46,""),";",""),申請書!$Z$46,"")</f>
        <v/>
      </c>
      <c r="N108" s="11" t="str">
        <f>SUBSTITUTE(SUBSTITUTE(SUBSTITUTE(SUBSTITUTE(SUBSTITUTE(SUBSTITUTE(集計貼りつけ!Q110,申請書!$R$47,""),申請書!$T$47,""),申請書!$V$47,""),申請書!$X$47,""),";",""),申請書!$Z$47,"")</f>
        <v/>
      </c>
      <c r="O108" s="11" t="str">
        <f>SUBSTITUTE(SUBSTITUTE(SUBSTITUTE(SUBSTITUTE(SUBSTITUTE(SUBSTITUTE(集計貼りつけ!R110,申請書!$R$48,""),申請書!$T$48,""),申請書!$V$48,""),申請書!$X$48,""),";",""),申請書!$Z$48,"")</f>
        <v/>
      </c>
      <c r="P108" s="11" t="str">
        <f>SUBSTITUTE(SUBSTITUTE(SUBSTITUTE(SUBSTITUTE(SUBSTITUTE(SUBSTITUTE(集計貼りつけ!S110,申請書!$R$49,""),申請書!$T$49,""),申請書!$V$49,""),申請書!$X$49,""),";",""),申請書!$Z$49,"")</f>
        <v/>
      </c>
      <c r="Q108" s="11" t="str">
        <f>SUBSTITUTE(SUBSTITUTE(SUBSTITUTE(SUBSTITUTE(SUBSTITUTE(SUBSTITUTE(集計貼りつけ!T110,申請書!$R$50,""),申請書!$T$50,""),申請書!$V$50,""),申請書!$X$50,""),";",""),申請書!$Z$55,"")</f>
        <v/>
      </c>
    </row>
    <row r="109" spans="1:17" s="11" customFormat="1" x14ac:dyDescent="0.2">
      <c r="A109" s="11">
        <v>107</v>
      </c>
      <c r="B109" s="11" t="str">
        <f>SUBSTITUTE(SUBSTITUTE(SUBSTITUTE(SUBSTITUTE(SUBSTITUTE(SUBSTITUTE(集計貼りつけ!E111,申請書!$R$35,""),申請書!$T$35,""),申請書!$V$35,""),申請書!$X$35,""),";",""),申請書!$Z$35,"")</f>
        <v/>
      </c>
      <c r="C109" s="11" t="str">
        <f>SUBSTITUTE(SUBSTITUTE(SUBSTITUTE(SUBSTITUTE(SUBSTITUTE(SUBSTITUTE(集計貼りつけ!F111,申請書!$R$36,""),申請書!$T$36,""),申請書!$V$36,""),申請書!$X$36,""),";",""),申請書!$Z$36,"")</f>
        <v/>
      </c>
      <c r="D109" s="11" t="str">
        <f>SUBSTITUTE(SUBSTITUTE(SUBSTITUTE(SUBSTITUTE(SUBSTITUTE(SUBSTITUTE(集計貼りつけ!G111,申請書!$R$37,""),申請書!$T$37,""),申請書!$V$37,""),申請書!$X$37,""),";",""),申請書!$Z$37,"")</f>
        <v/>
      </c>
      <c r="E109" s="11" t="str">
        <f>SUBSTITUTE(SUBSTITUTE(SUBSTITUTE(SUBSTITUTE(SUBSTITUTE(SUBSTITUTE(集計貼りつけ!H111,申請書!$R$38,""),申請書!$T$38,""),申請書!$V$38,""),申請書!$X$38,""),";",""),申請書!$Z$38,"")</f>
        <v/>
      </c>
      <c r="F109" s="11" t="str">
        <f>SUBSTITUTE(SUBSTITUTE(SUBSTITUTE(SUBSTITUTE(SUBSTITUTE(SUBSTITUTE(集計貼りつけ!I111,申請書!$R$39,""),申請書!$T$39,""),申請書!$V$39,""),申請書!$X$39,""),";",""),申請書!$Z$39,"")</f>
        <v/>
      </c>
      <c r="G109" s="11" t="str">
        <f>SUBSTITUTE(SUBSTITUTE(SUBSTITUTE(SUBSTITUTE(SUBSTITUTE(SUBSTITUTE(集計貼りつけ!J111,申請書!$R$40,""),申請書!$T$40,""),申請書!$V$40,""),申請書!$X$40,""),";",""),申請書!$Z$40,"")</f>
        <v/>
      </c>
      <c r="H109" s="11" t="str">
        <f>SUBSTITUTE(SUBSTITUTE(SUBSTITUTE(SUBSTITUTE(SUBSTITUTE(SUBSTITUTE(集計貼りつけ!K111,申請書!$R$41,""),申請書!$T$41,""),申請書!$V$41,""),申請書!$X$41,""),";",""),申請書!$Z$41,"")</f>
        <v/>
      </c>
      <c r="I109" s="11" t="str">
        <f>SUBSTITUTE(SUBSTITUTE(SUBSTITUTE(SUBSTITUTE(SUBSTITUTE(SUBSTITUTE(集計貼りつけ!L111,申請書!$R$42,""),申請書!$T$42,""),申請書!$V$42,""),申請書!$X$42,""),";",""),申請書!$Z$42,"")</f>
        <v/>
      </c>
      <c r="J109" s="11" t="str">
        <f>SUBSTITUTE(SUBSTITUTE(SUBSTITUTE(SUBSTITUTE(SUBSTITUTE(SUBSTITUTE(集計貼りつけ!M111,申請書!$R$43,""),申請書!$T$43,""),申請書!$V$43,""),申請書!$X$43,""),";",""),申請書!$Z$43,"")</f>
        <v/>
      </c>
      <c r="K109" s="11" t="str">
        <f>SUBSTITUTE(SUBSTITUTE(SUBSTITUTE(SUBSTITUTE(SUBSTITUTE(SUBSTITUTE(集計貼りつけ!N111,申請書!$R$44,""),申請書!$T$44,""),申請書!$V$44,""),申請書!$X$44,""),";",""),申請書!$Z$44,"")</f>
        <v/>
      </c>
      <c r="L109" s="11" t="str">
        <f>SUBSTITUTE(SUBSTITUTE(SUBSTITUTE(SUBSTITUTE(SUBSTITUTE(SUBSTITUTE(集計貼りつけ!O111,申請書!$R$45,""),申請書!$T$45,""),申請書!$V$45,""),申請書!$X$45,""),";",""),申請書!$Z$45,"")</f>
        <v/>
      </c>
      <c r="M109" s="11" t="str">
        <f>SUBSTITUTE(SUBSTITUTE(SUBSTITUTE(SUBSTITUTE(SUBSTITUTE(SUBSTITUTE(集計貼りつけ!P111,申請書!$R$46,""),申請書!$T$46,""),申請書!$V$46,""),申請書!$X$46,""),";",""),申請書!$Z$46,"")</f>
        <v/>
      </c>
      <c r="N109" s="11" t="str">
        <f>SUBSTITUTE(SUBSTITUTE(SUBSTITUTE(SUBSTITUTE(SUBSTITUTE(SUBSTITUTE(集計貼りつけ!Q111,申請書!$R$47,""),申請書!$T$47,""),申請書!$V$47,""),申請書!$X$47,""),";",""),申請書!$Z$47,"")</f>
        <v/>
      </c>
      <c r="O109" s="11" t="str">
        <f>SUBSTITUTE(SUBSTITUTE(SUBSTITUTE(SUBSTITUTE(SUBSTITUTE(SUBSTITUTE(集計貼りつけ!R111,申請書!$R$48,""),申請書!$T$48,""),申請書!$V$48,""),申請書!$X$48,""),";",""),申請書!$Z$48,"")</f>
        <v/>
      </c>
      <c r="P109" s="11" t="str">
        <f>SUBSTITUTE(SUBSTITUTE(SUBSTITUTE(SUBSTITUTE(SUBSTITUTE(SUBSTITUTE(集計貼りつけ!S111,申請書!$R$49,""),申請書!$T$49,""),申請書!$V$49,""),申請書!$X$49,""),";",""),申請書!$Z$49,"")</f>
        <v/>
      </c>
      <c r="Q109" s="11" t="str">
        <f>SUBSTITUTE(SUBSTITUTE(SUBSTITUTE(SUBSTITUTE(SUBSTITUTE(SUBSTITUTE(集計貼りつけ!T111,申請書!$R$50,""),申請書!$T$50,""),申請書!$V$50,""),申請書!$X$50,""),";",""),申請書!$Z$55,"")</f>
        <v/>
      </c>
    </row>
    <row r="110" spans="1:17" s="11" customFormat="1" x14ac:dyDescent="0.2">
      <c r="A110" s="11">
        <v>108</v>
      </c>
      <c r="B110" s="11" t="str">
        <f>SUBSTITUTE(SUBSTITUTE(SUBSTITUTE(SUBSTITUTE(SUBSTITUTE(SUBSTITUTE(集計貼りつけ!E112,申請書!$R$35,""),申請書!$T$35,""),申請書!$V$35,""),申請書!$X$35,""),";",""),申請書!$Z$35,"")</f>
        <v/>
      </c>
      <c r="C110" s="11" t="str">
        <f>SUBSTITUTE(SUBSTITUTE(SUBSTITUTE(SUBSTITUTE(SUBSTITUTE(SUBSTITUTE(集計貼りつけ!F112,申請書!$R$36,""),申請書!$T$36,""),申請書!$V$36,""),申請書!$X$36,""),";",""),申請書!$Z$36,"")</f>
        <v/>
      </c>
      <c r="D110" s="11" t="str">
        <f>SUBSTITUTE(SUBSTITUTE(SUBSTITUTE(SUBSTITUTE(SUBSTITUTE(SUBSTITUTE(集計貼りつけ!G112,申請書!$R$37,""),申請書!$T$37,""),申請書!$V$37,""),申請書!$X$37,""),";",""),申請書!$Z$37,"")</f>
        <v/>
      </c>
      <c r="E110" s="11" t="str">
        <f>SUBSTITUTE(SUBSTITUTE(SUBSTITUTE(SUBSTITUTE(SUBSTITUTE(SUBSTITUTE(集計貼りつけ!H112,申請書!$R$38,""),申請書!$T$38,""),申請書!$V$38,""),申請書!$X$38,""),";",""),申請書!$Z$38,"")</f>
        <v/>
      </c>
      <c r="F110" s="11" t="str">
        <f>SUBSTITUTE(SUBSTITUTE(SUBSTITUTE(SUBSTITUTE(SUBSTITUTE(SUBSTITUTE(集計貼りつけ!I112,申請書!$R$39,""),申請書!$T$39,""),申請書!$V$39,""),申請書!$X$39,""),";",""),申請書!$Z$39,"")</f>
        <v/>
      </c>
      <c r="G110" s="11" t="str">
        <f>SUBSTITUTE(SUBSTITUTE(SUBSTITUTE(SUBSTITUTE(SUBSTITUTE(SUBSTITUTE(集計貼りつけ!J112,申請書!$R$40,""),申請書!$T$40,""),申請書!$V$40,""),申請書!$X$40,""),";",""),申請書!$Z$40,"")</f>
        <v/>
      </c>
      <c r="H110" s="11" t="str">
        <f>SUBSTITUTE(SUBSTITUTE(SUBSTITUTE(SUBSTITUTE(SUBSTITUTE(SUBSTITUTE(集計貼りつけ!K112,申請書!$R$41,""),申請書!$T$41,""),申請書!$V$41,""),申請書!$X$41,""),";",""),申請書!$Z$41,"")</f>
        <v/>
      </c>
      <c r="I110" s="11" t="str">
        <f>SUBSTITUTE(SUBSTITUTE(SUBSTITUTE(SUBSTITUTE(SUBSTITUTE(SUBSTITUTE(集計貼りつけ!L112,申請書!$R$42,""),申請書!$T$42,""),申請書!$V$42,""),申請書!$X$42,""),";",""),申請書!$Z$42,"")</f>
        <v/>
      </c>
      <c r="J110" s="11" t="str">
        <f>SUBSTITUTE(SUBSTITUTE(SUBSTITUTE(SUBSTITUTE(SUBSTITUTE(SUBSTITUTE(集計貼りつけ!M112,申請書!$R$43,""),申請書!$T$43,""),申請書!$V$43,""),申請書!$X$43,""),";",""),申請書!$Z$43,"")</f>
        <v/>
      </c>
      <c r="K110" s="11" t="str">
        <f>SUBSTITUTE(SUBSTITUTE(SUBSTITUTE(SUBSTITUTE(SUBSTITUTE(SUBSTITUTE(集計貼りつけ!N112,申請書!$R$44,""),申請書!$T$44,""),申請書!$V$44,""),申請書!$X$44,""),";",""),申請書!$Z$44,"")</f>
        <v/>
      </c>
      <c r="L110" s="11" t="str">
        <f>SUBSTITUTE(SUBSTITUTE(SUBSTITUTE(SUBSTITUTE(SUBSTITUTE(SUBSTITUTE(集計貼りつけ!O112,申請書!$R$45,""),申請書!$T$45,""),申請書!$V$45,""),申請書!$X$45,""),";",""),申請書!$Z$45,"")</f>
        <v/>
      </c>
      <c r="M110" s="11" t="str">
        <f>SUBSTITUTE(SUBSTITUTE(SUBSTITUTE(SUBSTITUTE(SUBSTITUTE(SUBSTITUTE(集計貼りつけ!P112,申請書!$R$46,""),申請書!$T$46,""),申請書!$V$46,""),申請書!$X$46,""),";",""),申請書!$Z$46,"")</f>
        <v/>
      </c>
      <c r="N110" s="11" t="str">
        <f>SUBSTITUTE(SUBSTITUTE(SUBSTITUTE(SUBSTITUTE(SUBSTITUTE(SUBSTITUTE(集計貼りつけ!Q112,申請書!$R$47,""),申請書!$T$47,""),申請書!$V$47,""),申請書!$X$47,""),";",""),申請書!$Z$47,"")</f>
        <v/>
      </c>
      <c r="O110" s="11" t="str">
        <f>SUBSTITUTE(SUBSTITUTE(SUBSTITUTE(SUBSTITUTE(SUBSTITUTE(SUBSTITUTE(集計貼りつけ!R112,申請書!$R$48,""),申請書!$T$48,""),申請書!$V$48,""),申請書!$X$48,""),";",""),申請書!$Z$48,"")</f>
        <v/>
      </c>
      <c r="P110" s="11" t="str">
        <f>SUBSTITUTE(SUBSTITUTE(SUBSTITUTE(SUBSTITUTE(SUBSTITUTE(SUBSTITUTE(集計貼りつけ!S112,申請書!$R$49,""),申請書!$T$49,""),申請書!$V$49,""),申請書!$X$49,""),";",""),申請書!$Z$49,"")</f>
        <v/>
      </c>
      <c r="Q110" s="11" t="str">
        <f>SUBSTITUTE(SUBSTITUTE(SUBSTITUTE(SUBSTITUTE(SUBSTITUTE(SUBSTITUTE(集計貼りつけ!T112,申請書!$R$50,""),申請書!$T$50,""),申請書!$V$50,""),申請書!$X$50,""),";",""),申請書!$Z$55,"")</f>
        <v/>
      </c>
    </row>
    <row r="111" spans="1:17" s="11" customFormat="1" x14ac:dyDescent="0.2">
      <c r="A111" s="11">
        <v>109</v>
      </c>
      <c r="B111" s="11" t="str">
        <f>SUBSTITUTE(SUBSTITUTE(SUBSTITUTE(SUBSTITUTE(SUBSTITUTE(SUBSTITUTE(集計貼りつけ!E113,申請書!$R$35,""),申請書!$T$35,""),申請書!$V$35,""),申請書!$X$35,""),";",""),申請書!$Z$35,"")</f>
        <v/>
      </c>
      <c r="C111" s="11" t="str">
        <f>SUBSTITUTE(SUBSTITUTE(SUBSTITUTE(SUBSTITUTE(SUBSTITUTE(SUBSTITUTE(集計貼りつけ!F113,申請書!$R$36,""),申請書!$T$36,""),申請書!$V$36,""),申請書!$X$36,""),";",""),申請書!$Z$36,"")</f>
        <v/>
      </c>
      <c r="D111" s="11" t="str">
        <f>SUBSTITUTE(SUBSTITUTE(SUBSTITUTE(SUBSTITUTE(SUBSTITUTE(SUBSTITUTE(集計貼りつけ!G113,申請書!$R$37,""),申請書!$T$37,""),申請書!$V$37,""),申請書!$X$37,""),";",""),申請書!$Z$37,"")</f>
        <v/>
      </c>
      <c r="E111" s="11" t="str">
        <f>SUBSTITUTE(SUBSTITUTE(SUBSTITUTE(SUBSTITUTE(SUBSTITUTE(SUBSTITUTE(集計貼りつけ!H113,申請書!$R$38,""),申請書!$T$38,""),申請書!$V$38,""),申請書!$X$38,""),";",""),申請書!$Z$38,"")</f>
        <v/>
      </c>
      <c r="F111" s="11" t="str">
        <f>SUBSTITUTE(SUBSTITUTE(SUBSTITUTE(SUBSTITUTE(SUBSTITUTE(SUBSTITUTE(集計貼りつけ!I113,申請書!$R$39,""),申請書!$T$39,""),申請書!$V$39,""),申請書!$X$39,""),";",""),申請書!$Z$39,"")</f>
        <v/>
      </c>
      <c r="G111" s="11" t="str">
        <f>SUBSTITUTE(SUBSTITUTE(SUBSTITUTE(SUBSTITUTE(SUBSTITUTE(SUBSTITUTE(集計貼りつけ!J113,申請書!$R$40,""),申請書!$T$40,""),申請書!$V$40,""),申請書!$X$40,""),";",""),申請書!$Z$40,"")</f>
        <v/>
      </c>
      <c r="H111" s="11" t="str">
        <f>SUBSTITUTE(SUBSTITUTE(SUBSTITUTE(SUBSTITUTE(SUBSTITUTE(SUBSTITUTE(集計貼りつけ!K113,申請書!$R$41,""),申請書!$T$41,""),申請書!$V$41,""),申請書!$X$41,""),";",""),申請書!$Z$41,"")</f>
        <v/>
      </c>
      <c r="I111" s="11" t="str">
        <f>SUBSTITUTE(SUBSTITUTE(SUBSTITUTE(SUBSTITUTE(SUBSTITUTE(SUBSTITUTE(集計貼りつけ!L113,申請書!$R$42,""),申請書!$T$42,""),申請書!$V$42,""),申請書!$X$42,""),";",""),申請書!$Z$42,"")</f>
        <v/>
      </c>
      <c r="J111" s="11" t="str">
        <f>SUBSTITUTE(SUBSTITUTE(SUBSTITUTE(SUBSTITUTE(SUBSTITUTE(SUBSTITUTE(集計貼りつけ!M113,申請書!$R$43,""),申請書!$T$43,""),申請書!$V$43,""),申請書!$X$43,""),";",""),申請書!$Z$43,"")</f>
        <v/>
      </c>
      <c r="K111" s="11" t="str">
        <f>SUBSTITUTE(SUBSTITUTE(SUBSTITUTE(SUBSTITUTE(SUBSTITUTE(SUBSTITUTE(集計貼りつけ!N113,申請書!$R$44,""),申請書!$T$44,""),申請書!$V$44,""),申請書!$X$44,""),";",""),申請書!$Z$44,"")</f>
        <v/>
      </c>
      <c r="L111" s="11" t="str">
        <f>SUBSTITUTE(SUBSTITUTE(SUBSTITUTE(SUBSTITUTE(SUBSTITUTE(SUBSTITUTE(集計貼りつけ!O113,申請書!$R$45,""),申請書!$T$45,""),申請書!$V$45,""),申請書!$X$45,""),";",""),申請書!$Z$45,"")</f>
        <v/>
      </c>
      <c r="M111" s="11" t="str">
        <f>SUBSTITUTE(SUBSTITUTE(SUBSTITUTE(SUBSTITUTE(SUBSTITUTE(SUBSTITUTE(集計貼りつけ!P113,申請書!$R$46,""),申請書!$T$46,""),申請書!$V$46,""),申請書!$X$46,""),";",""),申請書!$Z$46,"")</f>
        <v/>
      </c>
      <c r="N111" s="11" t="str">
        <f>SUBSTITUTE(SUBSTITUTE(SUBSTITUTE(SUBSTITUTE(SUBSTITUTE(SUBSTITUTE(集計貼りつけ!Q113,申請書!$R$47,""),申請書!$T$47,""),申請書!$V$47,""),申請書!$X$47,""),";",""),申請書!$Z$47,"")</f>
        <v/>
      </c>
      <c r="O111" s="11" t="str">
        <f>SUBSTITUTE(SUBSTITUTE(SUBSTITUTE(SUBSTITUTE(SUBSTITUTE(SUBSTITUTE(集計貼りつけ!R113,申請書!$R$48,""),申請書!$T$48,""),申請書!$V$48,""),申請書!$X$48,""),";",""),申請書!$Z$48,"")</f>
        <v/>
      </c>
      <c r="P111" s="11" t="str">
        <f>SUBSTITUTE(SUBSTITUTE(SUBSTITUTE(SUBSTITUTE(SUBSTITUTE(SUBSTITUTE(集計貼りつけ!S113,申請書!$R$49,""),申請書!$T$49,""),申請書!$V$49,""),申請書!$X$49,""),";",""),申請書!$Z$49,"")</f>
        <v/>
      </c>
      <c r="Q111" s="11" t="str">
        <f>SUBSTITUTE(SUBSTITUTE(SUBSTITUTE(SUBSTITUTE(SUBSTITUTE(SUBSTITUTE(集計貼りつけ!T113,申請書!$R$50,""),申請書!$T$50,""),申請書!$V$50,""),申請書!$X$50,""),";",""),申請書!$Z$55,"")</f>
        <v/>
      </c>
    </row>
    <row r="112" spans="1:17" s="11" customFormat="1" x14ac:dyDescent="0.2">
      <c r="A112" s="11">
        <v>110</v>
      </c>
      <c r="B112" s="11" t="str">
        <f>SUBSTITUTE(SUBSTITUTE(SUBSTITUTE(SUBSTITUTE(SUBSTITUTE(SUBSTITUTE(集計貼りつけ!E114,申請書!$R$35,""),申請書!$T$35,""),申請書!$V$35,""),申請書!$X$35,""),";",""),申請書!$Z$35,"")</f>
        <v/>
      </c>
      <c r="C112" s="11" t="str">
        <f>SUBSTITUTE(SUBSTITUTE(SUBSTITUTE(SUBSTITUTE(SUBSTITUTE(SUBSTITUTE(集計貼りつけ!F114,申請書!$R$36,""),申請書!$T$36,""),申請書!$V$36,""),申請書!$X$36,""),";",""),申請書!$Z$36,"")</f>
        <v/>
      </c>
      <c r="D112" s="11" t="str">
        <f>SUBSTITUTE(SUBSTITUTE(SUBSTITUTE(SUBSTITUTE(SUBSTITUTE(SUBSTITUTE(集計貼りつけ!G114,申請書!$R$37,""),申請書!$T$37,""),申請書!$V$37,""),申請書!$X$37,""),";",""),申請書!$Z$37,"")</f>
        <v/>
      </c>
      <c r="E112" s="11" t="str">
        <f>SUBSTITUTE(SUBSTITUTE(SUBSTITUTE(SUBSTITUTE(SUBSTITUTE(SUBSTITUTE(集計貼りつけ!H114,申請書!$R$38,""),申請書!$T$38,""),申請書!$V$38,""),申請書!$X$38,""),";",""),申請書!$Z$38,"")</f>
        <v/>
      </c>
      <c r="F112" s="11" t="str">
        <f>SUBSTITUTE(SUBSTITUTE(SUBSTITUTE(SUBSTITUTE(SUBSTITUTE(SUBSTITUTE(集計貼りつけ!I114,申請書!$R$39,""),申請書!$T$39,""),申請書!$V$39,""),申請書!$X$39,""),";",""),申請書!$Z$39,"")</f>
        <v/>
      </c>
      <c r="G112" s="11" t="str">
        <f>SUBSTITUTE(SUBSTITUTE(SUBSTITUTE(SUBSTITUTE(SUBSTITUTE(SUBSTITUTE(集計貼りつけ!J114,申請書!$R$40,""),申請書!$T$40,""),申請書!$V$40,""),申請書!$X$40,""),";",""),申請書!$Z$40,"")</f>
        <v/>
      </c>
      <c r="H112" s="11" t="str">
        <f>SUBSTITUTE(SUBSTITUTE(SUBSTITUTE(SUBSTITUTE(SUBSTITUTE(SUBSTITUTE(集計貼りつけ!K114,申請書!$R$41,""),申請書!$T$41,""),申請書!$V$41,""),申請書!$X$41,""),";",""),申請書!$Z$41,"")</f>
        <v/>
      </c>
      <c r="I112" s="11" t="str">
        <f>SUBSTITUTE(SUBSTITUTE(SUBSTITUTE(SUBSTITUTE(SUBSTITUTE(SUBSTITUTE(集計貼りつけ!L114,申請書!$R$42,""),申請書!$T$42,""),申請書!$V$42,""),申請書!$X$42,""),";",""),申請書!$Z$42,"")</f>
        <v/>
      </c>
      <c r="J112" s="11" t="str">
        <f>SUBSTITUTE(SUBSTITUTE(SUBSTITUTE(SUBSTITUTE(SUBSTITUTE(SUBSTITUTE(集計貼りつけ!M114,申請書!$R$43,""),申請書!$T$43,""),申請書!$V$43,""),申請書!$X$43,""),";",""),申請書!$Z$43,"")</f>
        <v/>
      </c>
      <c r="K112" s="11" t="str">
        <f>SUBSTITUTE(SUBSTITUTE(SUBSTITUTE(SUBSTITUTE(SUBSTITUTE(SUBSTITUTE(集計貼りつけ!N114,申請書!$R$44,""),申請書!$T$44,""),申請書!$V$44,""),申請書!$X$44,""),";",""),申請書!$Z$44,"")</f>
        <v/>
      </c>
      <c r="L112" s="11" t="str">
        <f>SUBSTITUTE(SUBSTITUTE(SUBSTITUTE(SUBSTITUTE(SUBSTITUTE(SUBSTITUTE(集計貼りつけ!O114,申請書!$R$45,""),申請書!$T$45,""),申請書!$V$45,""),申請書!$X$45,""),";",""),申請書!$Z$45,"")</f>
        <v/>
      </c>
      <c r="M112" s="11" t="str">
        <f>SUBSTITUTE(SUBSTITUTE(SUBSTITUTE(SUBSTITUTE(SUBSTITUTE(SUBSTITUTE(集計貼りつけ!P114,申請書!$R$46,""),申請書!$T$46,""),申請書!$V$46,""),申請書!$X$46,""),";",""),申請書!$Z$46,"")</f>
        <v/>
      </c>
      <c r="N112" s="11" t="str">
        <f>SUBSTITUTE(SUBSTITUTE(SUBSTITUTE(SUBSTITUTE(SUBSTITUTE(SUBSTITUTE(集計貼りつけ!Q114,申請書!$R$47,""),申請書!$T$47,""),申請書!$V$47,""),申請書!$X$47,""),";",""),申請書!$Z$47,"")</f>
        <v/>
      </c>
      <c r="O112" s="11" t="str">
        <f>SUBSTITUTE(SUBSTITUTE(SUBSTITUTE(SUBSTITUTE(SUBSTITUTE(SUBSTITUTE(集計貼りつけ!R114,申請書!$R$48,""),申請書!$T$48,""),申請書!$V$48,""),申請書!$X$48,""),";",""),申請書!$Z$48,"")</f>
        <v/>
      </c>
      <c r="P112" s="11" t="str">
        <f>SUBSTITUTE(SUBSTITUTE(SUBSTITUTE(SUBSTITUTE(SUBSTITUTE(SUBSTITUTE(集計貼りつけ!S114,申請書!$R$49,""),申請書!$T$49,""),申請書!$V$49,""),申請書!$X$49,""),";",""),申請書!$Z$49,"")</f>
        <v/>
      </c>
      <c r="Q112" s="11" t="str">
        <f>SUBSTITUTE(SUBSTITUTE(SUBSTITUTE(SUBSTITUTE(SUBSTITUTE(SUBSTITUTE(集計貼りつけ!T114,申請書!$R$50,""),申請書!$T$50,""),申請書!$V$50,""),申請書!$X$50,""),";",""),申請書!$Z$55,"")</f>
        <v/>
      </c>
    </row>
    <row r="113" spans="1:17" s="11" customFormat="1" x14ac:dyDescent="0.2">
      <c r="A113" s="11">
        <v>111</v>
      </c>
      <c r="B113" s="11" t="str">
        <f>SUBSTITUTE(SUBSTITUTE(SUBSTITUTE(SUBSTITUTE(SUBSTITUTE(SUBSTITUTE(集計貼りつけ!E115,申請書!$R$35,""),申請書!$T$35,""),申請書!$V$35,""),申請書!$X$35,""),";",""),申請書!$Z$35,"")</f>
        <v/>
      </c>
      <c r="C113" s="11" t="str">
        <f>SUBSTITUTE(SUBSTITUTE(SUBSTITUTE(SUBSTITUTE(SUBSTITUTE(SUBSTITUTE(集計貼りつけ!F115,申請書!$R$36,""),申請書!$T$36,""),申請書!$V$36,""),申請書!$X$36,""),";",""),申請書!$Z$36,"")</f>
        <v/>
      </c>
      <c r="D113" s="11" t="str">
        <f>SUBSTITUTE(SUBSTITUTE(SUBSTITUTE(SUBSTITUTE(SUBSTITUTE(SUBSTITUTE(集計貼りつけ!G115,申請書!$R$37,""),申請書!$T$37,""),申請書!$V$37,""),申請書!$X$37,""),";",""),申請書!$Z$37,"")</f>
        <v/>
      </c>
      <c r="E113" s="11" t="str">
        <f>SUBSTITUTE(SUBSTITUTE(SUBSTITUTE(SUBSTITUTE(SUBSTITUTE(SUBSTITUTE(集計貼りつけ!H115,申請書!$R$38,""),申請書!$T$38,""),申請書!$V$38,""),申請書!$X$38,""),";",""),申請書!$Z$38,"")</f>
        <v/>
      </c>
      <c r="F113" s="11" t="str">
        <f>SUBSTITUTE(SUBSTITUTE(SUBSTITUTE(SUBSTITUTE(SUBSTITUTE(SUBSTITUTE(集計貼りつけ!I115,申請書!$R$39,""),申請書!$T$39,""),申請書!$V$39,""),申請書!$X$39,""),";",""),申請書!$Z$39,"")</f>
        <v/>
      </c>
      <c r="G113" s="11" t="str">
        <f>SUBSTITUTE(SUBSTITUTE(SUBSTITUTE(SUBSTITUTE(SUBSTITUTE(SUBSTITUTE(集計貼りつけ!J115,申請書!$R$40,""),申請書!$T$40,""),申請書!$V$40,""),申請書!$X$40,""),";",""),申請書!$Z$40,"")</f>
        <v/>
      </c>
      <c r="H113" s="11" t="str">
        <f>SUBSTITUTE(SUBSTITUTE(SUBSTITUTE(SUBSTITUTE(SUBSTITUTE(SUBSTITUTE(集計貼りつけ!K115,申請書!$R$41,""),申請書!$T$41,""),申請書!$V$41,""),申請書!$X$41,""),";",""),申請書!$Z$41,"")</f>
        <v/>
      </c>
      <c r="I113" s="11" t="str">
        <f>SUBSTITUTE(SUBSTITUTE(SUBSTITUTE(SUBSTITUTE(SUBSTITUTE(SUBSTITUTE(集計貼りつけ!L115,申請書!$R$42,""),申請書!$T$42,""),申請書!$V$42,""),申請書!$X$42,""),";",""),申請書!$Z$42,"")</f>
        <v/>
      </c>
      <c r="J113" s="11" t="str">
        <f>SUBSTITUTE(SUBSTITUTE(SUBSTITUTE(SUBSTITUTE(SUBSTITUTE(SUBSTITUTE(集計貼りつけ!M115,申請書!$R$43,""),申請書!$T$43,""),申請書!$V$43,""),申請書!$X$43,""),";",""),申請書!$Z$43,"")</f>
        <v/>
      </c>
      <c r="K113" s="11" t="str">
        <f>SUBSTITUTE(SUBSTITUTE(SUBSTITUTE(SUBSTITUTE(SUBSTITUTE(SUBSTITUTE(集計貼りつけ!N115,申請書!$R$44,""),申請書!$T$44,""),申請書!$V$44,""),申請書!$X$44,""),";",""),申請書!$Z$44,"")</f>
        <v/>
      </c>
      <c r="L113" s="11" t="str">
        <f>SUBSTITUTE(SUBSTITUTE(SUBSTITUTE(SUBSTITUTE(SUBSTITUTE(SUBSTITUTE(集計貼りつけ!O115,申請書!$R$45,""),申請書!$T$45,""),申請書!$V$45,""),申請書!$X$45,""),";",""),申請書!$Z$45,"")</f>
        <v/>
      </c>
      <c r="M113" s="11" t="str">
        <f>SUBSTITUTE(SUBSTITUTE(SUBSTITUTE(SUBSTITUTE(SUBSTITUTE(SUBSTITUTE(集計貼りつけ!P115,申請書!$R$46,""),申請書!$T$46,""),申請書!$V$46,""),申請書!$X$46,""),";",""),申請書!$Z$46,"")</f>
        <v/>
      </c>
      <c r="N113" s="11" t="str">
        <f>SUBSTITUTE(SUBSTITUTE(SUBSTITUTE(SUBSTITUTE(SUBSTITUTE(SUBSTITUTE(集計貼りつけ!Q115,申請書!$R$47,""),申請書!$T$47,""),申請書!$V$47,""),申請書!$X$47,""),";",""),申請書!$Z$47,"")</f>
        <v/>
      </c>
      <c r="O113" s="11" t="str">
        <f>SUBSTITUTE(SUBSTITUTE(SUBSTITUTE(SUBSTITUTE(SUBSTITUTE(SUBSTITUTE(集計貼りつけ!R115,申請書!$R$48,""),申請書!$T$48,""),申請書!$V$48,""),申請書!$X$48,""),";",""),申請書!$Z$48,"")</f>
        <v/>
      </c>
      <c r="P113" s="11" t="str">
        <f>SUBSTITUTE(SUBSTITUTE(SUBSTITUTE(SUBSTITUTE(SUBSTITUTE(SUBSTITUTE(集計貼りつけ!S115,申請書!$R$49,""),申請書!$T$49,""),申請書!$V$49,""),申請書!$X$49,""),";",""),申請書!$Z$49,"")</f>
        <v/>
      </c>
      <c r="Q113" s="11" t="str">
        <f>SUBSTITUTE(SUBSTITUTE(SUBSTITUTE(SUBSTITUTE(SUBSTITUTE(SUBSTITUTE(集計貼りつけ!T115,申請書!$R$50,""),申請書!$T$50,""),申請書!$V$50,""),申請書!$X$50,""),";",""),申請書!$Z$55,"")</f>
        <v/>
      </c>
    </row>
    <row r="114" spans="1:17" s="11" customFormat="1" x14ac:dyDescent="0.2">
      <c r="A114" s="11">
        <v>112</v>
      </c>
      <c r="B114" s="11" t="str">
        <f>SUBSTITUTE(SUBSTITUTE(SUBSTITUTE(SUBSTITUTE(SUBSTITUTE(SUBSTITUTE(集計貼りつけ!E116,申請書!$R$35,""),申請書!$T$35,""),申請書!$V$35,""),申請書!$X$35,""),";",""),申請書!$Z$35,"")</f>
        <v/>
      </c>
      <c r="C114" s="11" t="str">
        <f>SUBSTITUTE(SUBSTITUTE(SUBSTITUTE(SUBSTITUTE(SUBSTITUTE(SUBSTITUTE(集計貼りつけ!F116,申請書!$R$36,""),申請書!$T$36,""),申請書!$V$36,""),申請書!$X$36,""),";",""),申請書!$Z$36,"")</f>
        <v/>
      </c>
      <c r="D114" s="11" t="str">
        <f>SUBSTITUTE(SUBSTITUTE(SUBSTITUTE(SUBSTITUTE(SUBSTITUTE(SUBSTITUTE(集計貼りつけ!G116,申請書!$R$37,""),申請書!$T$37,""),申請書!$V$37,""),申請書!$X$37,""),";",""),申請書!$Z$37,"")</f>
        <v/>
      </c>
      <c r="E114" s="11" t="str">
        <f>SUBSTITUTE(SUBSTITUTE(SUBSTITUTE(SUBSTITUTE(SUBSTITUTE(SUBSTITUTE(集計貼りつけ!H116,申請書!$R$38,""),申請書!$T$38,""),申請書!$V$38,""),申請書!$X$38,""),";",""),申請書!$Z$38,"")</f>
        <v/>
      </c>
      <c r="F114" s="11" t="str">
        <f>SUBSTITUTE(SUBSTITUTE(SUBSTITUTE(SUBSTITUTE(SUBSTITUTE(SUBSTITUTE(集計貼りつけ!I116,申請書!$R$39,""),申請書!$T$39,""),申請書!$V$39,""),申請書!$X$39,""),";",""),申請書!$Z$39,"")</f>
        <v/>
      </c>
      <c r="G114" s="11" t="str">
        <f>SUBSTITUTE(SUBSTITUTE(SUBSTITUTE(SUBSTITUTE(SUBSTITUTE(SUBSTITUTE(集計貼りつけ!J116,申請書!$R$40,""),申請書!$T$40,""),申請書!$V$40,""),申請書!$X$40,""),";",""),申請書!$Z$40,"")</f>
        <v/>
      </c>
      <c r="H114" s="11" t="str">
        <f>SUBSTITUTE(SUBSTITUTE(SUBSTITUTE(SUBSTITUTE(SUBSTITUTE(SUBSTITUTE(集計貼りつけ!K116,申請書!$R$41,""),申請書!$T$41,""),申請書!$V$41,""),申請書!$X$41,""),";",""),申請書!$Z$41,"")</f>
        <v/>
      </c>
      <c r="I114" s="11" t="str">
        <f>SUBSTITUTE(SUBSTITUTE(SUBSTITUTE(SUBSTITUTE(SUBSTITUTE(SUBSTITUTE(集計貼りつけ!L116,申請書!$R$42,""),申請書!$T$42,""),申請書!$V$42,""),申請書!$X$42,""),";",""),申請書!$Z$42,"")</f>
        <v/>
      </c>
      <c r="J114" s="11" t="str">
        <f>SUBSTITUTE(SUBSTITUTE(SUBSTITUTE(SUBSTITUTE(SUBSTITUTE(SUBSTITUTE(集計貼りつけ!M116,申請書!$R$43,""),申請書!$T$43,""),申請書!$V$43,""),申請書!$X$43,""),";",""),申請書!$Z$43,"")</f>
        <v/>
      </c>
      <c r="K114" s="11" t="str">
        <f>SUBSTITUTE(SUBSTITUTE(SUBSTITUTE(SUBSTITUTE(SUBSTITUTE(SUBSTITUTE(集計貼りつけ!N116,申請書!$R$44,""),申請書!$T$44,""),申請書!$V$44,""),申請書!$X$44,""),";",""),申請書!$Z$44,"")</f>
        <v/>
      </c>
      <c r="L114" s="11" t="str">
        <f>SUBSTITUTE(SUBSTITUTE(SUBSTITUTE(SUBSTITUTE(SUBSTITUTE(SUBSTITUTE(集計貼りつけ!O116,申請書!$R$45,""),申請書!$T$45,""),申請書!$V$45,""),申請書!$X$45,""),";",""),申請書!$Z$45,"")</f>
        <v/>
      </c>
      <c r="M114" s="11" t="str">
        <f>SUBSTITUTE(SUBSTITUTE(SUBSTITUTE(SUBSTITUTE(SUBSTITUTE(SUBSTITUTE(集計貼りつけ!P116,申請書!$R$46,""),申請書!$T$46,""),申請書!$V$46,""),申請書!$X$46,""),";",""),申請書!$Z$46,"")</f>
        <v/>
      </c>
      <c r="N114" s="11" t="str">
        <f>SUBSTITUTE(SUBSTITUTE(SUBSTITUTE(SUBSTITUTE(SUBSTITUTE(SUBSTITUTE(集計貼りつけ!Q116,申請書!$R$47,""),申請書!$T$47,""),申請書!$V$47,""),申請書!$X$47,""),";",""),申請書!$Z$47,"")</f>
        <v/>
      </c>
      <c r="O114" s="11" t="str">
        <f>SUBSTITUTE(SUBSTITUTE(SUBSTITUTE(SUBSTITUTE(SUBSTITUTE(SUBSTITUTE(集計貼りつけ!R116,申請書!$R$48,""),申請書!$T$48,""),申請書!$V$48,""),申請書!$X$48,""),";",""),申請書!$Z$48,"")</f>
        <v/>
      </c>
      <c r="P114" s="11" t="str">
        <f>SUBSTITUTE(SUBSTITUTE(SUBSTITUTE(SUBSTITUTE(SUBSTITUTE(SUBSTITUTE(集計貼りつけ!S116,申請書!$R$49,""),申請書!$T$49,""),申請書!$V$49,""),申請書!$X$49,""),";",""),申請書!$Z$49,"")</f>
        <v/>
      </c>
      <c r="Q114" s="11" t="str">
        <f>SUBSTITUTE(SUBSTITUTE(SUBSTITUTE(SUBSTITUTE(SUBSTITUTE(SUBSTITUTE(集計貼りつけ!T116,申請書!$R$50,""),申請書!$T$50,""),申請書!$V$50,""),申請書!$X$50,""),";",""),申請書!$Z$55,"")</f>
        <v/>
      </c>
    </row>
    <row r="115" spans="1:17" s="11" customFormat="1" x14ac:dyDescent="0.2">
      <c r="A115" s="11">
        <v>113</v>
      </c>
      <c r="B115" s="11" t="str">
        <f>SUBSTITUTE(SUBSTITUTE(SUBSTITUTE(SUBSTITUTE(SUBSTITUTE(SUBSTITUTE(集計貼りつけ!E117,申請書!$R$35,""),申請書!$T$35,""),申請書!$V$35,""),申請書!$X$35,""),";",""),申請書!$Z$35,"")</f>
        <v/>
      </c>
      <c r="C115" s="11" t="str">
        <f>SUBSTITUTE(SUBSTITUTE(SUBSTITUTE(SUBSTITUTE(SUBSTITUTE(SUBSTITUTE(集計貼りつけ!F117,申請書!$R$36,""),申請書!$T$36,""),申請書!$V$36,""),申請書!$X$36,""),";",""),申請書!$Z$36,"")</f>
        <v/>
      </c>
      <c r="D115" s="11" t="str">
        <f>SUBSTITUTE(SUBSTITUTE(SUBSTITUTE(SUBSTITUTE(SUBSTITUTE(SUBSTITUTE(集計貼りつけ!G117,申請書!$R$37,""),申請書!$T$37,""),申請書!$V$37,""),申請書!$X$37,""),";",""),申請書!$Z$37,"")</f>
        <v/>
      </c>
      <c r="E115" s="11" t="str">
        <f>SUBSTITUTE(SUBSTITUTE(SUBSTITUTE(SUBSTITUTE(SUBSTITUTE(SUBSTITUTE(集計貼りつけ!H117,申請書!$R$38,""),申請書!$T$38,""),申請書!$V$38,""),申請書!$X$38,""),";",""),申請書!$Z$38,"")</f>
        <v/>
      </c>
      <c r="F115" s="11" t="str">
        <f>SUBSTITUTE(SUBSTITUTE(SUBSTITUTE(SUBSTITUTE(SUBSTITUTE(SUBSTITUTE(集計貼りつけ!I117,申請書!$R$39,""),申請書!$T$39,""),申請書!$V$39,""),申請書!$X$39,""),";",""),申請書!$Z$39,"")</f>
        <v/>
      </c>
      <c r="G115" s="11" t="str">
        <f>SUBSTITUTE(SUBSTITUTE(SUBSTITUTE(SUBSTITUTE(SUBSTITUTE(SUBSTITUTE(集計貼りつけ!J117,申請書!$R$40,""),申請書!$T$40,""),申請書!$V$40,""),申請書!$X$40,""),";",""),申請書!$Z$40,"")</f>
        <v/>
      </c>
      <c r="H115" s="11" t="str">
        <f>SUBSTITUTE(SUBSTITUTE(SUBSTITUTE(SUBSTITUTE(SUBSTITUTE(SUBSTITUTE(集計貼りつけ!K117,申請書!$R$41,""),申請書!$T$41,""),申請書!$V$41,""),申請書!$X$41,""),";",""),申請書!$Z$41,"")</f>
        <v/>
      </c>
      <c r="I115" s="11" t="str">
        <f>SUBSTITUTE(SUBSTITUTE(SUBSTITUTE(SUBSTITUTE(SUBSTITUTE(SUBSTITUTE(集計貼りつけ!L117,申請書!$R$42,""),申請書!$T$42,""),申請書!$V$42,""),申請書!$X$42,""),";",""),申請書!$Z$42,"")</f>
        <v/>
      </c>
      <c r="J115" s="11" t="str">
        <f>SUBSTITUTE(SUBSTITUTE(SUBSTITUTE(SUBSTITUTE(SUBSTITUTE(SUBSTITUTE(集計貼りつけ!M117,申請書!$R$43,""),申請書!$T$43,""),申請書!$V$43,""),申請書!$X$43,""),";",""),申請書!$Z$43,"")</f>
        <v/>
      </c>
      <c r="K115" s="11" t="str">
        <f>SUBSTITUTE(SUBSTITUTE(SUBSTITUTE(SUBSTITUTE(SUBSTITUTE(SUBSTITUTE(集計貼りつけ!N117,申請書!$R$44,""),申請書!$T$44,""),申請書!$V$44,""),申請書!$X$44,""),";",""),申請書!$Z$44,"")</f>
        <v/>
      </c>
      <c r="L115" s="11" t="str">
        <f>SUBSTITUTE(SUBSTITUTE(SUBSTITUTE(SUBSTITUTE(SUBSTITUTE(SUBSTITUTE(集計貼りつけ!O117,申請書!$R$45,""),申請書!$T$45,""),申請書!$V$45,""),申請書!$X$45,""),";",""),申請書!$Z$45,"")</f>
        <v/>
      </c>
      <c r="M115" s="11" t="str">
        <f>SUBSTITUTE(SUBSTITUTE(SUBSTITUTE(SUBSTITUTE(SUBSTITUTE(SUBSTITUTE(集計貼りつけ!P117,申請書!$R$46,""),申請書!$T$46,""),申請書!$V$46,""),申請書!$X$46,""),";",""),申請書!$Z$46,"")</f>
        <v/>
      </c>
      <c r="N115" s="11" t="str">
        <f>SUBSTITUTE(SUBSTITUTE(SUBSTITUTE(SUBSTITUTE(SUBSTITUTE(SUBSTITUTE(集計貼りつけ!Q117,申請書!$R$47,""),申請書!$T$47,""),申請書!$V$47,""),申請書!$X$47,""),";",""),申請書!$Z$47,"")</f>
        <v/>
      </c>
      <c r="O115" s="11" t="str">
        <f>SUBSTITUTE(SUBSTITUTE(SUBSTITUTE(SUBSTITUTE(SUBSTITUTE(SUBSTITUTE(集計貼りつけ!R117,申請書!$R$48,""),申請書!$T$48,""),申請書!$V$48,""),申請書!$X$48,""),";",""),申請書!$Z$48,"")</f>
        <v/>
      </c>
      <c r="P115" s="11" t="str">
        <f>SUBSTITUTE(SUBSTITUTE(SUBSTITUTE(SUBSTITUTE(SUBSTITUTE(SUBSTITUTE(集計貼りつけ!S117,申請書!$R$49,""),申請書!$T$49,""),申請書!$V$49,""),申請書!$X$49,""),";",""),申請書!$Z$49,"")</f>
        <v/>
      </c>
      <c r="Q115" s="11" t="str">
        <f>SUBSTITUTE(SUBSTITUTE(SUBSTITUTE(SUBSTITUTE(SUBSTITUTE(SUBSTITUTE(集計貼りつけ!T117,申請書!$R$50,""),申請書!$T$50,""),申請書!$V$50,""),申請書!$X$50,""),";",""),申請書!$Z$55,"")</f>
        <v/>
      </c>
    </row>
    <row r="116" spans="1:17" s="11" customFormat="1" x14ac:dyDescent="0.2">
      <c r="A116" s="11">
        <v>114</v>
      </c>
      <c r="B116" s="11" t="str">
        <f>SUBSTITUTE(SUBSTITUTE(SUBSTITUTE(SUBSTITUTE(SUBSTITUTE(SUBSTITUTE(集計貼りつけ!E118,申請書!$R$35,""),申請書!$T$35,""),申請書!$V$35,""),申請書!$X$35,""),";",""),申請書!$Z$35,"")</f>
        <v/>
      </c>
      <c r="C116" s="11" t="str">
        <f>SUBSTITUTE(SUBSTITUTE(SUBSTITUTE(SUBSTITUTE(SUBSTITUTE(SUBSTITUTE(集計貼りつけ!F118,申請書!$R$36,""),申請書!$T$36,""),申請書!$V$36,""),申請書!$X$36,""),";",""),申請書!$Z$36,"")</f>
        <v/>
      </c>
      <c r="D116" s="11" t="str">
        <f>SUBSTITUTE(SUBSTITUTE(SUBSTITUTE(SUBSTITUTE(SUBSTITUTE(SUBSTITUTE(集計貼りつけ!G118,申請書!$R$37,""),申請書!$T$37,""),申請書!$V$37,""),申請書!$X$37,""),";",""),申請書!$Z$37,"")</f>
        <v/>
      </c>
      <c r="E116" s="11" t="str">
        <f>SUBSTITUTE(SUBSTITUTE(SUBSTITUTE(SUBSTITUTE(SUBSTITUTE(SUBSTITUTE(集計貼りつけ!H118,申請書!$R$38,""),申請書!$T$38,""),申請書!$V$38,""),申請書!$X$38,""),";",""),申請書!$Z$38,"")</f>
        <v/>
      </c>
      <c r="F116" s="11" t="str">
        <f>SUBSTITUTE(SUBSTITUTE(SUBSTITUTE(SUBSTITUTE(SUBSTITUTE(SUBSTITUTE(集計貼りつけ!I118,申請書!$R$39,""),申請書!$T$39,""),申請書!$V$39,""),申請書!$X$39,""),";",""),申請書!$Z$39,"")</f>
        <v/>
      </c>
      <c r="G116" s="11" t="str">
        <f>SUBSTITUTE(SUBSTITUTE(SUBSTITUTE(SUBSTITUTE(SUBSTITUTE(SUBSTITUTE(集計貼りつけ!J118,申請書!$R$40,""),申請書!$T$40,""),申請書!$V$40,""),申請書!$X$40,""),";",""),申請書!$Z$40,"")</f>
        <v/>
      </c>
      <c r="H116" s="11" t="str">
        <f>SUBSTITUTE(SUBSTITUTE(SUBSTITUTE(SUBSTITUTE(SUBSTITUTE(SUBSTITUTE(集計貼りつけ!K118,申請書!$R$41,""),申請書!$T$41,""),申請書!$V$41,""),申請書!$X$41,""),";",""),申請書!$Z$41,"")</f>
        <v/>
      </c>
      <c r="I116" s="11" t="str">
        <f>SUBSTITUTE(SUBSTITUTE(SUBSTITUTE(SUBSTITUTE(SUBSTITUTE(SUBSTITUTE(集計貼りつけ!L118,申請書!$R$42,""),申請書!$T$42,""),申請書!$V$42,""),申請書!$X$42,""),";",""),申請書!$Z$42,"")</f>
        <v/>
      </c>
      <c r="J116" s="11" t="str">
        <f>SUBSTITUTE(SUBSTITUTE(SUBSTITUTE(SUBSTITUTE(SUBSTITUTE(SUBSTITUTE(集計貼りつけ!M118,申請書!$R$43,""),申請書!$T$43,""),申請書!$V$43,""),申請書!$X$43,""),";",""),申請書!$Z$43,"")</f>
        <v/>
      </c>
      <c r="K116" s="11" t="str">
        <f>SUBSTITUTE(SUBSTITUTE(SUBSTITUTE(SUBSTITUTE(SUBSTITUTE(SUBSTITUTE(集計貼りつけ!N118,申請書!$R$44,""),申請書!$T$44,""),申請書!$V$44,""),申請書!$X$44,""),";",""),申請書!$Z$44,"")</f>
        <v/>
      </c>
      <c r="L116" s="11" t="str">
        <f>SUBSTITUTE(SUBSTITUTE(SUBSTITUTE(SUBSTITUTE(SUBSTITUTE(SUBSTITUTE(集計貼りつけ!O118,申請書!$R$45,""),申請書!$T$45,""),申請書!$V$45,""),申請書!$X$45,""),";",""),申請書!$Z$45,"")</f>
        <v/>
      </c>
      <c r="M116" s="11" t="str">
        <f>SUBSTITUTE(SUBSTITUTE(SUBSTITUTE(SUBSTITUTE(SUBSTITUTE(SUBSTITUTE(集計貼りつけ!P118,申請書!$R$46,""),申請書!$T$46,""),申請書!$V$46,""),申請書!$X$46,""),";",""),申請書!$Z$46,"")</f>
        <v/>
      </c>
      <c r="N116" s="11" t="str">
        <f>SUBSTITUTE(SUBSTITUTE(SUBSTITUTE(SUBSTITUTE(SUBSTITUTE(SUBSTITUTE(集計貼りつけ!Q118,申請書!$R$47,""),申請書!$T$47,""),申請書!$V$47,""),申請書!$X$47,""),";",""),申請書!$Z$47,"")</f>
        <v/>
      </c>
      <c r="O116" s="11" t="str">
        <f>SUBSTITUTE(SUBSTITUTE(SUBSTITUTE(SUBSTITUTE(SUBSTITUTE(SUBSTITUTE(集計貼りつけ!R118,申請書!$R$48,""),申請書!$T$48,""),申請書!$V$48,""),申請書!$X$48,""),";",""),申請書!$Z$48,"")</f>
        <v/>
      </c>
      <c r="P116" s="11" t="str">
        <f>SUBSTITUTE(SUBSTITUTE(SUBSTITUTE(SUBSTITUTE(SUBSTITUTE(SUBSTITUTE(集計貼りつけ!S118,申請書!$R$49,""),申請書!$T$49,""),申請書!$V$49,""),申請書!$X$49,""),";",""),申請書!$Z$49,"")</f>
        <v/>
      </c>
      <c r="Q116" s="11" t="str">
        <f>SUBSTITUTE(SUBSTITUTE(SUBSTITUTE(SUBSTITUTE(SUBSTITUTE(SUBSTITUTE(集計貼りつけ!T118,申請書!$R$50,""),申請書!$T$50,""),申請書!$V$50,""),申請書!$X$50,""),";",""),申請書!$Z$55,"")</f>
        <v/>
      </c>
    </row>
    <row r="117" spans="1:17" s="11" customFormat="1" x14ac:dyDescent="0.2">
      <c r="A117" s="11">
        <v>115</v>
      </c>
      <c r="B117" s="11" t="str">
        <f>SUBSTITUTE(SUBSTITUTE(SUBSTITUTE(SUBSTITUTE(SUBSTITUTE(SUBSTITUTE(集計貼りつけ!E119,申請書!$R$35,""),申請書!$T$35,""),申請書!$V$35,""),申請書!$X$35,""),";",""),申請書!$Z$35,"")</f>
        <v/>
      </c>
      <c r="C117" s="11" t="str">
        <f>SUBSTITUTE(SUBSTITUTE(SUBSTITUTE(SUBSTITUTE(SUBSTITUTE(SUBSTITUTE(集計貼りつけ!F119,申請書!$R$36,""),申請書!$T$36,""),申請書!$V$36,""),申請書!$X$36,""),";",""),申請書!$Z$36,"")</f>
        <v/>
      </c>
      <c r="D117" s="11" t="str">
        <f>SUBSTITUTE(SUBSTITUTE(SUBSTITUTE(SUBSTITUTE(SUBSTITUTE(SUBSTITUTE(集計貼りつけ!G119,申請書!$R$37,""),申請書!$T$37,""),申請書!$V$37,""),申請書!$X$37,""),";",""),申請書!$Z$37,"")</f>
        <v/>
      </c>
      <c r="E117" s="11" t="str">
        <f>SUBSTITUTE(SUBSTITUTE(SUBSTITUTE(SUBSTITUTE(SUBSTITUTE(SUBSTITUTE(集計貼りつけ!H119,申請書!$R$38,""),申請書!$T$38,""),申請書!$V$38,""),申請書!$X$38,""),";",""),申請書!$Z$38,"")</f>
        <v/>
      </c>
      <c r="F117" s="11" t="str">
        <f>SUBSTITUTE(SUBSTITUTE(SUBSTITUTE(SUBSTITUTE(SUBSTITUTE(SUBSTITUTE(集計貼りつけ!I119,申請書!$R$39,""),申請書!$T$39,""),申請書!$V$39,""),申請書!$X$39,""),";",""),申請書!$Z$39,"")</f>
        <v/>
      </c>
      <c r="G117" s="11" t="str">
        <f>SUBSTITUTE(SUBSTITUTE(SUBSTITUTE(SUBSTITUTE(SUBSTITUTE(SUBSTITUTE(集計貼りつけ!J119,申請書!$R$40,""),申請書!$T$40,""),申請書!$V$40,""),申請書!$X$40,""),";",""),申請書!$Z$40,"")</f>
        <v/>
      </c>
      <c r="H117" s="11" t="str">
        <f>SUBSTITUTE(SUBSTITUTE(SUBSTITUTE(SUBSTITUTE(SUBSTITUTE(SUBSTITUTE(集計貼りつけ!K119,申請書!$R$41,""),申請書!$T$41,""),申請書!$V$41,""),申請書!$X$41,""),";",""),申請書!$Z$41,"")</f>
        <v/>
      </c>
      <c r="I117" s="11" t="str">
        <f>SUBSTITUTE(SUBSTITUTE(SUBSTITUTE(SUBSTITUTE(SUBSTITUTE(SUBSTITUTE(集計貼りつけ!L119,申請書!$R$42,""),申請書!$T$42,""),申請書!$V$42,""),申請書!$X$42,""),";",""),申請書!$Z$42,"")</f>
        <v/>
      </c>
      <c r="J117" s="11" t="str">
        <f>SUBSTITUTE(SUBSTITUTE(SUBSTITUTE(SUBSTITUTE(SUBSTITUTE(SUBSTITUTE(集計貼りつけ!M119,申請書!$R$43,""),申請書!$T$43,""),申請書!$V$43,""),申請書!$X$43,""),";",""),申請書!$Z$43,"")</f>
        <v/>
      </c>
      <c r="K117" s="11" t="str">
        <f>SUBSTITUTE(SUBSTITUTE(SUBSTITUTE(SUBSTITUTE(SUBSTITUTE(SUBSTITUTE(集計貼りつけ!N119,申請書!$R$44,""),申請書!$T$44,""),申請書!$V$44,""),申請書!$X$44,""),";",""),申請書!$Z$44,"")</f>
        <v/>
      </c>
      <c r="L117" s="11" t="str">
        <f>SUBSTITUTE(SUBSTITUTE(SUBSTITUTE(SUBSTITUTE(SUBSTITUTE(SUBSTITUTE(集計貼りつけ!O119,申請書!$R$45,""),申請書!$T$45,""),申請書!$V$45,""),申請書!$X$45,""),";",""),申請書!$Z$45,"")</f>
        <v/>
      </c>
      <c r="M117" s="11" t="str">
        <f>SUBSTITUTE(SUBSTITUTE(SUBSTITUTE(SUBSTITUTE(SUBSTITUTE(SUBSTITUTE(集計貼りつけ!P119,申請書!$R$46,""),申請書!$T$46,""),申請書!$V$46,""),申請書!$X$46,""),";",""),申請書!$Z$46,"")</f>
        <v/>
      </c>
      <c r="N117" s="11" t="str">
        <f>SUBSTITUTE(SUBSTITUTE(SUBSTITUTE(SUBSTITUTE(SUBSTITUTE(SUBSTITUTE(集計貼りつけ!Q119,申請書!$R$47,""),申請書!$T$47,""),申請書!$V$47,""),申請書!$X$47,""),";",""),申請書!$Z$47,"")</f>
        <v/>
      </c>
      <c r="O117" s="11" t="str">
        <f>SUBSTITUTE(SUBSTITUTE(SUBSTITUTE(SUBSTITUTE(SUBSTITUTE(SUBSTITUTE(集計貼りつけ!R119,申請書!$R$48,""),申請書!$T$48,""),申請書!$V$48,""),申請書!$X$48,""),";",""),申請書!$Z$48,"")</f>
        <v/>
      </c>
      <c r="P117" s="11" t="str">
        <f>SUBSTITUTE(SUBSTITUTE(SUBSTITUTE(SUBSTITUTE(SUBSTITUTE(SUBSTITUTE(集計貼りつけ!S119,申請書!$R$49,""),申請書!$T$49,""),申請書!$V$49,""),申請書!$X$49,""),";",""),申請書!$Z$49,"")</f>
        <v/>
      </c>
      <c r="Q117" s="11" t="str">
        <f>SUBSTITUTE(SUBSTITUTE(SUBSTITUTE(SUBSTITUTE(SUBSTITUTE(SUBSTITUTE(集計貼りつけ!T119,申請書!$R$50,""),申請書!$T$50,""),申請書!$V$50,""),申請書!$X$50,""),";",""),申請書!$Z$55,"")</f>
        <v/>
      </c>
    </row>
    <row r="118" spans="1:17" s="11" customFormat="1" x14ac:dyDescent="0.2">
      <c r="A118" s="11">
        <v>116</v>
      </c>
      <c r="B118" s="11" t="str">
        <f>SUBSTITUTE(SUBSTITUTE(SUBSTITUTE(SUBSTITUTE(SUBSTITUTE(SUBSTITUTE(集計貼りつけ!E120,申請書!$R$35,""),申請書!$T$35,""),申請書!$V$35,""),申請書!$X$35,""),";",""),申請書!$Z$35,"")</f>
        <v/>
      </c>
      <c r="C118" s="11" t="str">
        <f>SUBSTITUTE(SUBSTITUTE(SUBSTITUTE(SUBSTITUTE(SUBSTITUTE(SUBSTITUTE(集計貼りつけ!F120,申請書!$R$36,""),申請書!$T$36,""),申請書!$V$36,""),申請書!$X$36,""),";",""),申請書!$Z$36,"")</f>
        <v/>
      </c>
      <c r="D118" s="11" t="str">
        <f>SUBSTITUTE(SUBSTITUTE(SUBSTITUTE(SUBSTITUTE(SUBSTITUTE(SUBSTITUTE(集計貼りつけ!G120,申請書!$R$37,""),申請書!$T$37,""),申請書!$V$37,""),申請書!$X$37,""),";",""),申請書!$Z$37,"")</f>
        <v/>
      </c>
      <c r="E118" s="11" t="str">
        <f>SUBSTITUTE(SUBSTITUTE(SUBSTITUTE(SUBSTITUTE(SUBSTITUTE(SUBSTITUTE(集計貼りつけ!H120,申請書!$R$38,""),申請書!$T$38,""),申請書!$V$38,""),申請書!$X$38,""),";",""),申請書!$Z$38,"")</f>
        <v/>
      </c>
      <c r="F118" s="11" t="str">
        <f>SUBSTITUTE(SUBSTITUTE(SUBSTITUTE(SUBSTITUTE(SUBSTITUTE(SUBSTITUTE(集計貼りつけ!I120,申請書!$R$39,""),申請書!$T$39,""),申請書!$V$39,""),申請書!$X$39,""),";",""),申請書!$Z$39,"")</f>
        <v/>
      </c>
      <c r="G118" s="11" t="str">
        <f>SUBSTITUTE(SUBSTITUTE(SUBSTITUTE(SUBSTITUTE(SUBSTITUTE(SUBSTITUTE(集計貼りつけ!J120,申請書!$R$40,""),申請書!$T$40,""),申請書!$V$40,""),申請書!$X$40,""),";",""),申請書!$Z$40,"")</f>
        <v/>
      </c>
      <c r="H118" s="11" t="str">
        <f>SUBSTITUTE(SUBSTITUTE(SUBSTITUTE(SUBSTITUTE(SUBSTITUTE(SUBSTITUTE(集計貼りつけ!K120,申請書!$R$41,""),申請書!$T$41,""),申請書!$V$41,""),申請書!$X$41,""),";",""),申請書!$Z$41,"")</f>
        <v/>
      </c>
      <c r="I118" s="11" t="str">
        <f>SUBSTITUTE(SUBSTITUTE(SUBSTITUTE(SUBSTITUTE(SUBSTITUTE(SUBSTITUTE(集計貼りつけ!L120,申請書!$R$42,""),申請書!$T$42,""),申請書!$V$42,""),申請書!$X$42,""),";",""),申請書!$Z$42,"")</f>
        <v/>
      </c>
      <c r="J118" s="11" t="str">
        <f>SUBSTITUTE(SUBSTITUTE(SUBSTITUTE(SUBSTITUTE(SUBSTITUTE(SUBSTITUTE(集計貼りつけ!M120,申請書!$R$43,""),申請書!$T$43,""),申請書!$V$43,""),申請書!$X$43,""),";",""),申請書!$Z$43,"")</f>
        <v/>
      </c>
      <c r="K118" s="11" t="str">
        <f>SUBSTITUTE(SUBSTITUTE(SUBSTITUTE(SUBSTITUTE(SUBSTITUTE(SUBSTITUTE(集計貼りつけ!N120,申請書!$R$44,""),申請書!$T$44,""),申請書!$V$44,""),申請書!$X$44,""),";",""),申請書!$Z$44,"")</f>
        <v/>
      </c>
      <c r="L118" s="11" t="str">
        <f>SUBSTITUTE(SUBSTITUTE(SUBSTITUTE(SUBSTITUTE(SUBSTITUTE(SUBSTITUTE(集計貼りつけ!O120,申請書!$R$45,""),申請書!$T$45,""),申請書!$V$45,""),申請書!$X$45,""),";",""),申請書!$Z$45,"")</f>
        <v/>
      </c>
      <c r="M118" s="11" t="str">
        <f>SUBSTITUTE(SUBSTITUTE(SUBSTITUTE(SUBSTITUTE(SUBSTITUTE(SUBSTITUTE(集計貼りつけ!P120,申請書!$R$46,""),申請書!$T$46,""),申請書!$V$46,""),申請書!$X$46,""),";",""),申請書!$Z$46,"")</f>
        <v/>
      </c>
      <c r="N118" s="11" t="str">
        <f>SUBSTITUTE(SUBSTITUTE(SUBSTITUTE(SUBSTITUTE(SUBSTITUTE(SUBSTITUTE(集計貼りつけ!Q120,申請書!$R$47,""),申請書!$T$47,""),申請書!$V$47,""),申請書!$X$47,""),";",""),申請書!$Z$47,"")</f>
        <v/>
      </c>
      <c r="O118" s="11" t="str">
        <f>SUBSTITUTE(SUBSTITUTE(SUBSTITUTE(SUBSTITUTE(SUBSTITUTE(SUBSTITUTE(集計貼りつけ!R120,申請書!$R$48,""),申請書!$T$48,""),申請書!$V$48,""),申請書!$X$48,""),";",""),申請書!$Z$48,"")</f>
        <v/>
      </c>
      <c r="P118" s="11" t="str">
        <f>SUBSTITUTE(SUBSTITUTE(SUBSTITUTE(SUBSTITUTE(SUBSTITUTE(SUBSTITUTE(集計貼りつけ!S120,申請書!$R$49,""),申請書!$T$49,""),申請書!$V$49,""),申請書!$X$49,""),";",""),申請書!$Z$49,"")</f>
        <v/>
      </c>
      <c r="Q118" s="11" t="str">
        <f>SUBSTITUTE(SUBSTITUTE(SUBSTITUTE(SUBSTITUTE(SUBSTITUTE(SUBSTITUTE(集計貼りつけ!T120,申請書!$R$50,""),申請書!$T$50,""),申請書!$V$50,""),申請書!$X$50,""),";",""),申請書!$Z$55,"")</f>
        <v/>
      </c>
    </row>
    <row r="119" spans="1:17" s="11" customFormat="1" x14ac:dyDescent="0.2">
      <c r="A119" s="11">
        <v>117</v>
      </c>
      <c r="B119" s="11" t="str">
        <f>SUBSTITUTE(SUBSTITUTE(SUBSTITUTE(SUBSTITUTE(SUBSTITUTE(SUBSTITUTE(集計貼りつけ!E121,申請書!$R$35,""),申請書!$T$35,""),申請書!$V$35,""),申請書!$X$35,""),";",""),申請書!$Z$35,"")</f>
        <v/>
      </c>
      <c r="C119" s="11" t="str">
        <f>SUBSTITUTE(SUBSTITUTE(SUBSTITUTE(SUBSTITUTE(SUBSTITUTE(SUBSTITUTE(集計貼りつけ!F121,申請書!$R$36,""),申請書!$T$36,""),申請書!$V$36,""),申請書!$X$36,""),";",""),申請書!$Z$36,"")</f>
        <v/>
      </c>
      <c r="D119" s="11" t="str">
        <f>SUBSTITUTE(SUBSTITUTE(SUBSTITUTE(SUBSTITUTE(SUBSTITUTE(SUBSTITUTE(集計貼りつけ!G121,申請書!$R$37,""),申請書!$T$37,""),申請書!$V$37,""),申請書!$X$37,""),";",""),申請書!$Z$37,"")</f>
        <v/>
      </c>
      <c r="E119" s="11" t="str">
        <f>SUBSTITUTE(SUBSTITUTE(SUBSTITUTE(SUBSTITUTE(SUBSTITUTE(SUBSTITUTE(集計貼りつけ!H121,申請書!$R$38,""),申請書!$T$38,""),申請書!$V$38,""),申請書!$X$38,""),";",""),申請書!$Z$38,"")</f>
        <v/>
      </c>
      <c r="F119" s="11" t="str">
        <f>SUBSTITUTE(SUBSTITUTE(SUBSTITUTE(SUBSTITUTE(SUBSTITUTE(SUBSTITUTE(集計貼りつけ!I121,申請書!$R$39,""),申請書!$T$39,""),申請書!$V$39,""),申請書!$X$39,""),";",""),申請書!$Z$39,"")</f>
        <v/>
      </c>
      <c r="G119" s="11" t="str">
        <f>SUBSTITUTE(SUBSTITUTE(SUBSTITUTE(SUBSTITUTE(SUBSTITUTE(SUBSTITUTE(集計貼りつけ!J121,申請書!$R$40,""),申請書!$T$40,""),申請書!$V$40,""),申請書!$X$40,""),";",""),申請書!$Z$40,"")</f>
        <v/>
      </c>
      <c r="H119" s="11" t="str">
        <f>SUBSTITUTE(SUBSTITUTE(SUBSTITUTE(SUBSTITUTE(SUBSTITUTE(SUBSTITUTE(集計貼りつけ!K121,申請書!$R$41,""),申請書!$T$41,""),申請書!$V$41,""),申請書!$X$41,""),";",""),申請書!$Z$41,"")</f>
        <v/>
      </c>
      <c r="I119" s="11" t="str">
        <f>SUBSTITUTE(SUBSTITUTE(SUBSTITUTE(SUBSTITUTE(SUBSTITUTE(SUBSTITUTE(集計貼りつけ!L121,申請書!$R$42,""),申請書!$T$42,""),申請書!$V$42,""),申請書!$X$42,""),";",""),申請書!$Z$42,"")</f>
        <v/>
      </c>
      <c r="J119" s="11" t="str">
        <f>SUBSTITUTE(SUBSTITUTE(SUBSTITUTE(SUBSTITUTE(SUBSTITUTE(SUBSTITUTE(集計貼りつけ!M121,申請書!$R$43,""),申請書!$T$43,""),申請書!$V$43,""),申請書!$X$43,""),";",""),申請書!$Z$43,"")</f>
        <v/>
      </c>
      <c r="K119" s="11" t="str">
        <f>SUBSTITUTE(SUBSTITUTE(SUBSTITUTE(SUBSTITUTE(SUBSTITUTE(SUBSTITUTE(集計貼りつけ!N121,申請書!$R$44,""),申請書!$T$44,""),申請書!$V$44,""),申請書!$X$44,""),";",""),申請書!$Z$44,"")</f>
        <v/>
      </c>
      <c r="L119" s="11" t="str">
        <f>SUBSTITUTE(SUBSTITUTE(SUBSTITUTE(SUBSTITUTE(SUBSTITUTE(SUBSTITUTE(集計貼りつけ!O121,申請書!$R$45,""),申請書!$T$45,""),申請書!$V$45,""),申請書!$X$45,""),";",""),申請書!$Z$45,"")</f>
        <v/>
      </c>
      <c r="M119" s="11" t="str">
        <f>SUBSTITUTE(SUBSTITUTE(SUBSTITUTE(SUBSTITUTE(SUBSTITUTE(SUBSTITUTE(集計貼りつけ!P121,申請書!$R$46,""),申請書!$T$46,""),申請書!$V$46,""),申請書!$X$46,""),";",""),申請書!$Z$46,"")</f>
        <v/>
      </c>
      <c r="N119" s="11" t="str">
        <f>SUBSTITUTE(SUBSTITUTE(SUBSTITUTE(SUBSTITUTE(SUBSTITUTE(SUBSTITUTE(集計貼りつけ!Q121,申請書!$R$47,""),申請書!$T$47,""),申請書!$V$47,""),申請書!$X$47,""),";",""),申請書!$Z$47,"")</f>
        <v/>
      </c>
      <c r="O119" s="11" t="str">
        <f>SUBSTITUTE(SUBSTITUTE(SUBSTITUTE(SUBSTITUTE(SUBSTITUTE(SUBSTITUTE(集計貼りつけ!R121,申請書!$R$48,""),申請書!$T$48,""),申請書!$V$48,""),申請書!$X$48,""),";",""),申請書!$Z$48,"")</f>
        <v/>
      </c>
      <c r="P119" s="11" t="str">
        <f>SUBSTITUTE(SUBSTITUTE(SUBSTITUTE(SUBSTITUTE(SUBSTITUTE(SUBSTITUTE(集計貼りつけ!S121,申請書!$R$49,""),申請書!$T$49,""),申請書!$V$49,""),申請書!$X$49,""),";",""),申請書!$Z$49,"")</f>
        <v/>
      </c>
      <c r="Q119" s="11" t="str">
        <f>SUBSTITUTE(SUBSTITUTE(SUBSTITUTE(SUBSTITUTE(SUBSTITUTE(SUBSTITUTE(集計貼りつけ!T121,申請書!$R$50,""),申請書!$T$50,""),申請書!$V$50,""),申請書!$X$50,""),";",""),申請書!$Z$55,"")</f>
        <v/>
      </c>
    </row>
    <row r="120" spans="1:17" s="11" customFormat="1" x14ac:dyDescent="0.2">
      <c r="A120" s="11">
        <v>118</v>
      </c>
      <c r="B120" s="11" t="str">
        <f>SUBSTITUTE(SUBSTITUTE(SUBSTITUTE(SUBSTITUTE(SUBSTITUTE(SUBSTITUTE(集計貼りつけ!E122,申請書!$R$35,""),申請書!$T$35,""),申請書!$V$35,""),申請書!$X$35,""),";",""),申請書!$Z$35,"")</f>
        <v/>
      </c>
      <c r="C120" s="11" t="str">
        <f>SUBSTITUTE(SUBSTITUTE(SUBSTITUTE(SUBSTITUTE(SUBSTITUTE(SUBSTITUTE(集計貼りつけ!F122,申請書!$R$36,""),申請書!$T$36,""),申請書!$V$36,""),申請書!$X$36,""),";",""),申請書!$Z$36,"")</f>
        <v/>
      </c>
      <c r="D120" s="11" t="str">
        <f>SUBSTITUTE(SUBSTITUTE(SUBSTITUTE(SUBSTITUTE(SUBSTITUTE(SUBSTITUTE(集計貼りつけ!G122,申請書!$R$37,""),申請書!$T$37,""),申請書!$V$37,""),申請書!$X$37,""),";",""),申請書!$Z$37,"")</f>
        <v/>
      </c>
      <c r="E120" s="11" t="str">
        <f>SUBSTITUTE(SUBSTITUTE(SUBSTITUTE(SUBSTITUTE(SUBSTITUTE(SUBSTITUTE(集計貼りつけ!H122,申請書!$R$38,""),申請書!$T$38,""),申請書!$V$38,""),申請書!$X$38,""),";",""),申請書!$Z$38,"")</f>
        <v/>
      </c>
      <c r="F120" s="11" t="str">
        <f>SUBSTITUTE(SUBSTITUTE(SUBSTITUTE(SUBSTITUTE(SUBSTITUTE(SUBSTITUTE(集計貼りつけ!I122,申請書!$R$39,""),申請書!$T$39,""),申請書!$V$39,""),申請書!$X$39,""),";",""),申請書!$Z$39,"")</f>
        <v/>
      </c>
      <c r="G120" s="11" t="str">
        <f>SUBSTITUTE(SUBSTITUTE(SUBSTITUTE(SUBSTITUTE(SUBSTITUTE(SUBSTITUTE(集計貼りつけ!J122,申請書!$R$40,""),申請書!$T$40,""),申請書!$V$40,""),申請書!$X$40,""),";",""),申請書!$Z$40,"")</f>
        <v/>
      </c>
      <c r="H120" s="11" t="str">
        <f>SUBSTITUTE(SUBSTITUTE(SUBSTITUTE(SUBSTITUTE(SUBSTITUTE(SUBSTITUTE(集計貼りつけ!K122,申請書!$R$41,""),申請書!$T$41,""),申請書!$V$41,""),申請書!$X$41,""),";",""),申請書!$Z$41,"")</f>
        <v/>
      </c>
      <c r="I120" s="11" t="str">
        <f>SUBSTITUTE(SUBSTITUTE(SUBSTITUTE(SUBSTITUTE(SUBSTITUTE(SUBSTITUTE(集計貼りつけ!L122,申請書!$R$42,""),申請書!$T$42,""),申請書!$V$42,""),申請書!$X$42,""),";",""),申請書!$Z$42,"")</f>
        <v/>
      </c>
      <c r="J120" s="11" t="str">
        <f>SUBSTITUTE(SUBSTITUTE(SUBSTITUTE(SUBSTITUTE(SUBSTITUTE(SUBSTITUTE(集計貼りつけ!M122,申請書!$R$43,""),申請書!$T$43,""),申請書!$V$43,""),申請書!$X$43,""),";",""),申請書!$Z$43,"")</f>
        <v/>
      </c>
      <c r="K120" s="11" t="str">
        <f>SUBSTITUTE(SUBSTITUTE(SUBSTITUTE(SUBSTITUTE(SUBSTITUTE(SUBSTITUTE(集計貼りつけ!N122,申請書!$R$44,""),申請書!$T$44,""),申請書!$V$44,""),申請書!$X$44,""),";",""),申請書!$Z$44,"")</f>
        <v/>
      </c>
      <c r="L120" s="11" t="str">
        <f>SUBSTITUTE(SUBSTITUTE(SUBSTITUTE(SUBSTITUTE(SUBSTITUTE(SUBSTITUTE(集計貼りつけ!O122,申請書!$R$45,""),申請書!$T$45,""),申請書!$V$45,""),申請書!$X$45,""),";",""),申請書!$Z$45,"")</f>
        <v/>
      </c>
      <c r="M120" s="11" t="str">
        <f>SUBSTITUTE(SUBSTITUTE(SUBSTITUTE(SUBSTITUTE(SUBSTITUTE(SUBSTITUTE(集計貼りつけ!P122,申請書!$R$46,""),申請書!$T$46,""),申請書!$V$46,""),申請書!$X$46,""),";",""),申請書!$Z$46,"")</f>
        <v/>
      </c>
      <c r="N120" s="11" t="str">
        <f>SUBSTITUTE(SUBSTITUTE(SUBSTITUTE(SUBSTITUTE(SUBSTITUTE(SUBSTITUTE(集計貼りつけ!Q122,申請書!$R$47,""),申請書!$T$47,""),申請書!$V$47,""),申請書!$X$47,""),";",""),申請書!$Z$47,"")</f>
        <v/>
      </c>
      <c r="O120" s="11" t="str">
        <f>SUBSTITUTE(SUBSTITUTE(SUBSTITUTE(SUBSTITUTE(SUBSTITUTE(SUBSTITUTE(集計貼りつけ!R122,申請書!$R$48,""),申請書!$T$48,""),申請書!$V$48,""),申請書!$X$48,""),";",""),申請書!$Z$48,"")</f>
        <v/>
      </c>
      <c r="P120" s="11" t="str">
        <f>SUBSTITUTE(SUBSTITUTE(SUBSTITUTE(SUBSTITUTE(SUBSTITUTE(SUBSTITUTE(集計貼りつけ!S122,申請書!$R$49,""),申請書!$T$49,""),申請書!$V$49,""),申請書!$X$49,""),";",""),申請書!$Z$49,"")</f>
        <v/>
      </c>
      <c r="Q120" s="11" t="str">
        <f>SUBSTITUTE(SUBSTITUTE(SUBSTITUTE(SUBSTITUTE(SUBSTITUTE(SUBSTITUTE(集計貼りつけ!T122,申請書!$R$50,""),申請書!$T$50,""),申請書!$V$50,""),申請書!$X$50,""),";",""),申請書!$Z$55,"")</f>
        <v/>
      </c>
    </row>
    <row r="121" spans="1:17" s="11" customFormat="1" x14ac:dyDescent="0.2">
      <c r="A121" s="11">
        <v>119</v>
      </c>
      <c r="B121" s="11" t="str">
        <f>SUBSTITUTE(SUBSTITUTE(SUBSTITUTE(SUBSTITUTE(SUBSTITUTE(SUBSTITUTE(集計貼りつけ!E123,申請書!$R$35,""),申請書!$T$35,""),申請書!$V$35,""),申請書!$X$35,""),";",""),申請書!$Z$35,"")</f>
        <v/>
      </c>
      <c r="C121" s="11" t="str">
        <f>SUBSTITUTE(SUBSTITUTE(SUBSTITUTE(SUBSTITUTE(SUBSTITUTE(SUBSTITUTE(集計貼りつけ!F123,申請書!$R$36,""),申請書!$T$36,""),申請書!$V$36,""),申請書!$X$36,""),";",""),申請書!$Z$36,"")</f>
        <v/>
      </c>
      <c r="D121" s="11" t="str">
        <f>SUBSTITUTE(SUBSTITUTE(SUBSTITUTE(SUBSTITUTE(SUBSTITUTE(SUBSTITUTE(集計貼りつけ!G123,申請書!$R$37,""),申請書!$T$37,""),申請書!$V$37,""),申請書!$X$37,""),";",""),申請書!$Z$37,"")</f>
        <v/>
      </c>
      <c r="E121" s="11" t="str">
        <f>SUBSTITUTE(SUBSTITUTE(SUBSTITUTE(SUBSTITUTE(SUBSTITUTE(SUBSTITUTE(集計貼りつけ!H123,申請書!$R$38,""),申請書!$T$38,""),申請書!$V$38,""),申請書!$X$38,""),";",""),申請書!$Z$38,"")</f>
        <v/>
      </c>
      <c r="F121" s="11" t="str">
        <f>SUBSTITUTE(SUBSTITUTE(SUBSTITUTE(SUBSTITUTE(SUBSTITUTE(SUBSTITUTE(集計貼りつけ!I123,申請書!$R$39,""),申請書!$T$39,""),申請書!$V$39,""),申請書!$X$39,""),";",""),申請書!$Z$39,"")</f>
        <v/>
      </c>
      <c r="G121" s="11" t="str">
        <f>SUBSTITUTE(SUBSTITUTE(SUBSTITUTE(SUBSTITUTE(SUBSTITUTE(SUBSTITUTE(集計貼りつけ!J123,申請書!$R$40,""),申請書!$T$40,""),申請書!$V$40,""),申請書!$X$40,""),";",""),申請書!$Z$40,"")</f>
        <v/>
      </c>
      <c r="H121" s="11" t="str">
        <f>SUBSTITUTE(SUBSTITUTE(SUBSTITUTE(SUBSTITUTE(SUBSTITUTE(SUBSTITUTE(集計貼りつけ!K123,申請書!$R$41,""),申請書!$T$41,""),申請書!$V$41,""),申請書!$X$41,""),";",""),申請書!$Z$41,"")</f>
        <v/>
      </c>
      <c r="I121" s="11" t="str">
        <f>SUBSTITUTE(SUBSTITUTE(SUBSTITUTE(SUBSTITUTE(SUBSTITUTE(SUBSTITUTE(集計貼りつけ!L123,申請書!$R$42,""),申請書!$T$42,""),申請書!$V$42,""),申請書!$X$42,""),";",""),申請書!$Z$42,"")</f>
        <v/>
      </c>
      <c r="J121" s="11" t="str">
        <f>SUBSTITUTE(SUBSTITUTE(SUBSTITUTE(SUBSTITUTE(SUBSTITUTE(SUBSTITUTE(集計貼りつけ!M123,申請書!$R$43,""),申請書!$T$43,""),申請書!$V$43,""),申請書!$X$43,""),";",""),申請書!$Z$43,"")</f>
        <v/>
      </c>
      <c r="K121" s="11" t="str">
        <f>SUBSTITUTE(SUBSTITUTE(SUBSTITUTE(SUBSTITUTE(SUBSTITUTE(SUBSTITUTE(集計貼りつけ!N123,申請書!$R$44,""),申請書!$T$44,""),申請書!$V$44,""),申請書!$X$44,""),";",""),申請書!$Z$44,"")</f>
        <v/>
      </c>
      <c r="L121" s="11" t="str">
        <f>SUBSTITUTE(SUBSTITUTE(SUBSTITUTE(SUBSTITUTE(SUBSTITUTE(SUBSTITUTE(集計貼りつけ!O123,申請書!$R$45,""),申請書!$T$45,""),申請書!$V$45,""),申請書!$X$45,""),";",""),申請書!$Z$45,"")</f>
        <v/>
      </c>
      <c r="M121" s="11" t="str">
        <f>SUBSTITUTE(SUBSTITUTE(SUBSTITUTE(SUBSTITUTE(SUBSTITUTE(SUBSTITUTE(集計貼りつけ!P123,申請書!$R$46,""),申請書!$T$46,""),申請書!$V$46,""),申請書!$X$46,""),";",""),申請書!$Z$46,"")</f>
        <v/>
      </c>
      <c r="N121" s="11" t="str">
        <f>SUBSTITUTE(SUBSTITUTE(SUBSTITUTE(SUBSTITUTE(SUBSTITUTE(SUBSTITUTE(集計貼りつけ!Q123,申請書!$R$47,""),申請書!$T$47,""),申請書!$V$47,""),申請書!$X$47,""),";",""),申請書!$Z$47,"")</f>
        <v/>
      </c>
      <c r="O121" s="11" t="str">
        <f>SUBSTITUTE(SUBSTITUTE(SUBSTITUTE(SUBSTITUTE(SUBSTITUTE(SUBSTITUTE(集計貼りつけ!R123,申請書!$R$48,""),申請書!$T$48,""),申請書!$V$48,""),申請書!$X$48,""),";",""),申請書!$Z$48,"")</f>
        <v/>
      </c>
      <c r="P121" s="11" t="str">
        <f>SUBSTITUTE(SUBSTITUTE(SUBSTITUTE(SUBSTITUTE(SUBSTITUTE(SUBSTITUTE(集計貼りつけ!S123,申請書!$R$49,""),申請書!$T$49,""),申請書!$V$49,""),申請書!$X$49,""),";",""),申請書!$Z$49,"")</f>
        <v/>
      </c>
      <c r="Q121" s="11" t="str">
        <f>SUBSTITUTE(SUBSTITUTE(SUBSTITUTE(SUBSTITUTE(SUBSTITUTE(SUBSTITUTE(集計貼りつけ!T123,申請書!$R$50,""),申請書!$T$50,""),申請書!$V$50,""),申請書!$X$50,""),";",""),申請書!$Z$55,"")</f>
        <v/>
      </c>
    </row>
    <row r="122" spans="1:17" s="11" customFormat="1" x14ac:dyDescent="0.2">
      <c r="A122" s="11">
        <v>120</v>
      </c>
      <c r="B122" s="11" t="str">
        <f>SUBSTITUTE(SUBSTITUTE(SUBSTITUTE(SUBSTITUTE(SUBSTITUTE(SUBSTITUTE(集計貼りつけ!E124,申請書!$R$35,""),申請書!$T$35,""),申請書!$V$35,""),申請書!$X$35,""),";",""),申請書!$Z$35,"")</f>
        <v/>
      </c>
      <c r="C122" s="11" t="str">
        <f>SUBSTITUTE(SUBSTITUTE(SUBSTITUTE(SUBSTITUTE(SUBSTITUTE(SUBSTITUTE(集計貼りつけ!F124,申請書!$R$36,""),申請書!$T$36,""),申請書!$V$36,""),申請書!$X$36,""),";",""),申請書!$Z$36,"")</f>
        <v/>
      </c>
      <c r="D122" s="11" t="str">
        <f>SUBSTITUTE(SUBSTITUTE(SUBSTITUTE(SUBSTITUTE(SUBSTITUTE(SUBSTITUTE(集計貼りつけ!G124,申請書!$R$37,""),申請書!$T$37,""),申請書!$V$37,""),申請書!$X$37,""),";",""),申請書!$Z$37,"")</f>
        <v/>
      </c>
      <c r="E122" s="11" t="str">
        <f>SUBSTITUTE(SUBSTITUTE(SUBSTITUTE(SUBSTITUTE(SUBSTITUTE(SUBSTITUTE(集計貼りつけ!H124,申請書!$R$38,""),申請書!$T$38,""),申請書!$V$38,""),申請書!$X$38,""),";",""),申請書!$Z$38,"")</f>
        <v/>
      </c>
      <c r="F122" s="11" t="str">
        <f>SUBSTITUTE(SUBSTITUTE(SUBSTITUTE(SUBSTITUTE(SUBSTITUTE(SUBSTITUTE(集計貼りつけ!I124,申請書!$R$39,""),申請書!$T$39,""),申請書!$V$39,""),申請書!$X$39,""),";",""),申請書!$Z$39,"")</f>
        <v/>
      </c>
      <c r="G122" s="11" t="str">
        <f>SUBSTITUTE(SUBSTITUTE(SUBSTITUTE(SUBSTITUTE(SUBSTITUTE(SUBSTITUTE(集計貼りつけ!J124,申請書!$R$40,""),申請書!$T$40,""),申請書!$V$40,""),申請書!$X$40,""),";",""),申請書!$Z$40,"")</f>
        <v/>
      </c>
      <c r="H122" s="11" t="str">
        <f>SUBSTITUTE(SUBSTITUTE(SUBSTITUTE(SUBSTITUTE(SUBSTITUTE(SUBSTITUTE(集計貼りつけ!K124,申請書!$R$41,""),申請書!$T$41,""),申請書!$V$41,""),申請書!$X$41,""),";",""),申請書!$Z$41,"")</f>
        <v/>
      </c>
      <c r="I122" s="11" t="str">
        <f>SUBSTITUTE(SUBSTITUTE(SUBSTITUTE(SUBSTITUTE(SUBSTITUTE(SUBSTITUTE(集計貼りつけ!L124,申請書!$R$42,""),申請書!$T$42,""),申請書!$V$42,""),申請書!$X$42,""),";",""),申請書!$Z$42,"")</f>
        <v/>
      </c>
      <c r="J122" s="11" t="str">
        <f>SUBSTITUTE(SUBSTITUTE(SUBSTITUTE(SUBSTITUTE(SUBSTITUTE(SUBSTITUTE(集計貼りつけ!M124,申請書!$R$43,""),申請書!$T$43,""),申請書!$V$43,""),申請書!$X$43,""),";",""),申請書!$Z$43,"")</f>
        <v/>
      </c>
      <c r="K122" s="11" t="str">
        <f>SUBSTITUTE(SUBSTITUTE(SUBSTITUTE(SUBSTITUTE(SUBSTITUTE(SUBSTITUTE(集計貼りつけ!N124,申請書!$R$44,""),申請書!$T$44,""),申請書!$V$44,""),申請書!$X$44,""),";",""),申請書!$Z$44,"")</f>
        <v/>
      </c>
      <c r="L122" s="11" t="str">
        <f>SUBSTITUTE(SUBSTITUTE(SUBSTITUTE(SUBSTITUTE(SUBSTITUTE(SUBSTITUTE(集計貼りつけ!O124,申請書!$R$45,""),申請書!$T$45,""),申請書!$V$45,""),申請書!$X$45,""),";",""),申請書!$Z$45,"")</f>
        <v/>
      </c>
      <c r="M122" s="11" t="str">
        <f>SUBSTITUTE(SUBSTITUTE(SUBSTITUTE(SUBSTITUTE(SUBSTITUTE(SUBSTITUTE(集計貼りつけ!P124,申請書!$R$46,""),申請書!$T$46,""),申請書!$V$46,""),申請書!$X$46,""),";",""),申請書!$Z$46,"")</f>
        <v/>
      </c>
      <c r="N122" s="11" t="str">
        <f>SUBSTITUTE(SUBSTITUTE(SUBSTITUTE(SUBSTITUTE(SUBSTITUTE(SUBSTITUTE(集計貼りつけ!Q124,申請書!$R$47,""),申請書!$T$47,""),申請書!$V$47,""),申請書!$X$47,""),";",""),申請書!$Z$47,"")</f>
        <v/>
      </c>
      <c r="O122" s="11" t="str">
        <f>SUBSTITUTE(SUBSTITUTE(SUBSTITUTE(SUBSTITUTE(SUBSTITUTE(SUBSTITUTE(集計貼りつけ!R124,申請書!$R$48,""),申請書!$T$48,""),申請書!$V$48,""),申請書!$X$48,""),";",""),申請書!$Z$48,"")</f>
        <v/>
      </c>
      <c r="P122" s="11" t="str">
        <f>SUBSTITUTE(SUBSTITUTE(SUBSTITUTE(SUBSTITUTE(SUBSTITUTE(SUBSTITUTE(集計貼りつけ!S124,申請書!$R$49,""),申請書!$T$49,""),申請書!$V$49,""),申請書!$X$49,""),";",""),申請書!$Z$49,"")</f>
        <v/>
      </c>
      <c r="Q122" s="11" t="str">
        <f>SUBSTITUTE(SUBSTITUTE(SUBSTITUTE(SUBSTITUTE(SUBSTITUTE(SUBSTITUTE(集計貼りつけ!T124,申請書!$R$50,""),申請書!$T$50,""),申請書!$V$50,""),申請書!$X$50,""),";",""),申請書!$Z$55,"")</f>
        <v/>
      </c>
    </row>
    <row r="123" spans="1:17" s="11" customFormat="1" x14ac:dyDescent="0.2">
      <c r="A123" s="11">
        <v>121</v>
      </c>
      <c r="B123" s="11" t="str">
        <f>SUBSTITUTE(SUBSTITUTE(SUBSTITUTE(SUBSTITUTE(SUBSTITUTE(SUBSTITUTE(集計貼りつけ!E125,申請書!$R$35,""),申請書!$T$35,""),申請書!$V$35,""),申請書!$X$35,""),";",""),申請書!$Z$35,"")</f>
        <v/>
      </c>
      <c r="C123" s="11" t="str">
        <f>SUBSTITUTE(SUBSTITUTE(SUBSTITUTE(SUBSTITUTE(SUBSTITUTE(SUBSTITUTE(集計貼りつけ!F125,申請書!$R$36,""),申請書!$T$36,""),申請書!$V$36,""),申請書!$X$36,""),";",""),申請書!$Z$36,"")</f>
        <v/>
      </c>
      <c r="D123" s="11" t="str">
        <f>SUBSTITUTE(SUBSTITUTE(SUBSTITUTE(SUBSTITUTE(SUBSTITUTE(SUBSTITUTE(集計貼りつけ!G125,申請書!$R$37,""),申請書!$T$37,""),申請書!$V$37,""),申請書!$X$37,""),";",""),申請書!$Z$37,"")</f>
        <v/>
      </c>
      <c r="E123" s="11" t="str">
        <f>SUBSTITUTE(SUBSTITUTE(SUBSTITUTE(SUBSTITUTE(SUBSTITUTE(SUBSTITUTE(集計貼りつけ!H125,申請書!$R$38,""),申請書!$T$38,""),申請書!$V$38,""),申請書!$X$38,""),";",""),申請書!$Z$38,"")</f>
        <v/>
      </c>
      <c r="F123" s="11" t="str">
        <f>SUBSTITUTE(SUBSTITUTE(SUBSTITUTE(SUBSTITUTE(SUBSTITUTE(SUBSTITUTE(集計貼りつけ!I125,申請書!$R$39,""),申請書!$T$39,""),申請書!$V$39,""),申請書!$X$39,""),";",""),申請書!$Z$39,"")</f>
        <v/>
      </c>
      <c r="G123" s="11" t="str">
        <f>SUBSTITUTE(SUBSTITUTE(SUBSTITUTE(SUBSTITUTE(SUBSTITUTE(SUBSTITUTE(集計貼りつけ!J125,申請書!$R$40,""),申請書!$T$40,""),申請書!$V$40,""),申請書!$X$40,""),";",""),申請書!$Z$40,"")</f>
        <v/>
      </c>
      <c r="H123" s="11" t="str">
        <f>SUBSTITUTE(SUBSTITUTE(SUBSTITUTE(SUBSTITUTE(SUBSTITUTE(SUBSTITUTE(集計貼りつけ!K125,申請書!$R$41,""),申請書!$T$41,""),申請書!$V$41,""),申請書!$X$41,""),";",""),申請書!$Z$41,"")</f>
        <v/>
      </c>
      <c r="I123" s="11" t="str">
        <f>SUBSTITUTE(SUBSTITUTE(SUBSTITUTE(SUBSTITUTE(SUBSTITUTE(SUBSTITUTE(集計貼りつけ!L125,申請書!$R$42,""),申請書!$T$42,""),申請書!$V$42,""),申請書!$X$42,""),";",""),申請書!$Z$42,"")</f>
        <v/>
      </c>
      <c r="J123" s="11" t="str">
        <f>SUBSTITUTE(SUBSTITUTE(SUBSTITUTE(SUBSTITUTE(SUBSTITUTE(SUBSTITUTE(集計貼りつけ!M125,申請書!$R$43,""),申請書!$T$43,""),申請書!$V$43,""),申請書!$X$43,""),";",""),申請書!$Z$43,"")</f>
        <v/>
      </c>
      <c r="K123" s="11" t="str">
        <f>SUBSTITUTE(SUBSTITUTE(SUBSTITUTE(SUBSTITUTE(SUBSTITUTE(SUBSTITUTE(集計貼りつけ!N125,申請書!$R$44,""),申請書!$T$44,""),申請書!$V$44,""),申請書!$X$44,""),";",""),申請書!$Z$44,"")</f>
        <v/>
      </c>
      <c r="L123" s="11" t="str">
        <f>SUBSTITUTE(SUBSTITUTE(SUBSTITUTE(SUBSTITUTE(SUBSTITUTE(SUBSTITUTE(集計貼りつけ!O125,申請書!$R$45,""),申請書!$T$45,""),申請書!$V$45,""),申請書!$X$45,""),";",""),申請書!$Z$45,"")</f>
        <v/>
      </c>
      <c r="M123" s="11" t="str">
        <f>SUBSTITUTE(SUBSTITUTE(SUBSTITUTE(SUBSTITUTE(SUBSTITUTE(SUBSTITUTE(集計貼りつけ!P125,申請書!$R$46,""),申請書!$T$46,""),申請書!$V$46,""),申請書!$X$46,""),";",""),申請書!$Z$46,"")</f>
        <v/>
      </c>
      <c r="N123" s="11" t="str">
        <f>SUBSTITUTE(SUBSTITUTE(SUBSTITUTE(SUBSTITUTE(SUBSTITUTE(SUBSTITUTE(集計貼りつけ!Q125,申請書!$R$47,""),申請書!$T$47,""),申請書!$V$47,""),申請書!$X$47,""),";",""),申請書!$Z$47,"")</f>
        <v/>
      </c>
      <c r="O123" s="11" t="str">
        <f>SUBSTITUTE(SUBSTITUTE(SUBSTITUTE(SUBSTITUTE(SUBSTITUTE(SUBSTITUTE(集計貼りつけ!R125,申請書!$R$48,""),申請書!$T$48,""),申請書!$V$48,""),申請書!$X$48,""),";",""),申請書!$Z$48,"")</f>
        <v/>
      </c>
      <c r="P123" s="11" t="str">
        <f>SUBSTITUTE(SUBSTITUTE(SUBSTITUTE(SUBSTITUTE(SUBSTITUTE(SUBSTITUTE(集計貼りつけ!S125,申請書!$R$49,""),申請書!$T$49,""),申請書!$V$49,""),申請書!$X$49,""),";",""),申請書!$Z$49,"")</f>
        <v/>
      </c>
      <c r="Q123" s="11" t="str">
        <f>SUBSTITUTE(SUBSTITUTE(SUBSTITUTE(SUBSTITUTE(SUBSTITUTE(SUBSTITUTE(集計貼りつけ!T125,申請書!$R$50,""),申請書!$T$50,""),申請書!$V$50,""),申請書!$X$50,""),";",""),申請書!$Z$55,"")</f>
        <v/>
      </c>
    </row>
    <row r="124" spans="1:17" s="11" customFormat="1" x14ac:dyDescent="0.2">
      <c r="A124" s="11">
        <v>122</v>
      </c>
      <c r="B124" s="11" t="str">
        <f>SUBSTITUTE(SUBSTITUTE(SUBSTITUTE(SUBSTITUTE(SUBSTITUTE(SUBSTITUTE(集計貼りつけ!E126,申請書!$R$35,""),申請書!$T$35,""),申請書!$V$35,""),申請書!$X$35,""),";",""),申請書!$Z$35,"")</f>
        <v/>
      </c>
      <c r="C124" s="11" t="str">
        <f>SUBSTITUTE(SUBSTITUTE(SUBSTITUTE(SUBSTITUTE(SUBSTITUTE(SUBSTITUTE(集計貼りつけ!F126,申請書!$R$36,""),申請書!$T$36,""),申請書!$V$36,""),申請書!$X$36,""),";",""),申請書!$Z$36,"")</f>
        <v/>
      </c>
      <c r="D124" s="11" t="str">
        <f>SUBSTITUTE(SUBSTITUTE(SUBSTITUTE(SUBSTITUTE(SUBSTITUTE(SUBSTITUTE(集計貼りつけ!G126,申請書!$R$37,""),申請書!$T$37,""),申請書!$V$37,""),申請書!$X$37,""),";",""),申請書!$Z$37,"")</f>
        <v/>
      </c>
      <c r="E124" s="11" t="str">
        <f>SUBSTITUTE(SUBSTITUTE(SUBSTITUTE(SUBSTITUTE(SUBSTITUTE(SUBSTITUTE(集計貼りつけ!H126,申請書!$R$38,""),申請書!$T$38,""),申請書!$V$38,""),申請書!$X$38,""),";",""),申請書!$Z$38,"")</f>
        <v/>
      </c>
      <c r="F124" s="11" t="str">
        <f>SUBSTITUTE(SUBSTITUTE(SUBSTITUTE(SUBSTITUTE(SUBSTITUTE(SUBSTITUTE(集計貼りつけ!I126,申請書!$R$39,""),申請書!$T$39,""),申請書!$V$39,""),申請書!$X$39,""),";",""),申請書!$Z$39,"")</f>
        <v/>
      </c>
      <c r="G124" s="11" t="str">
        <f>SUBSTITUTE(SUBSTITUTE(SUBSTITUTE(SUBSTITUTE(SUBSTITUTE(SUBSTITUTE(集計貼りつけ!J126,申請書!$R$40,""),申請書!$T$40,""),申請書!$V$40,""),申請書!$X$40,""),";",""),申請書!$Z$40,"")</f>
        <v/>
      </c>
      <c r="H124" s="11" t="str">
        <f>SUBSTITUTE(SUBSTITUTE(SUBSTITUTE(SUBSTITUTE(SUBSTITUTE(SUBSTITUTE(集計貼りつけ!K126,申請書!$R$41,""),申請書!$T$41,""),申請書!$V$41,""),申請書!$X$41,""),";",""),申請書!$Z$41,"")</f>
        <v/>
      </c>
      <c r="I124" s="11" t="str">
        <f>SUBSTITUTE(SUBSTITUTE(SUBSTITUTE(SUBSTITUTE(SUBSTITUTE(SUBSTITUTE(集計貼りつけ!L126,申請書!$R$42,""),申請書!$T$42,""),申請書!$V$42,""),申請書!$X$42,""),";",""),申請書!$Z$42,"")</f>
        <v/>
      </c>
      <c r="J124" s="11" t="str">
        <f>SUBSTITUTE(SUBSTITUTE(SUBSTITUTE(SUBSTITUTE(SUBSTITUTE(SUBSTITUTE(集計貼りつけ!M126,申請書!$R$43,""),申請書!$T$43,""),申請書!$V$43,""),申請書!$X$43,""),";",""),申請書!$Z$43,"")</f>
        <v/>
      </c>
      <c r="K124" s="11" t="str">
        <f>SUBSTITUTE(SUBSTITUTE(SUBSTITUTE(SUBSTITUTE(SUBSTITUTE(SUBSTITUTE(集計貼りつけ!N126,申請書!$R$44,""),申請書!$T$44,""),申請書!$V$44,""),申請書!$X$44,""),";",""),申請書!$Z$44,"")</f>
        <v/>
      </c>
      <c r="L124" s="11" t="str">
        <f>SUBSTITUTE(SUBSTITUTE(SUBSTITUTE(SUBSTITUTE(SUBSTITUTE(SUBSTITUTE(集計貼りつけ!O126,申請書!$R$45,""),申請書!$T$45,""),申請書!$V$45,""),申請書!$X$45,""),";",""),申請書!$Z$45,"")</f>
        <v/>
      </c>
      <c r="M124" s="11" t="str">
        <f>SUBSTITUTE(SUBSTITUTE(SUBSTITUTE(SUBSTITUTE(SUBSTITUTE(SUBSTITUTE(集計貼りつけ!P126,申請書!$R$46,""),申請書!$T$46,""),申請書!$V$46,""),申請書!$X$46,""),";",""),申請書!$Z$46,"")</f>
        <v/>
      </c>
      <c r="N124" s="11" t="str">
        <f>SUBSTITUTE(SUBSTITUTE(SUBSTITUTE(SUBSTITUTE(SUBSTITUTE(SUBSTITUTE(集計貼りつけ!Q126,申請書!$R$47,""),申請書!$T$47,""),申請書!$V$47,""),申請書!$X$47,""),";",""),申請書!$Z$47,"")</f>
        <v/>
      </c>
      <c r="O124" s="11" t="str">
        <f>SUBSTITUTE(SUBSTITUTE(SUBSTITUTE(SUBSTITUTE(SUBSTITUTE(SUBSTITUTE(集計貼りつけ!R126,申請書!$R$48,""),申請書!$T$48,""),申請書!$V$48,""),申請書!$X$48,""),";",""),申請書!$Z$48,"")</f>
        <v/>
      </c>
      <c r="P124" s="11" t="str">
        <f>SUBSTITUTE(SUBSTITUTE(SUBSTITUTE(SUBSTITUTE(SUBSTITUTE(SUBSTITUTE(集計貼りつけ!S126,申請書!$R$49,""),申請書!$T$49,""),申請書!$V$49,""),申請書!$X$49,""),";",""),申請書!$Z$49,"")</f>
        <v/>
      </c>
      <c r="Q124" s="11" t="str">
        <f>SUBSTITUTE(SUBSTITUTE(SUBSTITUTE(SUBSTITUTE(SUBSTITUTE(SUBSTITUTE(集計貼りつけ!T126,申請書!$R$50,""),申請書!$T$50,""),申請書!$V$50,""),申請書!$X$50,""),";",""),申請書!$Z$55,"")</f>
        <v/>
      </c>
    </row>
    <row r="125" spans="1:17" s="11" customFormat="1" x14ac:dyDescent="0.2">
      <c r="A125" s="11">
        <v>123</v>
      </c>
      <c r="B125" s="11" t="str">
        <f>SUBSTITUTE(SUBSTITUTE(SUBSTITUTE(SUBSTITUTE(SUBSTITUTE(SUBSTITUTE(集計貼りつけ!E127,申請書!$R$35,""),申請書!$T$35,""),申請書!$V$35,""),申請書!$X$35,""),";",""),申請書!$Z$35,"")</f>
        <v/>
      </c>
      <c r="C125" s="11" t="str">
        <f>SUBSTITUTE(SUBSTITUTE(SUBSTITUTE(SUBSTITUTE(SUBSTITUTE(SUBSTITUTE(集計貼りつけ!F127,申請書!$R$36,""),申請書!$T$36,""),申請書!$V$36,""),申請書!$X$36,""),";",""),申請書!$Z$36,"")</f>
        <v/>
      </c>
      <c r="D125" s="11" t="str">
        <f>SUBSTITUTE(SUBSTITUTE(SUBSTITUTE(SUBSTITUTE(SUBSTITUTE(SUBSTITUTE(集計貼りつけ!G127,申請書!$R$37,""),申請書!$T$37,""),申請書!$V$37,""),申請書!$X$37,""),";",""),申請書!$Z$37,"")</f>
        <v/>
      </c>
      <c r="E125" s="11" t="str">
        <f>SUBSTITUTE(SUBSTITUTE(SUBSTITUTE(SUBSTITUTE(SUBSTITUTE(SUBSTITUTE(集計貼りつけ!H127,申請書!$R$38,""),申請書!$T$38,""),申請書!$V$38,""),申請書!$X$38,""),";",""),申請書!$Z$38,"")</f>
        <v/>
      </c>
      <c r="F125" s="11" t="str">
        <f>SUBSTITUTE(SUBSTITUTE(SUBSTITUTE(SUBSTITUTE(SUBSTITUTE(SUBSTITUTE(集計貼りつけ!I127,申請書!$R$39,""),申請書!$T$39,""),申請書!$V$39,""),申請書!$X$39,""),";",""),申請書!$Z$39,"")</f>
        <v/>
      </c>
      <c r="G125" s="11" t="str">
        <f>SUBSTITUTE(SUBSTITUTE(SUBSTITUTE(SUBSTITUTE(SUBSTITUTE(SUBSTITUTE(集計貼りつけ!J127,申請書!$R$40,""),申請書!$T$40,""),申請書!$V$40,""),申請書!$X$40,""),";",""),申請書!$Z$40,"")</f>
        <v/>
      </c>
      <c r="H125" s="11" t="str">
        <f>SUBSTITUTE(SUBSTITUTE(SUBSTITUTE(SUBSTITUTE(SUBSTITUTE(SUBSTITUTE(集計貼りつけ!K127,申請書!$R$41,""),申請書!$T$41,""),申請書!$V$41,""),申請書!$X$41,""),";",""),申請書!$Z$41,"")</f>
        <v/>
      </c>
      <c r="I125" s="11" t="str">
        <f>SUBSTITUTE(SUBSTITUTE(SUBSTITUTE(SUBSTITUTE(SUBSTITUTE(SUBSTITUTE(集計貼りつけ!L127,申請書!$R$42,""),申請書!$T$42,""),申請書!$V$42,""),申請書!$X$42,""),";",""),申請書!$Z$42,"")</f>
        <v/>
      </c>
      <c r="J125" s="11" t="str">
        <f>SUBSTITUTE(SUBSTITUTE(SUBSTITUTE(SUBSTITUTE(SUBSTITUTE(SUBSTITUTE(集計貼りつけ!M127,申請書!$R$43,""),申請書!$T$43,""),申請書!$V$43,""),申請書!$X$43,""),";",""),申請書!$Z$43,"")</f>
        <v/>
      </c>
      <c r="K125" s="11" t="str">
        <f>SUBSTITUTE(SUBSTITUTE(SUBSTITUTE(SUBSTITUTE(SUBSTITUTE(SUBSTITUTE(集計貼りつけ!N127,申請書!$R$44,""),申請書!$T$44,""),申請書!$V$44,""),申請書!$X$44,""),";",""),申請書!$Z$44,"")</f>
        <v/>
      </c>
      <c r="L125" s="11" t="str">
        <f>SUBSTITUTE(SUBSTITUTE(SUBSTITUTE(SUBSTITUTE(SUBSTITUTE(SUBSTITUTE(集計貼りつけ!O127,申請書!$R$45,""),申請書!$T$45,""),申請書!$V$45,""),申請書!$X$45,""),";",""),申請書!$Z$45,"")</f>
        <v/>
      </c>
      <c r="M125" s="11" t="str">
        <f>SUBSTITUTE(SUBSTITUTE(SUBSTITUTE(SUBSTITUTE(SUBSTITUTE(SUBSTITUTE(集計貼りつけ!P127,申請書!$R$46,""),申請書!$T$46,""),申請書!$V$46,""),申請書!$X$46,""),";",""),申請書!$Z$46,"")</f>
        <v/>
      </c>
      <c r="N125" s="11" t="str">
        <f>SUBSTITUTE(SUBSTITUTE(SUBSTITUTE(SUBSTITUTE(SUBSTITUTE(SUBSTITUTE(集計貼りつけ!Q127,申請書!$R$47,""),申請書!$T$47,""),申請書!$V$47,""),申請書!$X$47,""),";",""),申請書!$Z$47,"")</f>
        <v/>
      </c>
      <c r="O125" s="11" t="str">
        <f>SUBSTITUTE(SUBSTITUTE(SUBSTITUTE(SUBSTITUTE(SUBSTITUTE(SUBSTITUTE(集計貼りつけ!R127,申請書!$R$48,""),申請書!$T$48,""),申請書!$V$48,""),申請書!$X$48,""),";",""),申請書!$Z$48,"")</f>
        <v/>
      </c>
      <c r="P125" s="11" t="str">
        <f>SUBSTITUTE(SUBSTITUTE(SUBSTITUTE(SUBSTITUTE(SUBSTITUTE(SUBSTITUTE(集計貼りつけ!S127,申請書!$R$49,""),申請書!$T$49,""),申請書!$V$49,""),申請書!$X$49,""),";",""),申請書!$Z$49,"")</f>
        <v/>
      </c>
      <c r="Q125" s="11" t="str">
        <f>SUBSTITUTE(SUBSTITUTE(SUBSTITUTE(SUBSTITUTE(SUBSTITUTE(SUBSTITUTE(集計貼りつけ!T127,申請書!$R$50,""),申請書!$T$50,""),申請書!$V$50,""),申請書!$X$50,""),";",""),申請書!$Z$55,"")</f>
        <v/>
      </c>
    </row>
    <row r="126" spans="1:17" s="11" customFormat="1" x14ac:dyDescent="0.2">
      <c r="A126" s="11">
        <v>124</v>
      </c>
      <c r="B126" s="11" t="str">
        <f>SUBSTITUTE(SUBSTITUTE(SUBSTITUTE(SUBSTITUTE(SUBSTITUTE(SUBSTITUTE(集計貼りつけ!E128,申請書!$R$35,""),申請書!$T$35,""),申請書!$V$35,""),申請書!$X$35,""),";",""),申請書!$Z$35,"")</f>
        <v/>
      </c>
      <c r="C126" s="11" t="str">
        <f>SUBSTITUTE(SUBSTITUTE(SUBSTITUTE(SUBSTITUTE(SUBSTITUTE(SUBSTITUTE(集計貼りつけ!F128,申請書!$R$36,""),申請書!$T$36,""),申請書!$V$36,""),申請書!$X$36,""),";",""),申請書!$Z$36,"")</f>
        <v/>
      </c>
      <c r="D126" s="11" t="str">
        <f>SUBSTITUTE(SUBSTITUTE(SUBSTITUTE(SUBSTITUTE(SUBSTITUTE(SUBSTITUTE(集計貼りつけ!G128,申請書!$R$37,""),申請書!$T$37,""),申請書!$V$37,""),申請書!$X$37,""),";",""),申請書!$Z$37,"")</f>
        <v/>
      </c>
      <c r="E126" s="11" t="str">
        <f>SUBSTITUTE(SUBSTITUTE(SUBSTITUTE(SUBSTITUTE(SUBSTITUTE(SUBSTITUTE(集計貼りつけ!H128,申請書!$R$38,""),申請書!$T$38,""),申請書!$V$38,""),申請書!$X$38,""),";",""),申請書!$Z$38,"")</f>
        <v/>
      </c>
      <c r="F126" s="11" t="str">
        <f>SUBSTITUTE(SUBSTITUTE(SUBSTITUTE(SUBSTITUTE(SUBSTITUTE(SUBSTITUTE(集計貼りつけ!I128,申請書!$R$39,""),申請書!$T$39,""),申請書!$V$39,""),申請書!$X$39,""),";",""),申請書!$Z$39,"")</f>
        <v/>
      </c>
      <c r="G126" s="11" t="str">
        <f>SUBSTITUTE(SUBSTITUTE(SUBSTITUTE(SUBSTITUTE(SUBSTITUTE(SUBSTITUTE(集計貼りつけ!J128,申請書!$R$40,""),申請書!$T$40,""),申請書!$V$40,""),申請書!$X$40,""),";",""),申請書!$Z$40,"")</f>
        <v/>
      </c>
      <c r="H126" s="11" t="str">
        <f>SUBSTITUTE(SUBSTITUTE(SUBSTITUTE(SUBSTITUTE(SUBSTITUTE(SUBSTITUTE(集計貼りつけ!K128,申請書!$R$41,""),申請書!$T$41,""),申請書!$V$41,""),申請書!$X$41,""),";",""),申請書!$Z$41,"")</f>
        <v/>
      </c>
      <c r="I126" s="11" t="str">
        <f>SUBSTITUTE(SUBSTITUTE(SUBSTITUTE(SUBSTITUTE(SUBSTITUTE(SUBSTITUTE(集計貼りつけ!L128,申請書!$R$42,""),申請書!$T$42,""),申請書!$V$42,""),申請書!$X$42,""),";",""),申請書!$Z$42,"")</f>
        <v/>
      </c>
      <c r="J126" s="11" t="str">
        <f>SUBSTITUTE(SUBSTITUTE(SUBSTITUTE(SUBSTITUTE(SUBSTITUTE(SUBSTITUTE(集計貼りつけ!M128,申請書!$R$43,""),申請書!$T$43,""),申請書!$V$43,""),申請書!$X$43,""),";",""),申請書!$Z$43,"")</f>
        <v/>
      </c>
      <c r="K126" s="11" t="str">
        <f>SUBSTITUTE(SUBSTITUTE(SUBSTITUTE(SUBSTITUTE(SUBSTITUTE(SUBSTITUTE(集計貼りつけ!N128,申請書!$R$44,""),申請書!$T$44,""),申請書!$V$44,""),申請書!$X$44,""),";",""),申請書!$Z$44,"")</f>
        <v/>
      </c>
      <c r="L126" s="11" t="str">
        <f>SUBSTITUTE(SUBSTITUTE(SUBSTITUTE(SUBSTITUTE(SUBSTITUTE(SUBSTITUTE(集計貼りつけ!O128,申請書!$R$45,""),申請書!$T$45,""),申請書!$V$45,""),申請書!$X$45,""),";",""),申請書!$Z$45,"")</f>
        <v/>
      </c>
      <c r="M126" s="11" t="str">
        <f>SUBSTITUTE(SUBSTITUTE(SUBSTITUTE(SUBSTITUTE(SUBSTITUTE(SUBSTITUTE(集計貼りつけ!P128,申請書!$R$46,""),申請書!$T$46,""),申請書!$V$46,""),申請書!$X$46,""),";",""),申請書!$Z$46,"")</f>
        <v/>
      </c>
      <c r="N126" s="11" t="str">
        <f>SUBSTITUTE(SUBSTITUTE(SUBSTITUTE(SUBSTITUTE(SUBSTITUTE(SUBSTITUTE(集計貼りつけ!Q128,申請書!$R$47,""),申請書!$T$47,""),申請書!$V$47,""),申請書!$X$47,""),";",""),申請書!$Z$47,"")</f>
        <v/>
      </c>
      <c r="O126" s="11" t="str">
        <f>SUBSTITUTE(SUBSTITUTE(SUBSTITUTE(SUBSTITUTE(SUBSTITUTE(SUBSTITUTE(集計貼りつけ!R128,申請書!$R$48,""),申請書!$T$48,""),申請書!$V$48,""),申請書!$X$48,""),";",""),申請書!$Z$48,"")</f>
        <v/>
      </c>
      <c r="P126" s="11" t="str">
        <f>SUBSTITUTE(SUBSTITUTE(SUBSTITUTE(SUBSTITUTE(SUBSTITUTE(SUBSTITUTE(集計貼りつけ!S128,申請書!$R$49,""),申請書!$T$49,""),申請書!$V$49,""),申請書!$X$49,""),";",""),申請書!$Z$49,"")</f>
        <v/>
      </c>
      <c r="Q126" s="11" t="str">
        <f>SUBSTITUTE(SUBSTITUTE(SUBSTITUTE(SUBSTITUTE(SUBSTITUTE(SUBSTITUTE(集計貼りつけ!T128,申請書!$R$50,""),申請書!$T$50,""),申請書!$V$50,""),申請書!$X$50,""),";",""),申請書!$Z$55,"")</f>
        <v/>
      </c>
    </row>
    <row r="127" spans="1:17" s="11" customFormat="1" x14ac:dyDescent="0.2">
      <c r="A127" s="11">
        <v>125</v>
      </c>
      <c r="B127" s="11" t="str">
        <f>SUBSTITUTE(SUBSTITUTE(SUBSTITUTE(SUBSTITUTE(SUBSTITUTE(SUBSTITUTE(集計貼りつけ!E129,申請書!$R$35,""),申請書!$T$35,""),申請書!$V$35,""),申請書!$X$35,""),";",""),申請書!$Z$35,"")</f>
        <v/>
      </c>
      <c r="C127" s="11" t="str">
        <f>SUBSTITUTE(SUBSTITUTE(SUBSTITUTE(SUBSTITUTE(SUBSTITUTE(SUBSTITUTE(集計貼りつけ!F129,申請書!$R$36,""),申請書!$T$36,""),申請書!$V$36,""),申請書!$X$36,""),";",""),申請書!$Z$36,"")</f>
        <v/>
      </c>
      <c r="D127" s="11" t="str">
        <f>SUBSTITUTE(SUBSTITUTE(SUBSTITUTE(SUBSTITUTE(SUBSTITUTE(SUBSTITUTE(集計貼りつけ!G129,申請書!$R$37,""),申請書!$T$37,""),申請書!$V$37,""),申請書!$X$37,""),";",""),申請書!$Z$37,"")</f>
        <v/>
      </c>
      <c r="E127" s="11" t="str">
        <f>SUBSTITUTE(SUBSTITUTE(SUBSTITUTE(SUBSTITUTE(SUBSTITUTE(SUBSTITUTE(集計貼りつけ!H129,申請書!$R$38,""),申請書!$T$38,""),申請書!$V$38,""),申請書!$X$38,""),";",""),申請書!$Z$38,"")</f>
        <v/>
      </c>
      <c r="F127" s="11" t="str">
        <f>SUBSTITUTE(SUBSTITUTE(SUBSTITUTE(SUBSTITUTE(SUBSTITUTE(SUBSTITUTE(集計貼りつけ!I129,申請書!$R$39,""),申請書!$T$39,""),申請書!$V$39,""),申請書!$X$39,""),";",""),申請書!$Z$39,"")</f>
        <v/>
      </c>
      <c r="G127" s="11" t="str">
        <f>SUBSTITUTE(SUBSTITUTE(SUBSTITUTE(SUBSTITUTE(SUBSTITUTE(SUBSTITUTE(集計貼りつけ!J129,申請書!$R$40,""),申請書!$T$40,""),申請書!$V$40,""),申請書!$X$40,""),";",""),申請書!$Z$40,"")</f>
        <v/>
      </c>
      <c r="H127" s="11" t="str">
        <f>SUBSTITUTE(SUBSTITUTE(SUBSTITUTE(SUBSTITUTE(SUBSTITUTE(SUBSTITUTE(集計貼りつけ!K129,申請書!$R$41,""),申請書!$T$41,""),申請書!$V$41,""),申請書!$X$41,""),";",""),申請書!$Z$41,"")</f>
        <v/>
      </c>
      <c r="I127" s="11" t="str">
        <f>SUBSTITUTE(SUBSTITUTE(SUBSTITUTE(SUBSTITUTE(SUBSTITUTE(SUBSTITUTE(集計貼りつけ!L129,申請書!$R$42,""),申請書!$T$42,""),申請書!$V$42,""),申請書!$X$42,""),";",""),申請書!$Z$42,"")</f>
        <v/>
      </c>
      <c r="J127" s="11" t="str">
        <f>SUBSTITUTE(SUBSTITUTE(SUBSTITUTE(SUBSTITUTE(SUBSTITUTE(SUBSTITUTE(集計貼りつけ!M129,申請書!$R$43,""),申請書!$T$43,""),申請書!$V$43,""),申請書!$X$43,""),";",""),申請書!$Z$43,"")</f>
        <v/>
      </c>
      <c r="K127" s="11" t="str">
        <f>SUBSTITUTE(SUBSTITUTE(SUBSTITUTE(SUBSTITUTE(SUBSTITUTE(SUBSTITUTE(集計貼りつけ!N129,申請書!$R$44,""),申請書!$T$44,""),申請書!$V$44,""),申請書!$X$44,""),";",""),申請書!$Z$44,"")</f>
        <v/>
      </c>
      <c r="L127" s="11" t="str">
        <f>SUBSTITUTE(SUBSTITUTE(SUBSTITUTE(SUBSTITUTE(SUBSTITUTE(SUBSTITUTE(集計貼りつけ!O129,申請書!$R$45,""),申請書!$T$45,""),申請書!$V$45,""),申請書!$X$45,""),";",""),申請書!$Z$45,"")</f>
        <v/>
      </c>
      <c r="M127" s="11" t="str">
        <f>SUBSTITUTE(SUBSTITUTE(SUBSTITUTE(SUBSTITUTE(SUBSTITUTE(SUBSTITUTE(集計貼りつけ!P129,申請書!$R$46,""),申請書!$T$46,""),申請書!$V$46,""),申請書!$X$46,""),";",""),申請書!$Z$46,"")</f>
        <v/>
      </c>
      <c r="N127" s="11" t="str">
        <f>SUBSTITUTE(SUBSTITUTE(SUBSTITUTE(SUBSTITUTE(SUBSTITUTE(SUBSTITUTE(集計貼りつけ!Q129,申請書!$R$47,""),申請書!$T$47,""),申請書!$V$47,""),申請書!$X$47,""),";",""),申請書!$Z$47,"")</f>
        <v/>
      </c>
      <c r="O127" s="11" t="str">
        <f>SUBSTITUTE(SUBSTITUTE(SUBSTITUTE(SUBSTITUTE(SUBSTITUTE(SUBSTITUTE(集計貼りつけ!R129,申請書!$R$48,""),申請書!$T$48,""),申請書!$V$48,""),申請書!$X$48,""),";",""),申請書!$Z$48,"")</f>
        <v/>
      </c>
      <c r="P127" s="11" t="str">
        <f>SUBSTITUTE(SUBSTITUTE(SUBSTITUTE(SUBSTITUTE(SUBSTITUTE(SUBSTITUTE(集計貼りつけ!S129,申請書!$R$49,""),申請書!$T$49,""),申請書!$V$49,""),申請書!$X$49,""),";",""),申請書!$Z$49,"")</f>
        <v/>
      </c>
      <c r="Q127" s="11" t="str">
        <f>SUBSTITUTE(SUBSTITUTE(SUBSTITUTE(SUBSTITUTE(SUBSTITUTE(SUBSTITUTE(集計貼りつけ!T129,申請書!$R$50,""),申請書!$T$50,""),申請書!$V$50,""),申請書!$X$50,""),";",""),申請書!$Z$55,"")</f>
        <v/>
      </c>
    </row>
    <row r="128" spans="1:17" s="11" customFormat="1" x14ac:dyDescent="0.2">
      <c r="A128" s="11">
        <v>126</v>
      </c>
      <c r="B128" s="11" t="str">
        <f>SUBSTITUTE(SUBSTITUTE(SUBSTITUTE(SUBSTITUTE(SUBSTITUTE(SUBSTITUTE(集計貼りつけ!E130,申請書!$R$35,""),申請書!$T$35,""),申請書!$V$35,""),申請書!$X$35,""),";",""),申請書!$Z$35,"")</f>
        <v/>
      </c>
      <c r="C128" s="11" t="str">
        <f>SUBSTITUTE(SUBSTITUTE(SUBSTITUTE(SUBSTITUTE(SUBSTITUTE(SUBSTITUTE(集計貼りつけ!F130,申請書!$R$36,""),申請書!$T$36,""),申請書!$V$36,""),申請書!$X$36,""),";",""),申請書!$Z$36,"")</f>
        <v/>
      </c>
      <c r="D128" s="11" t="str">
        <f>SUBSTITUTE(SUBSTITUTE(SUBSTITUTE(SUBSTITUTE(SUBSTITUTE(SUBSTITUTE(集計貼りつけ!G130,申請書!$R$37,""),申請書!$T$37,""),申請書!$V$37,""),申請書!$X$37,""),";",""),申請書!$Z$37,"")</f>
        <v/>
      </c>
      <c r="E128" s="11" t="str">
        <f>SUBSTITUTE(SUBSTITUTE(SUBSTITUTE(SUBSTITUTE(SUBSTITUTE(SUBSTITUTE(集計貼りつけ!H130,申請書!$R$38,""),申請書!$T$38,""),申請書!$V$38,""),申請書!$X$38,""),";",""),申請書!$Z$38,"")</f>
        <v/>
      </c>
      <c r="F128" s="11" t="str">
        <f>SUBSTITUTE(SUBSTITUTE(SUBSTITUTE(SUBSTITUTE(SUBSTITUTE(SUBSTITUTE(集計貼りつけ!I130,申請書!$R$39,""),申請書!$T$39,""),申請書!$V$39,""),申請書!$X$39,""),";",""),申請書!$Z$39,"")</f>
        <v/>
      </c>
      <c r="G128" s="11" t="str">
        <f>SUBSTITUTE(SUBSTITUTE(SUBSTITUTE(SUBSTITUTE(SUBSTITUTE(SUBSTITUTE(集計貼りつけ!J130,申請書!$R$40,""),申請書!$T$40,""),申請書!$V$40,""),申請書!$X$40,""),";",""),申請書!$Z$40,"")</f>
        <v/>
      </c>
      <c r="H128" s="11" t="str">
        <f>SUBSTITUTE(SUBSTITUTE(SUBSTITUTE(SUBSTITUTE(SUBSTITUTE(SUBSTITUTE(集計貼りつけ!K130,申請書!$R$41,""),申請書!$T$41,""),申請書!$V$41,""),申請書!$X$41,""),";",""),申請書!$Z$41,"")</f>
        <v/>
      </c>
      <c r="I128" s="11" t="str">
        <f>SUBSTITUTE(SUBSTITUTE(SUBSTITUTE(SUBSTITUTE(SUBSTITUTE(SUBSTITUTE(集計貼りつけ!L130,申請書!$R$42,""),申請書!$T$42,""),申請書!$V$42,""),申請書!$X$42,""),";",""),申請書!$Z$42,"")</f>
        <v/>
      </c>
      <c r="J128" s="11" t="str">
        <f>SUBSTITUTE(SUBSTITUTE(SUBSTITUTE(SUBSTITUTE(SUBSTITUTE(SUBSTITUTE(集計貼りつけ!M130,申請書!$R$43,""),申請書!$T$43,""),申請書!$V$43,""),申請書!$X$43,""),";",""),申請書!$Z$43,"")</f>
        <v/>
      </c>
      <c r="K128" s="11" t="str">
        <f>SUBSTITUTE(SUBSTITUTE(SUBSTITUTE(SUBSTITUTE(SUBSTITUTE(SUBSTITUTE(集計貼りつけ!N130,申請書!$R$44,""),申請書!$T$44,""),申請書!$V$44,""),申請書!$X$44,""),";",""),申請書!$Z$44,"")</f>
        <v/>
      </c>
      <c r="L128" s="11" t="str">
        <f>SUBSTITUTE(SUBSTITUTE(SUBSTITUTE(SUBSTITUTE(SUBSTITUTE(SUBSTITUTE(集計貼りつけ!O130,申請書!$R$45,""),申請書!$T$45,""),申請書!$V$45,""),申請書!$X$45,""),";",""),申請書!$Z$45,"")</f>
        <v/>
      </c>
      <c r="M128" s="11" t="str">
        <f>SUBSTITUTE(SUBSTITUTE(SUBSTITUTE(SUBSTITUTE(SUBSTITUTE(SUBSTITUTE(集計貼りつけ!P130,申請書!$R$46,""),申請書!$T$46,""),申請書!$V$46,""),申請書!$X$46,""),";",""),申請書!$Z$46,"")</f>
        <v/>
      </c>
      <c r="N128" s="11" t="str">
        <f>SUBSTITUTE(SUBSTITUTE(SUBSTITUTE(SUBSTITUTE(SUBSTITUTE(SUBSTITUTE(集計貼りつけ!Q130,申請書!$R$47,""),申請書!$T$47,""),申請書!$V$47,""),申請書!$X$47,""),";",""),申請書!$Z$47,"")</f>
        <v/>
      </c>
      <c r="O128" s="11" t="str">
        <f>SUBSTITUTE(SUBSTITUTE(SUBSTITUTE(SUBSTITUTE(SUBSTITUTE(SUBSTITUTE(集計貼りつけ!R130,申請書!$R$48,""),申請書!$T$48,""),申請書!$V$48,""),申請書!$X$48,""),";",""),申請書!$Z$48,"")</f>
        <v/>
      </c>
      <c r="P128" s="11" t="str">
        <f>SUBSTITUTE(SUBSTITUTE(SUBSTITUTE(SUBSTITUTE(SUBSTITUTE(SUBSTITUTE(集計貼りつけ!S130,申請書!$R$49,""),申請書!$T$49,""),申請書!$V$49,""),申請書!$X$49,""),";",""),申請書!$Z$49,"")</f>
        <v/>
      </c>
      <c r="Q128" s="11" t="str">
        <f>SUBSTITUTE(SUBSTITUTE(SUBSTITUTE(SUBSTITUTE(SUBSTITUTE(SUBSTITUTE(集計貼りつけ!T130,申請書!$R$50,""),申請書!$T$50,""),申請書!$V$50,""),申請書!$X$50,""),";",""),申請書!$Z$55,"")</f>
        <v/>
      </c>
    </row>
    <row r="129" spans="1:17" s="11" customFormat="1" x14ac:dyDescent="0.2">
      <c r="A129" s="11">
        <v>127</v>
      </c>
      <c r="B129" s="11" t="str">
        <f>SUBSTITUTE(SUBSTITUTE(SUBSTITUTE(SUBSTITUTE(SUBSTITUTE(SUBSTITUTE(集計貼りつけ!E131,申請書!$R$35,""),申請書!$T$35,""),申請書!$V$35,""),申請書!$X$35,""),";",""),申請書!$Z$35,"")</f>
        <v/>
      </c>
      <c r="C129" s="11" t="str">
        <f>SUBSTITUTE(SUBSTITUTE(SUBSTITUTE(SUBSTITUTE(SUBSTITUTE(SUBSTITUTE(集計貼りつけ!F131,申請書!$R$36,""),申請書!$T$36,""),申請書!$V$36,""),申請書!$X$36,""),";",""),申請書!$Z$36,"")</f>
        <v/>
      </c>
      <c r="D129" s="11" t="str">
        <f>SUBSTITUTE(SUBSTITUTE(SUBSTITUTE(SUBSTITUTE(SUBSTITUTE(SUBSTITUTE(集計貼りつけ!G131,申請書!$R$37,""),申請書!$T$37,""),申請書!$V$37,""),申請書!$X$37,""),";",""),申請書!$Z$37,"")</f>
        <v/>
      </c>
      <c r="E129" s="11" t="str">
        <f>SUBSTITUTE(SUBSTITUTE(SUBSTITUTE(SUBSTITUTE(SUBSTITUTE(SUBSTITUTE(集計貼りつけ!H131,申請書!$R$38,""),申請書!$T$38,""),申請書!$V$38,""),申請書!$X$38,""),";",""),申請書!$Z$38,"")</f>
        <v/>
      </c>
      <c r="F129" s="11" t="str">
        <f>SUBSTITUTE(SUBSTITUTE(SUBSTITUTE(SUBSTITUTE(SUBSTITUTE(SUBSTITUTE(集計貼りつけ!I131,申請書!$R$39,""),申請書!$T$39,""),申請書!$V$39,""),申請書!$X$39,""),";",""),申請書!$Z$39,"")</f>
        <v/>
      </c>
      <c r="G129" s="11" t="str">
        <f>SUBSTITUTE(SUBSTITUTE(SUBSTITUTE(SUBSTITUTE(SUBSTITUTE(SUBSTITUTE(集計貼りつけ!J131,申請書!$R$40,""),申請書!$T$40,""),申請書!$V$40,""),申請書!$X$40,""),";",""),申請書!$Z$40,"")</f>
        <v/>
      </c>
      <c r="H129" s="11" t="str">
        <f>SUBSTITUTE(SUBSTITUTE(SUBSTITUTE(SUBSTITUTE(SUBSTITUTE(SUBSTITUTE(集計貼りつけ!K131,申請書!$R$41,""),申請書!$T$41,""),申請書!$V$41,""),申請書!$X$41,""),";",""),申請書!$Z$41,"")</f>
        <v/>
      </c>
      <c r="I129" s="11" t="str">
        <f>SUBSTITUTE(SUBSTITUTE(SUBSTITUTE(SUBSTITUTE(SUBSTITUTE(SUBSTITUTE(集計貼りつけ!L131,申請書!$R$42,""),申請書!$T$42,""),申請書!$V$42,""),申請書!$X$42,""),";",""),申請書!$Z$42,"")</f>
        <v/>
      </c>
      <c r="J129" s="11" t="str">
        <f>SUBSTITUTE(SUBSTITUTE(SUBSTITUTE(SUBSTITUTE(SUBSTITUTE(SUBSTITUTE(集計貼りつけ!M131,申請書!$R$43,""),申請書!$T$43,""),申請書!$V$43,""),申請書!$X$43,""),";",""),申請書!$Z$43,"")</f>
        <v/>
      </c>
      <c r="K129" s="11" t="str">
        <f>SUBSTITUTE(SUBSTITUTE(SUBSTITUTE(SUBSTITUTE(SUBSTITUTE(SUBSTITUTE(集計貼りつけ!N131,申請書!$R$44,""),申請書!$T$44,""),申請書!$V$44,""),申請書!$X$44,""),";",""),申請書!$Z$44,"")</f>
        <v/>
      </c>
      <c r="L129" s="11" t="str">
        <f>SUBSTITUTE(SUBSTITUTE(SUBSTITUTE(SUBSTITUTE(SUBSTITUTE(SUBSTITUTE(集計貼りつけ!O131,申請書!$R$45,""),申請書!$T$45,""),申請書!$V$45,""),申請書!$X$45,""),";",""),申請書!$Z$45,"")</f>
        <v/>
      </c>
      <c r="M129" s="11" t="str">
        <f>SUBSTITUTE(SUBSTITUTE(SUBSTITUTE(SUBSTITUTE(SUBSTITUTE(SUBSTITUTE(集計貼りつけ!P131,申請書!$R$46,""),申請書!$T$46,""),申請書!$V$46,""),申請書!$X$46,""),";",""),申請書!$Z$46,"")</f>
        <v/>
      </c>
      <c r="N129" s="11" t="str">
        <f>SUBSTITUTE(SUBSTITUTE(SUBSTITUTE(SUBSTITUTE(SUBSTITUTE(SUBSTITUTE(集計貼りつけ!Q131,申請書!$R$47,""),申請書!$T$47,""),申請書!$V$47,""),申請書!$X$47,""),";",""),申請書!$Z$47,"")</f>
        <v/>
      </c>
      <c r="O129" s="11" t="str">
        <f>SUBSTITUTE(SUBSTITUTE(SUBSTITUTE(SUBSTITUTE(SUBSTITUTE(SUBSTITUTE(集計貼りつけ!R131,申請書!$R$48,""),申請書!$T$48,""),申請書!$V$48,""),申請書!$X$48,""),";",""),申請書!$Z$48,"")</f>
        <v/>
      </c>
      <c r="P129" s="11" t="str">
        <f>SUBSTITUTE(SUBSTITUTE(SUBSTITUTE(SUBSTITUTE(SUBSTITUTE(SUBSTITUTE(集計貼りつけ!S131,申請書!$R$49,""),申請書!$T$49,""),申請書!$V$49,""),申請書!$X$49,""),";",""),申請書!$Z$49,"")</f>
        <v/>
      </c>
      <c r="Q129" s="11" t="str">
        <f>SUBSTITUTE(SUBSTITUTE(SUBSTITUTE(SUBSTITUTE(SUBSTITUTE(SUBSTITUTE(集計貼りつけ!T131,申請書!$R$50,""),申請書!$T$50,""),申請書!$V$50,""),申請書!$X$50,""),";",""),申請書!$Z$55,"")</f>
        <v/>
      </c>
    </row>
    <row r="130" spans="1:17" s="11" customFormat="1" x14ac:dyDescent="0.2">
      <c r="A130" s="11">
        <v>128</v>
      </c>
      <c r="B130" s="11" t="str">
        <f>SUBSTITUTE(SUBSTITUTE(SUBSTITUTE(SUBSTITUTE(SUBSTITUTE(SUBSTITUTE(集計貼りつけ!E132,申請書!$R$35,""),申請書!$T$35,""),申請書!$V$35,""),申請書!$X$35,""),";",""),申請書!$Z$35,"")</f>
        <v/>
      </c>
      <c r="C130" s="11" t="str">
        <f>SUBSTITUTE(SUBSTITUTE(SUBSTITUTE(SUBSTITUTE(SUBSTITUTE(SUBSTITUTE(集計貼りつけ!F132,申請書!$R$36,""),申請書!$T$36,""),申請書!$V$36,""),申請書!$X$36,""),";",""),申請書!$Z$36,"")</f>
        <v/>
      </c>
      <c r="D130" s="11" t="str">
        <f>SUBSTITUTE(SUBSTITUTE(SUBSTITUTE(SUBSTITUTE(SUBSTITUTE(SUBSTITUTE(集計貼りつけ!G132,申請書!$R$37,""),申請書!$T$37,""),申請書!$V$37,""),申請書!$X$37,""),";",""),申請書!$Z$37,"")</f>
        <v/>
      </c>
      <c r="E130" s="11" t="str">
        <f>SUBSTITUTE(SUBSTITUTE(SUBSTITUTE(SUBSTITUTE(SUBSTITUTE(SUBSTITUTE(集計貼りつけ!H132,申請書!$R$38,""),申請書!$T$38,""),申請書!$V$38,""),申請書!$X$38,""),";",""),申請書!$Z$38,"")</f>
        <v/>
      </c>
      <c r="F130" s="11" t="str">
        <f>SUBSTITUTE(SUBSTITUTE(SUBSTITUTE(SUBSTITUTE(SUBSTITUTE(SUBSTITUTE(集計貼りつけ!I132,申請書!$R$39,""),申請書!$T$39,""),申請書!$V$39,""),申請書!$X$39,""),";",""),申請書!$Z$39,"")</f>
        <v/>
      </c>
      <c r="G130" s="11" t="str">
        <f>SUBSTITUTE(SUBSTITUTE(SUBSTITUTE(SUBSTITUTE(SUBSTITUTE(SUBSTITUTE(集計貼りつけ!J132,申請書!$R$40,""),申請書!$T$40,""),申請書!$V$40,""),申請書!$X$40,""),";",""),申請書!$Z$40,"")</f>
        <v/>
      </c>
      <c r="H130" s="11" t="str">
        <f>SUBSTITUTE(SUBSTITUTE(SUBSTITUTE(SUBSTITUTE(SUBSTITUTE(SUBSTITUTE(集計貼りつけ!K132,申請書!$R$41,""),申請書!$T$41,""),申請書!$V$41,""),申請書!$X$41,""),";",""),申請書!$Z$41,"")</f>
        <v/>
      </c>
      <c r="I130" s="11" t="str">
        <f>SUBSTITUTE(SUBSTITUTE(SUBSTITUTE(SUBSTITUTE(SUBSTITUTE(SUBSTITUTE(集計貼りつけ!L132,申請書!$R$42,""),申請書!$T$42,""),申請書!$V$42,""),申請書!$X$42,""),";",""),申請書!$Z$42,"")</f>
        <v/>
      </c>
      <c r="J130" s="11" t="str">
        <f>SUBSTITUTE(SUBSTITUTE(SUBSTITUTE(SUBSTITUTE(SUBSTITUTE(SUBSTITUTE(集計貼りつけ!M132,申請書!$R$43,""),申請書!$T$43,""),申請書!$V$43,""),申請書!$X$43,""),";",""),申請書!$Z$43,"")</f>
        <v/>
      </c>
      <c r="K130" s="11" t="str">
        <f>SUBSTITUTE(SUBSTITUTE(SUBSTITUTE(SUBSTITUTE(SUBSTITUTE(SUBSTITUTE(集計貼りつけ!N132,申請書!$R$44,""),申請書!$T$44,""),申請書!$V$44,""),申請書!$X$44,""),";",""),申請書!$Z$44,"")</f>
        <v/>
      </c>
      <c r="L130" s="11" t="str">
        <f>SUBSTITUTE(SUBSTITUTE(SUBSTITUTE(SUBSTITUTE(SUBSTITUTE(SUBSTITUTE(集計貼りつけ!O132,申請書!$R$45,""),申請書!$T$45,""),申請書!$V$45,""),申請書!$X$45,""),";",""),申請書!$Z$45,"")</f>
        <v/>
      </c>
      <c r="M130" s="11" t="str">
        <f>SUBSTITUTE(SUBSTITUTE(SUBSTITUTE(SUBSTITUTE(SUBSTITUTE(SUBSTITUTE(集計貼りつけ!P132,申請書!$R$46,""),申請書!$T$46,""),申請書!$V$46,""),申請書!$X$46,""),";",""),申請書!$Z$46,"")</f>
        <v/>
      </c>
      <c r="N130" s="11" t="str">
        <f>SUBSTITUTE(SUBSTITUTE(SUBSTITUTE(SUBSTITUTE(SUBSTITUTE(SUBSTITUTE(集計貼りつけ!Q132,申請書!$R$47,""),申請書!$T$47,""),申請書!$V$47,""),申請書!$X$47,""),";",""),申請書!$Z$47,"")</f>
        <v/>
      </c>
      <c r="O130" s="11" t="str">
        <f>SUBSTITUTE(SUBSTITUTE(SUBSTITUTE(SUBSTITUTE(SUBSTITUTE(SUBSTITUTE(集計貼りつけ!R132,申請書!$R$48,""),申請書!$T$48,""),申請書!$V$48,""),申請書!$X$48,""),";",""),申請書!$Z$48,"")</f>
        <v/>
      </c>
      <c r="P130" s="11" t="str">
        <f>SUBSTITUTE(SUBSTITUTE(SUBSTITUTE(SUBSTITUTE(SUBSTITUTE(SUBSTITUTE(集計貼りつけ!S132,申請書!$R$49,""),申請書!$T$49,""),申請書!$V$49,""),申請書!$X$49,""),";",""),申請書!$Z$49,"")</f>
        <v/>
      </c>
      <c r="Q130" s="11" t="str">
        <f>SUBSTITUTE(SUBSTITUTE(SUBSTITUTE(SUBSTITUTE(SUBSTITUTE(SUBSTITUTE(集計貼りつけ!T132,申請書!$R$50,""),申請書!$T$50,""),申請書!$V$50,""),申請書!$X$50,""),";",""),申請書!$Z$55,"")</f>
        <v/>
      </c>
    </row>
    <row r="131" spans="1:17" s="11" customFormat="1" x14ac:dyDescent="0.2">
      <c r="A131" s="11">
        <v>129</v>
      </c>
      <c r="B131" s="11" t="str">
        <f>SUBSTITUTE(SUBSTITUTE(SUBSTITUTE(SUBSTITUTE(SUBSTITUTE(SUBSTITUTE(集計貼りつけ!E133,申請書!$R$35,""),申請書!$T$35,""),申請書!$V$35,""),申請書!$X$35,""),";",""),申請書!$Z$35,"")</f>
        <v/>
      </c>
      <c r="C131" s="11" t="str">
        <f>SUBSTITUTE(SUBSTITUTE(SUBSTITUTE(SUBSTITUTE(SUBSTITUTE(SUBSTITUTE(集計貼りつけ!F133,申請書!$R$36,""),申請書!$T$36,""),申請書!$V$36,""),申請書!$X$36,""),";",""),申請書!$Z$36,"")</f>
        <v/>
      </c>
      <c r="D131" s="11" t="str">
        <f>SUBSTITUTE(SUBSTITUTE(SUBSTITUTE(SUBSTITUTE(SUBSTITUTE(SUBSTITUTE(集計貼りつけ!G133,申請書!$R$37,""),申請書!$T$37,""),申請書!$V$37,""),申請書!$X$37,""),";",""),申請書!$Z$37,"")</f>
        <v/>
      </c>
      <c r="E131" s="11" t="str">
        <f>SUBSTITUTE(SUBSTITUTE(SUBSTITUTE(SUBSTITUTE(SUBSTITUTE(SUBSTITUTE(集計貼りつけ!H133,申請書!$R$38,""),申請書!$T$38,""),申請書!$V$38,""),申請書!$X$38,""),";",""),申請書!$Z$38,"")</f>
        <v/>
      </c>
      <c r="F131" s="11" t="str">
        <f>SUBSTITUTE(SUBSTITUTE(SUBSTITUTE(SUBSTITUTE(SUBSTITUTE(SUBSTITUTE(集計貼りつけ!I133,申請書!$R$39,""),申請書!$T$39,""),申請書!$V$39,""),申請書!$X$39,""),";",""),申請書!$Z$39,"")</f>
        <v/>
      </c>
      <c r="G131" s="11" t="str">
        <f>SUBSTITUTE(SUBSTITUTE(SUBSTITUTE(SUBSTITUTE(SUBSTITUTE(SUBSTITUTE(集計貼りつけ!J133,申請書!$R$40,""),申請書!$T$40,""),申請書!$V$40,""),申請書!$X$40,""),";",""),申請書!$Z$40,"")</f>
        <v/>
      </c>
      <c r="H131" s="11" t="str">
        <f>SUBSTITUTE(SUBSTITUTE(SUBSTITUTE(SUBSTITUTE(SUBSTITUTE(SUBSTITUTE(集計貼りつけ!K133,申請書!$R$41,""),申請書!$T$41,""),申請書!$V$41,""),申請書!$X$41,""),";",""),申請書!$Z$41,"")</f>
        <v/>
      </c>
      <c r="I131" s="11" t="str">
        <f>SUBSTITUTE(SUBSTITUTE(SUBSTITUTE(SUBSTITUTE(SUBSTITUTE(SUBSTITUTE(集計貼りつけ!L133,申請書!$R$42,""),申請書!$T$42,""),申請書!$V$42,""),申請書!$X$42,""),";",""),申請書!$Z$42,"")</f>
        <v/>
      </c>
      <c r="J131" s="11" t="str">
        <f>SUBSTITUTE(SUBSTITUTE(SUBSTITUTE(SUBSTITUTE(SUBSTITUTE(SUBSTITUTE(集計貼りつけ!M133,申請書!$R$43,""),申請書!$T$43,""),申請書!$V$43,""),申請書!$X$43,""),";",""),申請書!$Z$43,"")</f>
        <v/>
      </c>
      <c r="K131" s="11" t="str">
        <f>SUBSTITUTE(SUBSTITUTE(SUBSTITUTE(SUBSTITUTE(SUBSTITUTE(SUBSTITUTE(集計貼りつけ!N133,申請書!$R$44,""),申請書!$T$44,""),申請書!$V$44,""),申請書!$X$44,""),";",""),申請書!$Z$44,"")</f>
        <v/>
      </c>
      <c r="L131" s="11" t="str">
        <f>SUBSTITUTE(SUBSTITUTE(SUBSTITUTE(SUBSTITUTE(SUBSTITUTE(SUBSTITUTE(集計貼りつけ!O133,申請書!$R$45,""),申請書!$T$45,""),申請書!$V$45,""),申請書!$X$45,""),";",""),申請書!$Z$45,"")</f>
        <v/>
      </c>
      <c r="M131" s="11" t="str">
        <f>SUBSTITUTE(SUBSTITUTE(SUBSTITUTE(SUBSTITUTE(SUBSTITUTE(SUBSTITUTE(集計貼りつけ!P133,申請書!$R$46,""),申請書!$T$46,""),申請書!$V$46,""),申請書!$X$46,""),";",""),申請書!$Z$46,"")</f>
        <v/>
      </c>
      <c r="N131" s="11" t="str">
        <f>SUBSTITUTE(SUBSTITUTE(SUBSTITUTE(SUBSTITUTE(SUBSTITUTE(SUBSTITUTE(集計貼りつけ!Q133,申請書!$R$47,""),申請書!$T$47,""),申請書!$V$47,""),申請書!$X$47,""),";",""),申請書!$Z$47,"")</f>
        <v/>
      </c>
      <c r="O131" s="11" t="str">
        <f>SUBSTITUTE(SUBSTITUTE(SUBSTITUTE(SUBSTITUTE(SUBSTITUTE(SUBSTITUTE(集計貼りつけ!R133,申請書!$R$48,""),申請書!$T$48,""),申請書!$V$48,""),申請書!$X$48,""),";",""),申請書!$Z$48,"")</f>
        <v/>
      </c>
      <c r="P131" s="11" t="str">
        <f>SUBSTITUTE(SUBSTITUTE(SUBSTITUTE(SUBSTITUTE(SUBSTITUTE(SUBSTITUTE(集計貼りつけ!S133,申請書!$R$49,""),申請書!$T$49,""),申請書!$V$49,""),申請書!$X$49,""),";",""),申請書!$Z$49,"")</f>
        <v/>
      </c>
      <c r="Q131" s="11" t="str">
        <f>SUBSTITUTE(SUBSTITUTE(SUBSTITUTE(SUBSTITUTE(SUBSTITUTE(SUBSTITUTE(集計貼りつけ!T133,申請書!$R$50,""),申請書!$T$50,""),申請書!$V$50,""),申請書!$X$50,""),";",""),申請書!$Z$55,"")</f>
        <v/>
      </c>
    </row>
    <row r="132" spans="1:17" s="11" customFormat="1" x14ac:dyDescent="0.2">
      <c r="A132" s="11">
        <v>130</v>
      </c>
      <c r="B132" s="11" t="str">
        <f>SUBSTITUTE(SUBSTITUTE(SUBSTITUTE(SUBSTITUTE(SUBSTITUTE(SUBSTITUTE(集計貼りつけ!E134,申請書!$R$35,""),申請書!$T$35,""),申請書!$V$35,""),申請書!$X$35,""),";",""),申請書!$Z$35,"")</f>
        <v/>
      </c>
      <c r="C132" s="11" t="str">
        <f>SUBSTITUTE(SUBSTITUTE(SUBSTITUTE(SUBSTITUTE(SUBSTITUTE(SUBSTITUTE(集計貼りつけ!F134,申請書!$R$36,""),申請書!$T$36,""),申請書!$V$36,""),申請書!$X$36,""),";",""),申請書!$Z$36,"")</f>
        <v/>
      </c>
      <c r="D132" s="11" t="str">
        <f>SUBSTITUTE(SUBSTITUTE(SUBSTITUTE(SUBSTITUTE(SUBSTITUTE(SUBSTITUTE(集計貼りつけ!G134,申請書!$R$37,""),申請書!$T$37,""),申請書!$V$37,""),申請書!$X$37,""),";",""),申請書!$Z$37,"")</f>
        <v/>
      </c>
      <c r="E132" s="11" t="str">
        <f>SUBSTITUTE(SUBSTITUTE(SUBSTITUTE(SUBSTITUTE(SUBSTITUTE(SUBSTITUTE(集計貼りつけ!H134,申請書!$R$38,""),申請書!$T$38,""),申請書!$V$38,""),申請書!$X$38,""),";",""),申請書!$Z$38,"")</f>
        <v/>
      </c>
      <c r="F132" s="11" t="str">
        <f>SUBSTITUTE(SUBSTITUTE(SUBSTITUTE(SUBSTITUTE(SUBSTITUTE(SUBSTITUTE(集計貼りつけ!I134,申請書!$R$39,""),申請書!$T$39,""),申請書!$V$39,""),申請書!$X$39,""),";",""),申請書!$Z$39,"")</f>
        <v/>
      </c>
      <c r="G132" s="11" t="str">
        <f>SUBSTITUTE(SUBSTITUTE(SUBSTITUTE(SUBSTITUTE(SUBSTITUTE(SUBSTITUTE(集計貼りつけ!J134,申請書!$R$40,""),申請書!$T$40,""),申請書!$V$40,""),申請書!$X$40,""),";",""),申請書!$Z$40,"")</f>
        <v/>
      </c>
      <c r="H132" s="11" t="str">
        <f>SUBSTITUTE(SUBSTITUTE(SUBSTITUTE(SUBSTITUTE(SUBSTITUTE(SUBSTITUTE(集計貼りつけ!K134,申請書!$R$41,""),申請書!$T$41,""),申請書!$V$41,""),申請書!$X$41,""),";",""),申請書!$Z$41,"")</f>
        <v/>
      </c>
      <c r="I132" s="11" t="str">
        <f>SUBSTITUTE(SUBSTITUTE(SUBSTITUTE(SUBSTITUTE(SUBSTITUTE(SUBSTITUTE(集計貼りつけ!L134,申請書!$R$42,""),申請書!$T$42,""),申請書!$V$42,""),申請書!$X$42,""),";",""),申請書!$Z$42,"")</f>
        <v/>
      </c>
      <c r="J132" s="11" t="str">
        <f>SUBSTITUTE(SUBSTITUTE(SUBSTITUTE(SUBSTITUTE(SUBSTITUTE(SUBSTITUTE(集計貼りつけ!M134,申請書!$R$43,""),申請書!$T$43,""),申請書!$V$43,""),申請書!$X$43,""),";",""),申請書!$Z$43,"")</f>
        <v/>
      </c>
      <c r="K132" s="11" t="str">
        <f>SUBSTITUTE(SUBSTITUTE(SUBSTITUTE(SUBSTITUTE(SUBSTITUTE(SUBSTITUTE(集計貼りつけ!N134,申請書!$R$44,""),申請書!$T$44,""),申請書!$V$44,""),申請書!$X$44,""),";",""),申請書!$Z$44,"")</f>
        <v/>
      </c>
      <c r="L132" s="11" t="str">
        <f>SUBSTITUTE(SUBSTITUTE(SUBSTITUTE(SUBSTITUTE(SUBSTITUTE(SUBSTITUTE(集計貼りつけ!O134,申請書!$R$45,""),申請書!$T$45,""),申請書!$V$45,""),申請書!$X$45,""),";",""),申請書!$Z$45,"")</f>
        <v/>
      </c>
      <c r="M132" s="11" t="str">
        <f>SUBSTITUTE(SUBSTITUTE(SUBSTITUTE(SUBSTITUTE(SUBSTITUTE(SUBSTITUTE(集計貼りつけ!P134,申請書!$R$46,""),申請書!$T$46,""),申請書!$V$46,""),申請書!$X$46,""),";",""),申請書!$Z$46,"")</f>
        <v/>
      </c>
      <c r="N132" s="11" t="str">
        <f>SUBSTITUTE(SUBSTITUTE(SUBSTITUTE(SUBSTITUTE(SUBSTITUTE(SUBSTITUTE(集計貼りつけ!Q134,申請書!$R$47,""),申請書!$T$47,""),申請書!$V$47,""),申請書!$X$47,""),";",""),申請書!$Z$47,"")</f>
        <v/>
      </c>
      <c r="O132" s="11" t="str">
        <f>SUBSTITUTE(SUBSTITUTE(SUBSTITUTE(SUBSTITUTE(SUBSTITUTE(SUBSTITUTE(集計貼りつけ!R134,申請書!$R$48,""),申請書!$T$48,""),申請書!$V$48,""),申請書!$X$48,""),";",""),申請書!$Z$48,"")</f>
        <v/>
      </c>
      <c r="P132" s="11" t="str">
        <f>SUBSTITUTE(SUBSTITUTE(SUBSTITUTE(SUBSTITUTE(SUBSTITUTE(SUBSTITUTE(集計貼りつけ!S134,申請書!$R$49,""),申請書!$T$49,""),申請書!$V$49,""),申請書!$X$49,""),";",""),申請書!$Z$49,"")</f>
        <v/>
      </c>
      <c r="Q132" s="11" t="str">
        <f>SUBSTITUTE(SUBSTITUTE(SUBSTITUTE(SUBSTITUTE(SUBSTITUTE(SUBSTITUTE(集計貼りつけ!T134,申請書!$R$50,""),申請書!$T$50,""),申請書!$V$50,""),申請書!$X$50,""),";",""),申請書!$Z$55,"")</f>
        <v/>
      </c>
    </row>
    <row r="133" spans="1:17" s="11" customFormat="1" x14ac:dyDescent="0.2">
      <c r="A133" s="11">
        <v>131</v>
      </c>
      <c r="B133" s="11" t="str">
        <f>SUBSTITUTE(SUBSTITUTE(SUBSTITUTE(SUBSTITUTE(SUBSTITUTE(SUBSTITUTE(集計貼りつけ!E135,申請書!$R$35,""),申請書!$T$35,""),申請書!$V$35,""),申請書!$X$35,""),";",""),申請書!$Z$35,"")</f>
        <v/>
      </c>
      <c r="C133" s="11" t="str">
        <f>SUBSTITUTE(SUBSTITUTE(SUBSTITUTE(SUBSTITUTE(SUBSTITUTE(SUBSTITUTE(集計貼りつけ!F135,申請書!$R$36,""),申請書!$T$36,""),申請書!$V$36,""),申請書!$X$36,""),";",""),申請書!$Z$36,"")</f>
        <v/>
      </c>
      <c r="D133" s="11" t="str">
        <f>SUBSTITUTE(SUBSTITUTE(SUBSTITUTE(SUBSTITUTE(SUBSTITUTE(SUBSTITUTE(集計貼りつけ!G135,申請書!$R$37,""),申請書!$T$37,""),申請書!$V$37,""),申請書!$X$37,""),";",""),申請書!$Z$37,"")</f>
        <v/>
      </c>
      <c r="E133" s="11" t="str">
        <f>SUBSTITUTE(SUBSTITUTE(SUBSTITUTE(SUBSTITUTE(SUBSTITUTE(SUBSTITUTE(集計貼りつけ!H135,申請書!$R$38,""),申請書!$T$38,""),申請書!$V$38,""),申請書!$X$38,""),";",""),申請書!$Z$38,"")</f>
        <v/>
      </c>
      <c r="F133" s="11" t="str">
        <f>SUBSTITUTE(SUBSTITUTE(SUBSTITUTE(SUBSTITUTE(SUBSTITUTE(SUBSTITUTE(集計貼りつけ!I135,申請書!$R$39,""),申請書!$T$39,""),申請書!$V$39,""),申請書!$X$39,""),";",""),申請書!$Z$39,"")</f>
        <v/>
      </c>
      <c r="G133" s="11" t="str">
        <f>SUBSTITUTE(SUBSTITUTE(SUBSTITUTE(SUBSTITUTE(SUBSTITUTE(SUBSTITUTE(集計貼りつけ!J135,申請書!$R$40,""),申請書!$T$40,""),申請書!$V$40,""),申請書!$X$40,""),";",""),申請書!$Z$40,"")</f>
        <v/>
      </c>
      <c r="H133" s="11" t="str">
        <f>SUBSTITUTE(SUBSTITUTE(SUBSTITUTE(SUBSTITUTE(SUBSTITUTE(SUBSTITUTE(集計貼りつけ!K135,申請書!$R$41,""),申請書!$T$41,""),申請書!$V$41,""),申請書!$X$41,""),";",""),申請書!$Z$41,"")</f>
        <v/>
      </c>
      <c r="I133" s="11" t="str">
        <f>SUBSTITUTE(SUBSTITUTE(SUBSTITUTE(SUBSTITUTE(SUBSTITUTE(SUBSTITUTE(集計貼りつけ!L135,申請書!$R$42,""),申請書!$T$42,""),申請書!$V$42,""),申請書!$X$42,""),";",""),申請書!$Z$42,"")</f>
        <v/>
      </c>
      <c r="J133" s="11" t="str">
        <f>SUBSTITUTE(SUBSTITUTE(SUBSTITUTE(SUBSTITUTE(SUBSTITUTE(SUBSTITUTE(集計貼りつけ!M135,申請書!$R$43,""),申請書!$T$43,""),申請書!$V$43,""),申請書!$X$43,""),";",""),申請書!$Z$43,"")</f>
        <v/>
      </c>
      <c r="K133" s="11" t="str">
        <f>SUBSTITUTE(SUBSTITUTE(SUBSTITUTE(SUBSTITUTE(SUBSTITUTE(SUBSTITUTE(集計貼りつけ!N135,申請書!$R$44,""),申請書!$T$44,""),申請書!$V$44,""),申請書!$X$44,""),";",""),申請書!$Z$44,"")</f>
        <v/>
      </c>
      <c r="L133" s="11" t="str">
        <f>SUBSTITUTE(SUBSTITUTE(SUBSTITUTE(SUBSTITUTE(SUBSTITUTE(SUBSTITUTE(集計貼りつけ!O135,申請書!$R$45,""),申請書!$T$45,""),申請書!$V$45,""),申請書!$X$45,""),";",""),申請書!$Z$45,"")</f>
        <v/>
      </c>
      <c r="M133" s="11" t="str">
        <f>SUBSTITUTE(SUBSTITUTE(SUBSTITUTE(SUBSTITUTE(SUBSTITUTE(SUBSTITUTE(集計貼りつけ!P135,申請書!$R$46,""),申請書!$T$46,""),申請書!$V$46,""),申請書!$X$46,""),";",""),申請書!$Z$46,"")</f>
        <v/>
      </c>
      <c r="N133" s="11" t="str">
        <f>SUBSTITUTE(SUBSTITUTE(SUBSTITUTE(SUBSTITUTE(SUBSTITUTE(SUBSTITUTE(集計貼りつけ!Q135,申請書!$R$47,""),申請書!$T$47,""),申請書!$V$47,""),申請書!$X$47,""),";",""),申請書!$Z$47,"")</f>
        <v/>
      </c>
      <c r="O133" s="11" t="str">
        <f>SUBSTITUTE(SUBSTITUTE(SUBSTITUTE(SUBSTITUTE(SUBSTITUTE(SUBSTITUTE(集計貼りつけ!R135,申請書!$R$48,""),申請書!$T$48,""),申請書!$V$48,""),申請書!$X$48,""),";",""),申請書!$Z$48,"")</f>
        <v/>
      </c>
      <c r="P133" s="11" t="str">
        <f>SUBSTITUTE(SUBSTITUTE(SUBSTITUTE(SUBSTITUTE(SUBSTITUTE(SUBSTITUTE(集計貼りつけ!S135,申請書!$R$49,""),申請書!$T$49,""),申請書!$V$49,""),申請書!$X$49,""),";",""),申請書!$Z$49,"")</f>
        <v/>
      </c>
      <c r="Q133" s="11" t="str">
        <f>SUBSTITUTE(SUBSTITUTE(SUBSTITUTE(SUBSTITUTE(SUBSTITUTE(SUBSTITUTE(集計貼りつけ!T135,申請書!$R$50,""),申請書!$T$50,""),申請書!$V$50,""),申請書!$X$50,""),";",""),申請書!$Z$55,"")</f>
        <v/>
      </c>
    </row>
    <row r="134" spans="1:17" s="11" customFormat="1" x14ac:dyDescent="0.2">
      <c r="A134" s="11">
        <v>132</v>
      </c>
      <c r="B134" s="11" t="str">
        <f>SUBSTITUTE(SUBSTITUTE(SUBSTITUTE(SUBSTITUTE(SUBSTITUTE(SUBSTITUTE(集計貼りつけ!E136,申請書!$R$35,""),申請書!$T$35,""),申請書!$V$35,""),申請書!$X$35,""),";",""),申請書!$Z$35,"")</f>
        <v/>
      </c>
      <c r="C134" s="11" t="str">
        <f>SUBSTITUTE(SUBSTITUTE(SUBSTITUTE(SUBSTITUTE(SUBSTITUTE(SUBSTITUTE(集計貼りつけ!F136,申請書!$R$36,""),申請書!$T$36,""),申請書!$V$36,""),申請書!$X$36,""),";",""),申請書!$Z$36,"")</f>
        <v/>
      </c>
      <c r="D134" s="11" t="str">
        <f>SUBSTITUTE(SUBSTITUTE(SUBSTITUTE(SUBSTITUTE(SUBSTITUTE(SUBSTITUTE(集計貼りつけ!G136,申請書!$R$37,""),申請書!$T$37,""),申請書!$V$37,""),申請書!$X$37,""),";",""),申請書!$Z$37,"")</f>
        <v/>
      </c>
      <c r="E134" s="11" t="str">
        <f>SUBSTITUTE(SUBSTITUTE(SUBSTITUTE(SUBSTITUTE(SUBSTITUTE(SUBSTITUTE(集計貼りつけ!H136,申請書!$R$38,""),申請書!$T$38,""),申請書!$V$38,""),申請書!$X$38,""),";",""),申請書!$Z$38,"")</f>
        <v/>
      </c>
      <c r="F134" s="11" t="str">
        <f>SUBSTITUTE(SUBSTITUTE(SUBSTITUTE(SUBSTITUTE(SUBSTITUTE(SUBSTITUTE(集計貼りつけ!I136,申請書!$R$39,""),申請書!$T$39,""),申請書!$V$39,""),申請書!$X$39,""),";",""),申請書!$Z$39,"")</f>
        <v/>
      </c>
      <c r="G134" s="11" t="str">
        <f>SUBSTITUTE(SUBSTITUTE(SUBSTITUTE(SUBSTITUTE(SUBSTITUTE(SUBSTITUTE(集計貼りつけ!J136,申請書!$R$40,""),申請書!$T$40,""),申請書!$V$40,""),申請書!$X$40,""),";",""),申請書!$Z$40,"")</f>
        <v/>
      </c>
      <c r="H134" s="11" t="str">
        <f>SUBSTITUTE(SUBSTITUTE(SUBSTITUTE(SUBSTITUTE(SUBSTITUTE(SUBSTITUTE(集計貼りつけ!K136,申請書!$R$41,""),申請書!$T$41,""),申請書!$V$41,""),申請書!$X$41,""),";",""),申請書!$Z$41,"")</f>
        <v/>
      </c>
      <c r="I134" s="11" t="str">
        <f>SUBSTITUTE(SUBSTITUTE(SUBSTITUTE(SUBSTITUTE(SUBSTITUTE(SUBSTITUTE(集計貼りつけ!L136,申請書!$R$42,""),申請書!$T$42,""),申請書!$V$42,""),申請書!$X$42,""),";",""),申請書!$Z$42,"")</f>
        <v/>
      </c>
      <c r="J134" s="11" t="str">
        <f>SUBSTITUTE(SUBSTITUTE(SUBSTITUTE(SUBSTITUTE(SUBSTITUTE(SUBSTITUTE(集計貼りつけ!M136,申請書!$R$43,""),申請書!$T$43,""),申請書!$V$43,""),申請書!$X$43,""),";",""),申請書!$Z$43,"")</f>
        <v/>
      </c>
      <c r="K134" s="11" t="str">
        <f>SUBSTITUTE(SUBSTITUTE(SUBSTITUTE(SUBSTITUTE(SUBSTITUTE(SUBSTITUTE(集計貼りつけ!N136,申請書!$R$44,""),申請書!$T$44,""),申請書!$V$44,""),申請書!$X$44,""),";",""),申請書!$Z$44,"")</f>
        <v/>
      </c>
      <c r="L134" s="11" t="str">
        <f>SUBSTITUTE(SUBSTITUTE(SUBSTITUTE(SUBSTITUTE(SUBSTITUTE(SUBSTITUTE(集計貼りつけ!O136,申請書!$R$45,""),申請書!$T$45,""),申請書!$V$45,""),申請書!$X$45,""),";",""),申請書!$Z$45,"")</f>
        <v/>
      </c>
      <c r="M134" s="11" t="str">
        <f>SUBSTITUTE(SUBSTITUTE(SUBSTITUTE(SUBSTITUTE(SUBSTITUTE(SUBSTITUTE(集計貼りつけ!P136,申請書!$R$46,""),申請書!$T$46,""),申請書!$V$46,""),申請書!$X$46,""),";",""),申請書!$Z$46,"")</f>
        <v/>
      </c>
      <c r="N134" s="11" t="str">
        <f>SUBSTITUTE(SUBSTITUTE(SUBSTITUTE(SUBSTITUTE(SUBSTITUTE(SUBSTITUTE(集計貼りつけ!Q136,申請書!$R$47,""),申請書!$T$47,""),申請書!$V$47,""),申請書!$X$47,""),";",""),申請書!$Z$47,"")</f>
        <v/>
      </c>
      <c r="O134" s="11" t="str">
        <f>SUBSTITUTE(SUBSTITUTE(SUBSTITUTE(SUBSTITUTE(SUBSTITUTE(SUBSTITUTE(集計貼りつけ!R136,申請書!$R$48,""),申請書!$T$48,""),申請書!$V$48,""),申請書!$X$48,""),";",""),申請書!$Z$48,"")</f>
        <v/>
      </c>
      <c r="P134" s="11" t="str">
        <f>SUBSTITUTE(SUBSTITUTE(SUBSTITUTE(SUBSTITUTE(SUBSTITUTE(SUBSTITUTE(集計貼りつけ!S136,申請書!$R$49,""),申請書!$T$49,""),申請書!$V$49,""),申請書!$X$49,""),";",""),申請書!$Z$49,"")</f>
        <v/>
      </c>
      <c r="Q134" s="11" t="str">
        <f>SUBSTITUTE(SUBSTITUTE(SUBSTITUTE(SUBSTITUTE(SUBSTITUTE(SUBSTITUTE(集計貼りつけ!T136,申請書!$R$50,""),申請書!$T$50,""),申請書!$V$50,""),申請書!$X$50,""),";",""),申請書!$Z$55,"")</f>
        <v/>
      </c>
    </row>
    <row r="135" spans="1:17" s="11" customFormat="1" x14ac:dyDescent="0.2">
      <c r="A135" s="11">
        <v>133</v>
      </c>
      <c r="B135" s="11" t="str">
        <f>SUBSTITUTE(SUBSTITUTE(SUBSTITUTE(SUBSTITUTE(SUBSTITUTE(SUBSTITUTE(集計貼りつけ!E137,申請書!$R$35,""),申請書!$T$35,""),申請書!$V$35,""),申請書!$X$35,""),";",""),申請書!$Z$35,"")</f>
        <v/>
      </c>
      <c r="C135" s="11" t="str">
        <f>SUBSTITUTE(SUBSTITUTE(SUBSTITUTE(SUBSTITUTE(SUBSTITUTE(SUBSTITUTE(集計貼りつけ!F137,申請書!$R$36,""),申請書!$T$36,""),申請書!$V$36,""),申請書!$X$36,""),";",""),申請書!$Z$36,"")</f>
        <v/>
      </c>
      <c r="D135" s="11" t="str">
        <f>SUBSTITUTE(SUBSTITUTE(SUBSTITUTE(SUBSTITUTE(SUBSTITUTE(SUBSTITUTE(集計貼りつけ!G137,申請書!$R$37,""),申請書!$T$37,""),申請書!$V$37,""),申請書!$X$37,""),";",""),申請書!$Z$37,"")</f>
        <v/>
      </c>
      <c r="E135" s="11" t="str">
        <f>SUBSTITUTE(SUBSTITUTE(SUBSTITUTE(SUBSTITUTE(SUBSTITUTE(SUBSTITUTE(集計貼りつけ!H137,申請書!$R$38,""),申請書!$T$38,""),申請書!$V$38,""),申請書!$X$38,""),";",""),申請書!$Z$38,"")</f>
        <v/>
      </c>
      <c r="F135" s="11" t="str">
        <f>SUBSTITUTE(SUBSTITUTE(SUBSTITUTE(SUBSTITUTE(SUBSTITUTE(SUBSTITUTE(集計貼りつけ!I137,申請書!$R$39,""),申請書!$T$39,""),申請書!$V$39,""),申請書!$X$39,""),";",""),申請書!$Z$39,"")</f>
        <v/>
      </c>
      <c r="G135" s="11" t="str">
        <f>SUBSTITUTE(SUBSTITUTE(SUBSTITUTE(SUBSTITUTE(SUBSTITUTE(SUBSTITUTE(集計貼りつけ!J137,申請書!$R$40,""),申請書!$T$40,""),申請書!$V$40,""),申請書!$X$40,""),";",""),申請書!$Z$40,"")</f>
        <v/>
      </c>
      <c r="H135" s="11" t="str">
        <f>SUBSTITUTE(SUBSTITUTE(SUBSTITUTE(SUBSTITUTE(SUBSTITUTE(SUBSTITUTE(集計貼りつけ!K137,申請書!$R$41,""),申請書!$T$41,""),申請書!$V$41,""),申請書!$X$41,""),";",""),申請書!$Z$41,"")</f>
        <v/>
      </c>
      <c r="I135" s="11" t="str">
        <f>SUBSTITUTE(SUBSTITUTE(SUBSTITUTE(SUBSTITUTE(SUBSTITUTE(SUBSTITUTE(集計貼りつけ!L137,申請書!$R$42,""),申請書!$T$42,""),申請書!$V$42,""),申請書!$X$42,""),";",""),申請書!$Z$42,"")</f>
        <v/>
      </c>
      <c r="J135" s="11" t="str">
        <f>SUBSTITUTE(SUBSTITUTE(SUBSTITUTE(SUBSTITUTE(SUBSTITUTE(SUBSTITUTE(集計貼りつけ!M137,申請書!$R$43,""),申請書!$T$43,""),申請書!$V$43,""),申請書!$X$43,""),";",""),申請書!$Z$43,"")</f>
        <v/>
      </c>
      <c r="K135" s="11" t="str">
        <f>SUBSTITUTE(SUBSTITUTE(SUBSTITUTE(SUBSTITUTE(SUBSTITUTE(SUBSTITUTE(集計貼りつけ!N137,申請書!$R$44,""),申請書!$T$44,""),申請書!$V$44,""),申請書!$X$44,""),";",""),申請書!$Z$44,"")</f>
        <v/>
      </c>
      <c r="L135" s="11" t="str">
        <f>SUBSTITUTE(SUBSTITUTE(SUBSTITUTE(SUBSTITUTE(SUBSTITUTE(SUBSTITUTE(集計貼りつけ!O137,申請書!$R$45,""),申請書!$T$45,""),申請書!$V$45,""),申請書!$X$45,""),";",""),申請書!$Z$45,"")</f>
        <v/>
      </c>
      <c r="M135" s="11" t="str">
        <f>SUBSTITUTE(SUBSTITUTE(SUBSTITUTE(SUBSTITUTE(SUBSTITUTE(SUBSTITUTE(集計貼りつけ!P137,申請書!$R$46,""),申請書!$T$46,""),申請書!$V$46,""),申請書!$X$46,""),";",""),申請書!$Z$46,"")</f>
        <v/>
      </c>
      <c r="N135" s="11" t="str">
        <f>SUBSTITUTE(SUBSTITUTE(SUBSTITUTE(SUBSTITUTE(SUBSTITUTE(SUBSTITUTE(集計貼りつけ!Q137,申請書!$R$47,""),申請書!$T$47,""),申請書!$V$47,""),申請書!$X$47,""),";",""),申請書!$Z$47,"")</f>
        <v/>
      </c>
      <c r="O135" s="11" t="str">
        <f>SUBSTITUTE(SUBSTITUTE(SUBSTITUTE(SUBSTITUTE(SUBSTITUTE(SUBSTITUTE(集計貼りつけ!R137,申請書!$R$48,""),申請書!$T$48,""),申請書!$V$48,""),申請書!$X$48,""),";",""),申請書!$Z$48,"")</f>
        <v/>
      </c>
      <c r="P135" s="11" t="str">
        <f>SUBSTITUTE(SUBSTITUTE(SUBSTITUTE(SUBSTITUTE(SUBSTITUTE(SUBSTITUTE(集計貼りつけ!S137,申請書!$R$49,""),申請書!$T$49,""),申請書!$V$49,""),申請書!$X$49,""),";",""),申請書!$Z$49,"")</f>
        <v/>
      </c>
      <c r="Q135" s="11" t="str">
        <f>SUBSTITUTE(SUBSTITUTE(SUBSTITUTE(SUBSTITUTE(SUBSTITUTE(SUBSTITUTE(集計貼りつけ!T137,申請書!$R$50,""),申請書!$T$50,""),申請書!$V$50,""),申請書!$X$50,""),";",""),申請書!$Z$55,"")</f>
        <v/>
      </c>
    </row>
    <row r="136" spans="1:17" s="11" customFormat="1" x14ac:dyDescent="0.2">
      <c r="A136" s="11">
        <v>134</v>
      </c>
      <c r="B136" s="11" t="str">
        <f>SUBSTITUTE(SUBSTITUTE(SUBSTITUTE(SUBSTITUTE(SUBSTITUTE(SUBSTITUTE(集計貼りつけ!E138,申請書!$R$35,""),申請書!$T$35,""),申請書!$V$35,""),申請書!$X$35,""),";",""),申請書!$Z$35,"")</f>
        <v/>
      </c>
      <c r="C136" s="11" t="str">
        <f>SUBSTITUTE(SUBSTITUTE(SUBSTITUTE(SUBSTITUTE(SUBSTITUTE(SUBSTITUTE(集計貼りつけ!F138,申請書!$R$36,""),申請書!$T$36,""),申請書!$V$36,""),申請書!$X$36,""),";",""),申請書!$Z$36,"")</f>
        <v/>
      </c>
      <c r="D136" s="11" t="str">
        <f>SUBSTITUTE(SUBSTITUTE(SUBSTITUTE(SUBSTITUTE(SUBSTITUTE(SUBSTITUTE(集計貼りつけ!G138,申請書!$R$37,""),申請書!$T$37,""),申請書!$V$37,""),申請書!$X$37,""),";",""),申請書!$Z$37,"")</f>
        <v/>
      </c>
      <c r="E136" s="11" t="str">
        <f>SUBSTITUTE(SUBSTITUTE(SUBSTITUTE(SUBSTITUTE(SUBSTITUTE(SUBSTITUTE(集計貼りつけ!H138,申請書!$R$38,""),申請書!$T$38,""),申請書!$V$38,""),申請書!$X$38,""),";",""),申請書!$Z$38,"")</f>
        <v/>
      </c>
      <c r="F136" s="11" t="str">
        <f>SUBSTITUTE(SUBSTITUTE(SUBSTITUTE(SUBSTITUTE(SUBSTITUTE(SUBSTITUTE(集計貼りつけ!I138,申請書!$R$39,""),申請書!$T$39,""),申請書!$V$39,""),申請書!$X$39,""),";",""),申請書!$Z$39,"")</f>
        <v/>
      </c>
      <c r="G136" s="11" t="str">
        <f>SUBSTITUTE(SUBSTITUTE(SUBSTITUTE(SUBSTITUTE(SUBSTITUTE(SUBSTITUTE(集計貼りつけ!J138,申請書!$R$40,""),申請書!$T$40,""),申請書!$V$40,""),申請書!$X$40,""),";",""),申請書!$Z$40,"")</f>
        <v/>
      </c>
      <c r="H136" s="11" t="str">
        <f>SUBSTITUTE(SUBSTITUTE(SUBSTITUTE(SUBSTITUTE(SUBSTITUTE(SUBSTITUTE(集計貼りつけ!K138,申請書!$R$41,""),申請書!$T$41,""),申請書!$V$41,""),申請書!$X$41,""),";",""),申請書!$Z$41,"")</f>
        <v/>
      </c>
      <c r="I136" s="11" t="str">
        <f>SUBSTITUTE(SUBSTITUTE(SUBSTITUTE(SUBSTITUTE(SUBSTITUTE(SUBSTITUTE(集計貼りつけ!L138,申請書!$R$42,""),申請書!$T$42,""),申請書!$V$42,""),申請書!$X$42,""),";",""),申請書!$Z$42,"")</f>
        <v/>
      </c>
      <c r="J136" s="11" t="str">
        <f>SUBSTITUTE(SUBSTITUTE(SUBSTITUTE(SUBSTITUTE(SUBSTITUTE(SUBSTITUTE(集計貼りつけ!M138,申請書!$R$43,""),申請書!$T$43,""),申請書!$V$43,""),申請書!$X$43,""),";",""),申請書!$Z$43,"")</f>
        <v/>
      </c>
      <c r="K136" s="11" t="str">
        <f>SUBSTITUTE(SUBSTITUTE(SUBSTITUTE(SUBSTITUTE(SUBSTITUTE(SUBSTITUTE(集計貼りつけ!N138,申請書!$R$44,""),申請書!$T$44,""),申請書!$V$44,""),申請書!$X$44,""),";",""),申請書!$Z$44,"")</f>
        <v/>
      </c>
      <c r="L136" s="11" t="str">
        <f>SUBSTITUTE(SUBSTITUTE(SUBSTITUTE(SUBSTITUTE(SUBSTITUTE(SUBSTITUTE(集計貼りつけ!O138,申請書!$R$45,""),申請書!$T$45,""),申請書!$V$45,""),申請書!$X$45,""),";",""),申請書!$Z$45,"")</f>
        <v/>
      </c>
      <c r="M136" s="11" t="str">
        <f>SUBSTITUTE(SUBSTITUTE(SUBSTITUTE(SUBSTITUTE(SUBSTITUTE(SUBSTITUTE(集計貼りつけ!P138,申請書!$R$46,""),申請書!$T$46,""),申請書!$V$46,""),申請書!$X$46,""),";",""),申請書!$Z$46,"")</f>
        <v/>
      </c>
      <c r="N136" s="11" t="str">
        <f>SUBSTITUTE(SUBSTITUTE(SUBSTITUTE(SUBSTITUTE(SUBSTITUTE(SUBSTITUTE(集計貼りつけ!Q138,申請書!$R$47,""),申請書!$T$47,""),申請書!$V$47,""),申請書!$X$47,""),";",""),申請書!$Z$47,"")</f>
        <v/>
      </c>
      <c r="O136" s="11" t="str">
        <f>SUBSTITUTE(SUBSTITUTE(SUBSTITUTE(SUBSTITUTE(SUBSTITUTE(SUBSTITUTE(集計貼りつけ!R138,申請書!$R$48,""),申請書!$T$48,""),申請書!$V$48,""),申請書!$X$48,""),";",""),申請書!$Z$48,"")</f>
        <v/>
      </c>
      <c r="P136" s="11" t="str">
        <f>SUBSTITUTE(SUBSTITUTE(SUBSTITUTE(SUBSTITUTE(SUBSTITUTE(SUBSTITUTE(集計貼りつけ!S138,申請書!$R$49,""),申請書!$T$49,""),申請書!$V$49,""),申請書!$X$49,""),";",""),申請書!$Z$49,"")</f>
        <v/>
      </c>
      <c r="Q136" s="11" t="str">
        <f>SUBSTITUTE(SUBSTITUTE(SUBSTITUTE(SUBSTITUTE(SUBSTITUTE(SUBSTITUTE(集計貼りつけ!T138,申請書!$R$50,""),申請書!$T$50,""),申請書!$V$50,""),申請書!$X$50,""),";",""),申請書!$Z$55,"")</f>
        <v/>
      </c>
    </row>
    <row r="137" spans="1:17" s="11" customFormat="1" x14ac:dyDescent="0.2">
      <c r="A137" s="11">
        <v>135</v>
      </c>
      <c r="B137" s="11" t="str">
        <f>SUBSTITUTE(SUBSTITUTE(SUBSTITUTE(SUBSTITUTE(SUBSTITUTE(SUBSTITUTE(集計貼りつけ!E139,申請書!$R$35,""),申請書!$T$35,""),申請書!$V$35,""),申請書!$X$35,""),";",""),申請書!$Z$35,"")</f>
        <v/>
      </c>
      <c r="C137" s="11" t="str">
        <f>SUBSTITUTE(SUBSTITUTE(SUBSTITUTE(SUBSTITUTE(SUBSTITUTE(SUBSTITUTE(集計貼りつけ!F139,申請書!$R$36,""),申請書!$T$36,""),申請書!$V$36,""),申請書!$X$36,""),";",""),申請書!$Z$36,"")</f>
        <v/>
      </c>
      <c r="D137" s="11" t="str">
        <f>SUBSTITUTE(SUBSTITUTE(SUBSTITUTE(SUBSTITUTE(SUBSTITUTE(SUBSTITUTE(集計貼りつけ!G139,申請書!$R$37,""),申請書!$T$37,""),申請書!$V$37,""),申請書!$X$37,""),";",""),申請書!$Z$37,"")</f>
        <v/>
      </c>
      <c r="E137" s="11" t="str">
        <f>SUBSTITUTE(SUBSTITUTE(SUBSTITUTE(SUBSTITUTE(SUBSTITUTE(SUBSTITUTE(集計貼りつけ!H139,申請書!$R$38,""),申請書!$T$38,""),申請書!$V$38,""),申請書!$X$38,""),";",""),申請書!$Z$38,"")</f>
        <v/>
      </c>
      <c r="F137" s="11" t="str">
        <f>SUBSTITUTE(SUBSTITUTE(SUBSTITUTE(SUBSTITUTE(SUBSTITUTE(SUBSTITUTE(集計貼りつけ!I139,申請書!$R$39,""),申請書!$T$39,""),申請書!$V$39,""),申請書!$X$39,""),";",""),申請書!$Z$39,"")</f>
        <v/>
      </c>
      <c r="G137" s="11" t="str">
        <f>SUBSTITUTE(SUBSTITUTE(SUBSTITUTE(SUBSTITUTE(SUBSTITUTE(SUBSTITUTE(集計貼りつけ!J139,申請書!$R$40,""),申請書!$T$40,""),申請書!$V$40,""),申請書!$X$40,""),";",""),申請書!$Z$40,"")</f>
        <v/>
      </c>
      <c r="H137" s="11" t="str">
        <f>SUBSTITUTE(SUBSTITUTE(SUBSTITUTE(SUBSTITUTE(SUBSTITUTE(SUBSTITUTE(集計貼りつけ!K139,申請書!$R$41,""),申請書!$T$41,""),申請書!$V$41,""),申請書!$X$41,""),";",""),申請書!$Z$41,"")</f>
        <v/>
      </c>
      <c r="I137" s="11" t="str">
        <f>SUBSTITUTE(SUBSTITUTE(SUBSTITUTE(SUBSTITUTE(SUBSTITUTE(SUBSTITUTE(集計貼りつけ!L139,申請書!$R$42,""),申請書!$T$42,""),申請書!$V$42,""),申請書!$X$42,""),";",""),申請書!$Z$42,"")</f>
        <v/>
      </c>
      <c r="J137" s="11" t="str">
        <f>SUBSTITUTE(SUBSTITUTE(SUBSTITUTE(SUBSTITUTE(SUBSTITUTE(SUBSTITUTE(集計貼りつけ!M139,申請書!$R$43,""),申請書!$T$43,""),申請書!$V$43,""),申請書!$X$43,""),";",""),申請書!$Z$43,"")</f>
        <v/>
      </c>
      <c r="K137" s="11" t="str">
        <f>SUBSTITUTE(SUBSTITUTE(SUBSTITUTE(SUBSTITUTE(SUBSTITUTE(SUBSTITUTE(集計貼りつけ!N139,申請書!$R$44,""),申請書!$T$44,""),申請書!$V$44,""),申請書!$X$44,""),";",""),申請書!$Z$44,"")</f>
        <v/>
      </c>
      <c r="L137" s="11" t="str">
        <f>SUBSTITUTE(SUBSTITUTE(SUBSTITUTE(SUBSTITUTE(SUBSTITUTE(SUBSTITUTE(集計貼りつけ!O139,申請書!$R$45,""),申請書!$T$45,""),申請書!$V$45,""),申請書!$X$45,""),";",""),申請書!$Z$45,"")</f>
        <v/>
      </c>
      <c r="M137" s="11" t="str">
        <f>SUBSTITUTE(SUBSTITUTE(SUBSTITUTE(SUBSTITUTE(SUBSTITUTE(SUBSTITUTE(集計貼りつけ!P139,申請書!$R$46,""),申請書!$T$46,""),申請書!$V$46,""),申請書!$X$46,""),";",""),申請書!$Z$46,"")</f>
        <v/>
      </c>
      <c r="N137" s="11" t="str">
        <f>SUBSTITUTE(SUBSTITUTE(SUBSTITUTE(SUBSTITUTE(SUBSTITUTE(SUBSTITUTE(集計貼りつけ!Q139,申請書!$R$47,""),申請書!$T$47,""),申請書!$V$47,""),申請書!$X$47,""),";",""),申請書!$Z$47,"")</f>
        <v/>
      </c>
      <c r="O137" s="11" t="str">
        <f>SUBSTITUTE(SUBSTITUTE(SUBSTITUTE(SUBSTITUTE(SUBSTITUTE(SUBSTITUTE(集計貼りつけ!R139,申請書!$R$48,""),申請書!$T$48,""),申請書!$V$48,""),申請書!$X$48,""),";",""),申請書!$Z$48,"")</f>
        <v/>
      </c>
      <c r="P137" s="11" t="str">
        <f>SUBSTITUTE(SUBSTITUTE(SUBSTITUTE(SUBSTITUTE(SUBSTITUTE(SUBSTITUTE(集計貼りつけ!S139,申請書!$R$49,""),申請書!$T$49,""),申請書!$V$49,""),申請書!$X$49,""),";",""),申請書!$Z$49,"")</f>
        <v/>
      </c>
      <c r="Q137" s="11" t="str">
        <f>SUBSTITUTE(SUBSTITUTE(SUBSTITUTE(SUBSTITUTE(SUBSTITUTE(SUBSTITUTE(集計貼りつけ!T139,申請書!$R$50,""),申請書!$T$50,""),申請書!$V$50,""),申請書!$X$50,""),";",""),申請書!$Z$55,"")</f>
        <v/>
      </c>
    </row>
    <row r="138" spans="1:17" s="11" customFormat="1" x14ac:dyDescent="0.2">
      <c r="A138" s="11">
        <v>136</v>
      </c>
      <c r="B138" s="11" t="str">
        <f>SUBSTITUTE(SUBSTITUTE(SUBSTITUTE(SUBSTITUTE(SUBSTITUTE(SUBSTITUTE(集計貼りつけ!E140,申請書!$R$35,""),申請書!$T$35,""),申請書!$V$35,""),申請書!$X$35,""),";",""),申請書!$Z$35,"")</f>
        <v/>
      </c>
      <c r="C138" s="11" t="str">
        <f>SUBSTITUTE(SUBSTITUTE(SUBSTITUTE(SUBSTITUTE(SUBSTITUTE(SUBSTITUTE(集計貼りつけ!F140,申請書!$R$36,""),申請書!$T$36,""),申請書!$V$36,""),申請書!$X$36,""),";",""),申請書!$Z$36,"")</f>
        <v/>
      </c>
      <c r="D138" s="11" t="str">
        <f>SUBSTITUTE(SUBSTITUTE(SUBSTITUTE(SUBSTITUTE(SUBSTITUTE(SUBSTITUTE(集計貼りつけ!G140,申請書!$R$37,""),申請書!$T$37,""),申請書!$V$37,""),申請書!$X$37,""),";",""),申請書!$Z$37,"")</f>
        <v/>
      </c>
      <c r="E138" s="11" t="str">
        <f>SUBSTITUTE(SUBSTITUTE(SUBSTITUTE(SUBSTITUTE(SUBSTITUTE(SUBSTITUTE(集計貼りつけ!H140,申請書!$R$38,""),申請書!$T$38,""),申請書!$V$38,""),申請書!$X$38,""),";",""),申請書!$Z$38,"")</f>
        <v/>
      </c>
      <c r="F138" s="11" t="str">
        <f>SUBSTITUTE(SUBSTITUTE(SUBSTITUTE(SUBSTITUTE(SUBSTITUTE(SUBSTITUTE(集計貼りつけ!I140,申請書!$R$39,""),申請書!$T$39,""),申請書!$V$39,""),申請書!$X$39,""),";",""),申請書!$Z$39,"")</f>
        <v/>
      </c>
      <c r="G138" s="11" t="str">
        <f>SUBSTITUTE(SUBSTITUTE(SUBSTITUTE(SUBSTITUTE(SUBSTITUTE(SUBSTITUTE(集計貼りつけ!J140,申請書!$R$40,""),申請書!$T$40,""),申請書!$V$40,""),申請書!$X$40,""),";",""),申請書!$Z$40,"")</f>
        <v/>
      </c>
      <c r="H138" s="11" t="str">
        <f>SUBSTITUTE(SUBSTITUTE(SUBSTITUTE(SUBSTITUTE(SUBSTITUTE(SUBSTITUTE(集計貼りつけ!K140,申請書!$R$41,""),申請書!$T$41,""),申請書!$V$41,""),申請書!$X$41,""),";",""),申請書!$Z$41,"")</f>
        <v/>
      </c>
      <c r="I138" s="11" t="str">
        <f>SUBSTITUTE(SUBSTITUTE(SUBSTITUTE(SUBSTITUTE(SUBSTITUTE(SUBSTITUTE(集計貼りつけ!L140,申請書!$R$42,""),申請書!$T$42,""),申請書!$V$42,""),申請書!$X$42,""),";",""),申請書!$Z$42,"")</f>
        <v/>
      </c>
      <c r="J138" s="11" t="str">
        <f>SUBSTITUTE(SUBSTITUTE(SUBSTITUTE(SUBSTITUTE(SUBSTITUTE(SUBSTITUTE(集計貼りつけ!M140,申請書!$R$43,""),申請書!$T$43,""),申請書!$V$43,""),申請書!$X$43,""),";",""),申請書!$Z$43,"")</f>
        <v/>
      </c>
      <c r="K138" s="11" t="str">
        <f>SUBSTITUTE(SUBSTITUTE(SUBSTITUTE(SUBSTITUTE(SUBSTITUTE(SUBSTITUTE(集計貼りつけ!N140,申請書!$R$44,""),申請書!$T$44,""),申請書!$V$44,""),申請書!$X$44,""),";",""),申請書!$Z$44,"")</f>
        <v/>
      </c>
      <c r="L138" s="11" t="str">
        <f>SUBSTITUTE(SUBSTITUTE(SUBSTITUTE(SUBSTITUTE(SUBSTITUTE(SUBSTITUTE(集計貼りつけ!O140,申請書!$R$45,""),申請書!$T$45,""),申請書!$V$45,""),申請書!$X$45,""),";",""),申請書!$Z$45,"")</f>
        <v/>
      </c>
      <c r="M138" s="11" t="str">
        <f>SUBSTITUTE(SUBSTITUTE(SUBSTITUTE(SUBSTITUTE(SUBSTITUTE(SUBSTITUTE(集計貼りつけ!P140,申請書!$R$46,""),申請書!$T$46,""),申請書!$V$46,""),申請書!$X$46,""),";",""),申請書!$Z$46,"")</f>
        <v/>
      </c>
      <c r="N138" s="11" t="str">
        <f>SUBSTITUTE(SUBSTITUTE(SUBSTITUTE(SUBSTITUTE(SUBSTITUTE(SUBSTITUTE(集計貼りつけ!Q140,申請書!$R$47,""),申請書!$T$47,""),申請書!$V$47,""),申請書!$X$47,""),";",""),申請書!$Z$47,"")</f>
        <v/>
      </c>
      <c r="O138" s="11" t="str">
        <f>SUBSTITUTE(SUBSTITUTE(SUBSTITUTE(SUBSTITUTE(SUBSTITUTE(SUBSTITUTE(集計貼りつけ!R140,申請書!$R$48,""),申請書!$T$48,""),申請書!$V$48,""),申請書!$X$48,""),";",""),申請書!$Z$48,"")</f>
        <v/>
      </c>
      <c r="P138" s="11" t="str">
        <f>SUBSTITUTE(SUBSTITUTE(SUBSTITUTE(SUBSTITUTE(SUBSTITUTE(SUBSTITUTE(集計貼りつけ!S140,申請書!$R$49,""),申請書!$T$49,""),申請書!$V$49,""),申請書!$X$49,""),";",""),申請書!$Z$49,"")</f>
        <v/>
      </c>
      <c r="Q138" s="11" t="str">
        <f>SUBSTITUTE(SUBSTITUTE(SUBSTITUTE(SUBSTITUTE(SUBSTITUTE(SUBSTITUTE(集計貼りつけ!T140,申請書!$R$50,""),申請書!$T$50,""),申請書!$V$50,""),申請書!$X$50,""),";",""),申請書!$Z$55,"")</f>
        <v/>
      </c>
    </row>
    <row r="139" spans="1:17" s="11" customFormat="1" x14ac:dyDescent="0.2">
      <c r="A139" s="11">
        <v>137</v>
      </c>
      <c r="B139" s="11" t="str">
        <f>SUBSTITUTE(SUBSTITUTE(SUBSTITUTE(SUBSTITUTE(SUBSTITUTE(SUBSTITUTE(集計貼りつけ!E141,申請書!$R$35,""),申請書!$T$35,""),申請書!$V$35,""),申請書!$X$35,""),";",""),申請書!$Z$35,"")</f>
        <v/>
      </c>
      <c r="C139" s="11" t="str">
        <f>SUBSTITUTE(SUBSTITUTE(SUBSTITUTE(SUBSTITUTE(SUBSTITUTE(SUBSTITUTE(集計貼りつけ!F141,申請書!$R$36,""),申請書!$T$36,""),申請書!$V$36,""),申請書!$X$36,""),";",""),申請書!$Z$36,"")</f>
        <v/>
      </c>
      <c r="D139" s="11" t="str">
        <f>SUBSTITUTE(SUBSTITUTE(SUBSTITUTE(SUBSTITUTE(SUBSTITUTE(SUBSTITUTE(集計貼りつけ!G141,申請書!$R$37,""),申請書!$T$37,""),申請書!$V$37,""),申請書!$X$37,""),";",""),申請書!$Z$37,"")</f>
        <v/>
      </c>
      <c r="E139" s="11" t="str">
        <f>SUBSTITUTE(SUBSTITUTE(SUBSTITUTE(SUBSTITUTE(SUBSTITUTE(SUBSTITUTE(集計貼りつけ!H141,申請書!$R$38,""),申請書!$T$38,""),申請書!$V$38,""),申請書!$X$38,""),";",""),申請書!$Z$38,"")</f>
        <v/>
      </c>
      <c r="F139" s="11" t="str">
        <f>SUBSTITUTE(SUBSTITUTE(SUBSTITUTE(SUBSTITUTE(SUBSTITUTE(SUBSTITUTE(集計貼りつけ!I141,申請書!$R$39,""),申請書!$T$39,""),申請書!$V$39,""),申請書!$X$39,""),";",""),申請書!$Z$39,"")</f>
        <v/>
      </c>
      <c r="G139" s="11" t="str">
        <f>SUBSTITUTE(SUBSTITUTE(SUBSTITUTE(SUBSTITUTE(SUBSTITUTE(SUBSTITUTE(集計貼りつけ!J141,申請書!$R$40,""),申請書!$T$40,""),申請書!$V$40,""),申請書!$X$40,""),";",""),申請書!$Z$40,"")</f>
        <v/>
      </c>
      <c r="H139" s="11" t="str">
        <f>SUBSTITUTE(SUBSTITUTE(SUBSTITUTE(SUBSTITUTE(SUBSTITUTE(SUBSTITUTE(集計貼りつけ!K141,申請書!$R$41,""),申請書!$T$41,""),申請書!$V$41,""),申請書!$X$41,""),";",""),申請書!$Z$41,"")</f>
        <v/>
      </c>
      <c r="I139" s="11" t="str">
        <f>SUBSTITUTE(SUBSTITUTE(SUBSTITUTE(SUBSTITUTE(SUBSTITUTE(SUBSTITUTE(集計貼りつけ!L141,申請書!$R$42,""),申請書!$T$42,""),申請書!$V$42,""),申請書!$X$42,""),";",""),申請書!$Z$42,"")</f>
        <v/>
      </c>
      <c r="J139" s="11" t="str">
        <f>SUBSTITUTE(SUBSTITUTE(SUBSTITUTE(SUBSTITUTE(SUBSTITUTE(SUBSTITUTE(集計貼りつけ!M141,申請書!$R$43,""),申請書!$T$43,""),申請書!$V$43,""),申請書!$X$43,""),";",""),申請書!$Z$43,"")</f>
        <v/>
      </c>
      <c r="K139" s="11" t="str">
        <f>SUBSTITUTE(SUBSTITUTE(SUBSTITUTE(SUBSTITUTE(SUBSTITUTE(SUBSTITUTE(集計貼りつけ!N141,申請書!$R$44,""),申請書!$T$44,""),申請書!$V$44,""),申請書!$X$44,""),";",""),申請書!$Z$44,"")</f>
        <v/>
      </c>
      <c r="L139" s="11" t="str">
        <f>SUBSTITUTE(SUBSTITUTE(SUBSTITUTE(SUBSTITUTE(SUBSTITUTE(SUBSTITUTE(集計貼りつけ!O141,申請書!$R$45,""),申請書!$T$45,""),申請書!$V$45,""),申請書!$X$45,""),";",""),申請書!$Z$45,"")</f>
        <v/>
      </c>
      <c r="M139" s="11" t="str">
        <f>SUBSTITUTE(SUBSTITUTE(SUBSTITUTE(SUBSTITUTE(SUBSTITUTE(SUBSTITUTE(集計貼りつけ!P141,申請書!$R$46,""),申請書!$T$46,""),申請書!$V$46,""),申請書!$X$46,""),";",""),申請書!$Z$46,"")</f>
        <v/>
      </c>
      <c r="N139" s="11" t="str">
        <f>SUBSTITUTE(SUBSTITUTE(SUBSTITUTE(SUBSTITUTE(SUBSTITUTE(SUBSTITUTE(集計貼りつけ!Q141,申請書!$R$47,""),申請書!$T$47,""),申請書!$V$47,""),申請書!$X$47,""),";",""),申請書!$Z$47,"")</f>
        <v/>
      </c>
      <c r="O139" s="11" t="str">
        <f>SUBSTITUTE(SUBSTITUTE(SUBSTITUTE(SUBSTITUTE(SUBSTITUTE(SUBSTITUTE(集計貼りつけ!R141,申請書!$R$48,""),申請書!$T$48,""),申請書!$V$48,""),申請書!$X$48,""),";",""),申請書!$Z$48,"")</f>
        <v/>
      </c>
      <c r="P139" s="11" t="str">
        <f>SUBSTITUTE(SUBSTITUTE(SUBSTITUTE(SUBSTITUTE(SUBSTITUTE(SUBSTITUTE(集計貼りつけ!S141,申請書!$R$49,""),申請書!$T$49,""),申請書!$V$49,""),申請書!$X$49,""),";",""),申請書!$Z$49,"")</f>
        <v/>
      </c>
      <c r="Q139" s="11" t="str">
        <f>SUBSTITUTE(SUBSTITUTE(SUBSTITUTE(SUBSTITUTE(SUBSTITUTE(SUBSTITUTE(集計貼りつけ!T141,申請書!$R$50,""),申請書!$T$50,""),申請書!$V$50,""),申請書!$X$50,""),";",""),申請書!$Z$55,"")</f>
        <v/>
      </c>
    </row>
    <row r="140" spans="1:17" s="11" customFormat="1" x14ac:dyDescent="0.2">
      <c r="A140" s="11">
        <v>138</v>
      </c>
      <c r="B140" s="11" t="str">
        <f>SUBSTITUTE(SUBSTITUTE(SUBSTITUTE(SUBSTITUTE(SUBSTITUTE(SUBSTITUTE(集計貼りつけ!E142,申請書!$R$35,""),申請書!$T$35,""),申請書!$V$35,""),申請書!$X$35,""),";",""),申請書!$Z$35,"")</f>
        <v/>
      </c>
      <c r="C140" s="11" t="str">
        <f>SUBSTITUTE(SUBSTITUTE(SUBSTITUTE(SUBSTITUTE(SUBSTITUTE(SUBSTITUTE(集計貼りつけ!F142,申請書!$R$36,""),申請書!$T$36,""),申請書!$V$36,""),申請書!$X$36,""),";",""),申請書!$Z$36,"")</f>
        <v/>
      </c>
      <c r="D140" s="11" t="str">
        <f>SUBSTITUTE(SUBSTITUTE(SUBSTITUTE(SUBSTITUTE(SUBSTITUTE(SUBSTITUTE(集計貼りつけ!G142,申請書!$R$37,""),申請書!$T$37,""),申請書!$V$37,""),申請書!$X$37,""),";",""),申請書!$Z$37,"")</f>
        <v/>
      </c>
      <c r="E140" s="11" t="str">
        <f>SUBSTITUTE(SUBSTITUTE(SUBSTITUTE(SUBSTITUTE(SUBSTITUTE(SUBSTITUTE(集計貼りつけ!H142,申請書!$R$38,""),申請書!$T$38,""),申請書!$V$38,""),申請書!$X$38,""),";",""),申請書!$Z$38,"")</f>
        <v/>
      </c>
      <c r="F140" s="11" t="str">
        <f>SUBSTITUTE(SUBSTITUTE(SUBSTITUTE(SUBSTITUTE(SUBSTITUTE(SUBSTITUTE(集計貼りつけ!I142,申請書!$R$39,""),申請書!$T$39,""),申請書!$V$39,""),申請書!$X$39,""),";",""),申請書!$Z$39,"")</f>
        <v/>
      </c>
      <c r="G140" s="11" t="str">
        <f>SUBSTITUTE(SUBSTITUTE(SUBSTITUTE(SUBSTITUTE(SUBSTITUTE(SUBSTITUTE(集計貼りつけ!J142,申請書!$R$40,""),申請書!$T$40,""),申請書!$V$40,""),申請書!$X$40,""),";",""),申請書!$Z$40,"")</f>
        <v/>
      </c>
      <c r="H140" s="11" t="str">
        <f>SUBSTITUTE(SUBSTITUTE(SUBSTITUTE(SUBSTITUTE(SUBSTITUTE(SUBSTITUTE(集計貼りつけ!K142,申請書!$R$41,""),申請書!$T$41,""),申請書!$V$41,""),申請書!$X$41,""),";",""),申請書!$Z$41,"")</f>
        <v/>
      </c>
      <c r="I140" s="11" t="str">
        <f>SUBSTITUTE(SUBSTITUTE(SUBSTITUTE(SUBSTITUTE(SUBSTITUTE(SUBSTITUTE(集計貼りつけ!L142,申請書!$R$42,""),申請書!$T$42,""),申請書!$V$42,""),申請書!$X$42,""),";",""),申請書!$Z$42,"")</f>
        <v/>
      </c>
      <c r="J140" s="11" t="str">
        <f>SUBSTITUTE(SUBSTITUTE(SUBSTITUTE(SUBSTITUTE(SUBSTITUTE(SUBSTITUTE(集計貼りつけ!M142,申請書!$R$43,""),申請書!$T$43,""),申請書!$V$43,""),申請書!$X$43,""),";",""),申請書!$Z$43,"")</f>
        <v/>
      </c>
      <c r="K140" s="11" t="str">
        <f>SUBSTITUTE(SUBSTITUTE(SUBSTITUTE(SUBSTITUTE(SUBSTITUTE(SUBSTITUTE(集計貼りつけ!N142,申請書!$R$44,""),申請書!$T$44,""),申請書!$V$44,""),申請書!$X$44,""),";",""),申請書!$Z$44,"")</f>
        <v/>
      </c>
      <c r="L140" s="11" t="str">
        <f>SUBSTITUTE(SUBSTITUTE(SUBSTITUTE(SUBSTITUTE(SUBSTITUTE(SUBSTITUTE(集計貼りつけ!O142,申請書!$R$45,""),申請書!$T$45,""),申請書!$V$45,""),申請書!$X$45,""),";",""),申請書!$Z$45,"")</f>
        <v/>
      </c>
      <c r="M140" s="11" t="str">
        <f>SUBSTITUTE(SUBSTITUTE(SUBSTITUTE(SUBSTITUTE(SUBSTITUTE(SUBSTITUTE(集計貼りつけ!P142,申請書!$R$46,""),申請書!$T$46,""),申請書!$V$46,""),申請書!$X$46,""),";",""),申請書!$Z$46,"")</f>
        <v/>
      </c>
      <c r="N140" s="11" t="str">
        <f>SUBSTITUTE(SUBSTITUTE(SUBSTITUTE(SUBSTITUTE(SUBSTITUTE(SUBSTITUTE(集計貼りつけ!Q142,申請書!$R$47,""),申請書!$T$47,""),申請書!$V$47,""),申請書!$X$47,""),";",""),申請書!$Z$47,"")</f>
        <v/>
      </c>
      <c r="O140" s="11" t="str">
        <f>SUBSTITUTE(SUBSTITUTE(SUBSTITUTE(SUBSTITUTE(SUBSTITUTE(SUBSTITUTE(集計貼りつけ!R142,申請書!$R$48,""),申請書!$T$48,""),申請書!$V$48,""),申請書!$X$48,""),";",""),申請書!$Z$48,"")</f>
        <v/>
      </c>
      <c r="P140" s="11" t="str">
        <f>SUBSTITUTE(SUBSTITUTE(SUBSTITUTE(SUBSTITUTE(SUBSTITUTE(SUBSTITUTE(集計貼りつけ!S142,申請書!$R$49,""),申請書!$T$49,""),申請書!$V$49,""),申請書!$X$49,""),";",""),申請書!$Z$49,"")</f>
        <v/>
      </c>
      <c r="Q140" s="11" t="str">
        <f>SUBSTITUTE(SUBSTITUTE(SUBSTITUTE(SUBSTITUTE(SUBSTITUTE(SUBSTITUTE(集計貼りつけ!T142,申請書!$R$50,""),申請書!$T$50,""),申請書!$V$50,""),申請書!$X$50,""),";",""),申請書!$Z$55,"")</f>
        <v/>
      </c>
    </row>
    <row r="141" spans="1:17" s="11" customFormat="1" x14ac:dyDescent="0.2">
      <c r="A141" s="11">
        <v>139</v>
      </c>
      <c r="B141" s="11" t="str">
        <f>SUBSTITUTE(SUBSTITUTE(SUBSTITUTE(SUBSTITUTE(SUBSTITUTE(SUBSTITUTE(集計貼りつけ!E143,申請書!$R$35,""),申請書!$T$35,""),申請書!$V$35,""),申請書!$X$35,""),";",""),申請書!$Z$35,"")</f>
        <v/>
      </c>
      <c r="C141" s="11" t="str">
        <f>SUBSTITUTE(SUBSTITUTE(SUBSTITUTE(SUBSTITUTE(SUBSTITUTE(SUBSTITUTE(集計貼りつけ!F143,申請書!$R$36,""),申請書!$T$36,""),申請書!$V$36,""),申請書!$X$36,""),";",""),申請書!$Z$36,"")</f>
        <v/>
      </c>
      <c r="D141" s="11" t="str">
        <f>SUBSTITUTE(SUBSTITUTE(SUBSTITUTE(SUBSTITUTE(SUBSTITUTE(SUBSTITUTE(集計貼りつけ!G143,申請書!$R$37,""),申請書!$T$37,""),申請書!$V$37,""),申請書!$X$37,""),";",""),申請書!$Z$37,"")</f>
        <v/>
      </c>
      <c r="E141" s="11" t="str">
        <f>SUBSTITUTE(SUBSTITUTE(SUBSTITUTE(SUBSTITUTE(SUBSTITUTE(SUBSTITUTE(集計貼りつけ!H143,申請書!$R$38,""),申請書!$T$38,""),申請書!$V$38,""),申請書!$X$38,""),";",""),申請書!$Z$38,"")</f>
        <v/>
      </c>
      <c r="F141" s="11" t="str">
        <f>SUBSTITUTE(SUBSTITUTE(SUBSTITUTE(SUBSTITUTE(SUBSTITUTE(SUBSTITUTE(集計貼りつけ!I143,申請書!$R$39,""),申請書!$T$39,""),申請書!$V$39,""),申請書!$X$39,""),";",""),申請書!$Z$39,"")</f>
        <v/>
      </c>
      <c r="G141" s="11" t="str">
        <f>SUBSTITUTE(SUBSTITUTE(SUBSTITUTE(SUBSTITUTE(SUBSTITUTE(SUBSTITUTE(集計貼りつけ!J143,申請書!$R$40,""),申請書!$T$40,""),申請書!$V$40,""),申請書!$X$40,""),";",""),申請書!$Z$40,"")</f>
        <v/>
      </c>
      <c r="H141" s="11" t="str">
        <f>SUBSTITUTE(SUBSTITUTE(SUBSTITUTE(SUBSTITUTE(SUBSTITUTE(SUBSTITUTE(集計貼りつけ!K143,申請書!$R$41,""),申請書!$T$41,""),申請書!$V$41,""),申請書!$X$41,""),";",""),申請書!$Z$41,"")</f>
        <v/>
      </c>
      <c r="I141" s="11" t="str">
        <f>SUBSTITUTE(SUBSTITUTE(SUBSTITUTE(SUBSTITUTE(SUBSTITUTE(SUBSTITUTE(集計貼りつけ!L143,申請書!$R$42,""),申請書!$T$42,""),申請書!$V$42,""),申請書!$X$42,""),";",""),申請書!$Z$42,"")</f>
        <v/>
      </c>
      <c r="J141" s="11" t="str">
        <f>SUBSTITUTE(SUBSTITUTE(SUBSTITUTE(SUBSTITUTE(SUBSTITUTE(SUBSTITUTE(集計貼りつけ!M143,申請書!$R$43,""),申請書!$T$43,""),申請書!$V$43,""),申請書!$X$43,""),";",""),申請書!$Z$43,"")</f>
        <v/>
      </c>
      <c r="K141" s="11" t="str">
        <f>SUBSTITUTE(SUBSTITUTE(SUBSTITUTE(SUBSTITUTE(SUBSTITUTE(SUBSTITUTE(集計貼りつけ!N143,申請書!$R$44,""),申請書!$T$44,""),申請書!$V$44,""),申請書!$X$44,""),";",""),申請書!$Z$44,"")</f>
        <v/>
      </c>
      <c r="L141" s="11" t="str">
        <f>SUBSTITUTE(SUBSTITUTE(SUBSTITUTE(SUBSTITUTE(SUBSTITUTE(SUBSTITUTE(集計貼りつけ!O143,申請書!$R$45,""),申請書!$T$45,""),申請書!$V$45,""),申請書!$X$45,""),";",""),申請書!$Z$45,"")</f>
        <v/>
      </c>
      <c r="M141" s="11" t="str">
        <f>SUBSTITUTE(SUBSTITUTE(SUBSTITUTE(SUBSTITUTE(SUBSTITUTE(SUBSTITUTE(集計貼りつけ!P143,申請書!$R$46,""),申請書!$T$46,""),申請書!$V$46,""),申請書!$X$46,""),";",""),申請書!$Z$46,"")</f>
        <v/>
      </c>
      <c r="N141" s="11" t="str">
        <f>SUBSTITUTE(SUBSTITUTE(SUBSTITUTE(SUBSTITUTE(SUBSTITUTE(SUBSTITUTE(集計貼りつけ!Q143,申請書!$R$47,""),申請書!$T$47,""),申請書!$V$47,""),申請書!$X$47,""),";",""),申請書!$Z$47,"")</f>
        <v/>
      </c>
      <c r="O141" s="11" t="str">
        <f>SUBSTITUTE(SUBSTITUTE(SUBSTITUTE(SUBSTITUTE(SUBSTITUTE(SUBSTITUTE(集計貼りつけ!R143,申請書!$R$48,""),申請書!$T$48,""),申請書!$V$48,""),申請書!$X$48,""),";",""),申請書!$Z$48,"")</f>
        <v/>
      </c>
      <c r="P141" s="11" t="str">
        <f>SUBSTITUTE(SUBSTITUTE(SUBSTITUTE(SUBSTITUTE(SUBSTITUTE(SUBSTITUTE(集計貼りつけ!S143,申請書!$R$49,""),申請書!$T$49,""),申請書!$V$49,""),申請書!$X$49,""),";",""),申請書!$Z$49,"")</f>
        <v/>
      </c>
      <c r="Q141" s="11" t="str">
        <f>SUBSTITUTE(SUBSTITUTE(SUBSTITUTE(SUBSTITUTE(SUBSTITUTE(SUBSTITUTE(集計貼りつけ!T143,申請書!$R$50,""),申請書!$T$50,""),申請書!$V$50,""),申請書!$X$50,""),";",""),申請書!$Z$55,"")</f>
        <v/>
      </c>
    </row>
    <row r="142" spans="1:17" s="11" customFormat="1" x14ac:dyDescent="0.2">
      <c r="A142" s="11">
        <v>140</v>
      </c>
      <c r="B142" s="11" t="str">
        <f>SUBSTITUTE(SUBSTITUTE(SUBSTITUTE(SUBSTITUTE(SUBSTITUTE(SUBSTITUTE(集計貼りつけ!E144,申請書!$R$35,""),申請書!$T$35,""),申請書!$V$35,""),申請書!$X$35,""),";",""),申請書!$Z$35,"")</f>
        <v/>
      </c>
      <c r="C142" s="11" t="str">
        <f>SUBSTITUTE(SUBSTITUTE(SUBSTITUTE(SUBSTITUTE(SUBSTITUTE(SUBSTITUTE(集計貼りつけ!F144,申請書!$R$36,""),申請書!$T$36,""),申請書!$V$36,""),申請書!$X$36,""),";",""),申請書!$Z$36,"")</f>
        <v/>
      </c>
      <c r="D142" s="11" t="str">
        <f>SUBSTITUTE(SUBSTITUTE(SUBSTITUTE(SUBSTITUTE(SUBSTITUTE(SUBSTITUTE(集計貼りつけ!G144,申請書!$R$37,""),申請書!$T$37,""),申請書!$V$37,""),申請書!$X$37,""),";",""),申請書!$Z$37,"")</f>
        <v/>
      </c>
      <c r="E142" s="11" t="str">
        <f>SUBSTITUTE(SUBSTITUTE(SUBSTITUTE(SUBSTITUTE(SUBSTITUTE(SUBSTITUTE(集計貼りつけ!H144,申請書!$R$38,""),申請書!$T$38,""),申請書!$V$38,""),申請書!$X$38,""),";",""),申請書!$Z$38,"")</f>
        <v/>
      </c>
      <c r="F142" s="11" t="str">
        <f>SUBSTITUTE(SUBSTITUTE(SUBSTITUTE(SUBSTITUTE(SUBSTITUTE(SUBSTITUTE(集計貼りつけ!I144,申請書!$R$39,""),申請書!$T$39,""),申請書!$V$39,""),申請書!$X$39,""),";",""),申請書!$Z$39,"")</f>
        <v/>
      </c>
      <c r="G142" s="11" t="str">
        <f>SUBSTITUTE(SUBSTITUTE(SUBSTITUTE(SUBSTITUTE(SUBSTITUTE(SUBSTITUTE(集計貼りつけ!J144,申請書!$R$40,""),申請書!$T$40,""),申請書!$V$40,""),申請書!$X$40,""),";",""),申請書!$Z$40,"")</f>
        <v/>
      </c>
      <c r="H142" s="11" t="str">
        <f>SUBSTITUTE(SUBSTITUTE(SUBSTITUTE(SUBSTITUTE(SUBSTITUTE(SUBSTITUTE(集計貼りつけ!K144,申請書!$R$41,""),申請書!$T$41,""),申請書!$V$41,""),申請書!$X$41,""),";",""),申請書!$Z$41,"")</f>
        <v/>
      </c>
      <c r="I142" s="11" t="str">
        <f>SUBSTITUTE(SUBSTITUTE(SUBSTITUTE(SUBSTITUTE(SUBSTITUTE(SUBSTITUTE(集計貼りつけ!L144,申請書!$R$42,""),申請書!$T$42,""),申請書!$V$42,""),申請書!$X$42,""),";",""),申請書!$Z$42,"")</f>
        <v/>
      </c>
      <c r="J142" s="11" t="str">
        <f>SUBSTITUTE(SUBSTITUTE(SUBSTITUTE(SUBSTITUTE(SUBSTITUTE(SUBSTITUTE(集計貼りつけ!M144,申請書!$R$43,""),申請書!$T$43,""),申請書!$V$43,""),申請書!$X$43,""),";",""),申請書!$Z$43,"")</f>
        <v/>
      </c>
      <c r="K142" s="11" t="str">
        <f>SUBSTITUTE(SUBSTITUTE(SUBSTITUTE(SUBSTITUTE(SUBSTITUTE(SUBSTITUTE(集計貼りつけ!N144,申請書!$R$44,""),申請書!$T$44,""),申請書!$V$44,""),申請書!$X$44,""),";",""),申請書!$Z$44,"")</f>
        <v/>
      </c>
      <c r="L142" s="11" t="str">
        <f>SUBSTITUTE(SUBSTITUTE(SUBSTITUTE(SUBSTITUTE(SUBSTITUTE(SUBSTITUTE(集計貼りつけ!O144,申請書!$R$45,""),申請書!$T$45,""),申請書!$V$45,""),申請書!$X$45,""),";",""),申請書!$Z$45,"")</f>
        <v/>
      </c>
      <c r="M142" s="11" t="str">
        <f>SUBSTITUTE(SUBSTITUTE(SUBSTITUTE(SUBSTITUTE(SUBSTITUTE(SUBSTITUTE(集計貼りつけ!P144,申請書!$R$46,""),申請書!$T$46,""),申請書!$V$46,""),申請書!$X$46,""),";",""),申請書!$Z$46,"")</f>
        <v/>
      </c>
      <c r="N142" s="11" t="str">
        <f>SUBSTITUTE(SUBSTITUTE(SUBSTITUTE(SUBSTITUTE(SUBSTITUTE(SUBSTITUTE(集計貼りつけ!Q144,申請書!$R$47,""),申請書!$T$47,""),申請書!$V$47,""),申請書!$X$47,""),";",""),申請書!$Z$47,"")</f>
        <v/>
      </c>
      <c r="O142" s="11" t="str">
        <f>SUBSTITUTE(SUBSTITUTE(SUBSTITUTE(SUBSTITUTE(SUBSTITUTE(SUBSTITUTE(集計貼りつけ!R144,申請書!$R$48,""),申請書!$T$48,""),申請書!$V$48,""),申請書!$X$48,""),";",""),申請書!$Z$48,"")</f>
        <v/>
      </c>
      <c r="P142" s="11" t="str">
        <f>SUBSTITUTE(SUBSTITUTE(SUBSTITUTE(SUBSTITUTE(SUBSTITUTE(SUBSTITUTE(集計貼りつけ!S144,申請書!$R$49,""),申請書!$T$49,""),申請書!$V$49,""),申請書!$X$49,""),";",""),申請書!$Z$49,"")</f>
        <v/>
      </c>
      <c r="Q142" s="11" t="str">
        <f>SUBSTITUTE(SUBSTITUTE(SUBSTITUTE(SUBSTITUTE(SUBSTITUTE(SUBSTITUTE(集計貼りつけ!T144,申請書!$R$50,""),申請書!$T$50,""),申請書!$V$50,""),申請書!$X$50,""),";",""),申請書!$Z$55,"")</f>
        <v/>
      </c>
    </row>
    <row r="143" spans="1:17" s="11" customFormat="1" x14ac:dyDescent="0.2">
      <c r="A143" s="11">
        <v>141</v>
      </c>
      <c r="B143" s="11" t="str">
        <f>SUBSTITUTE(SUBSTITUTE(SUBSTITUTE(SUBSTITUTE(SUBSTITUTE(SUBSTITUTE(集計貼りつけ!E145,申請書!$R$35,""),申請書!$T$35,""),申請書!$V$35,""),申請書!$X$35,""),";",""),申請書!$Z$35,"")</f>
        <v/>
      </c>
      <c r="C143" s="11" t="str">
        <f>SUBSTITUTE(SUBSTITUTE(SUBSTITUTE(SUBSTITUTE(SUBSTITUTE(SUBSTITUTE(集計貼りつけ!F145,申請書!$R$36,""),申請書!$T$36,""),申請書!$V$36,""),申請書!$X$36,""),";",""),申請書!$Z$36,"")</f>
        <v/>
      </c>
      <c r="D143" s="11" t="str">
        <f>SUBSTITUTE(SUBSTITUTE(SUBSTITUTE(SUBSTITUTE(SUBSTITUTE(SUBSTITUTE(集計貼りつけ!G145,申請書!$R$37,""),申請書!$T$37,""),申請書!$V$37,""),申請書!$X$37,""),";",""),申請書!$Z$37,"")</f>
        <v/>
      </c>
      <c r="E143" s="11" t="str">
        <f>SUBSTITUTE(SUBSTITUTE(SUBSTITUTE(SUBSTITUTE(SUBSTITUTE(SUBSTITUTE(集計貼りつけ!H145,申請書!$R$38,""),申請書!$T$38,""),申請書!$V$38,""),申請書!$X$38,""),";",""),申請書!$Z$38,"")</f>
        <v/>
      </c>
      <c r="F143" s="11" t="str">
        <f>SUBSTITUTE(SUBSTITUTE(SUBSTITUTE(SUBSTITUTE(SUBSTITUTE(SUBSTITUTE(集計貼りつけ!I145,申請書!$R$39,""),申請書!$T$39,""),申請書!$V$39,""),申請書!$X$39,""),";",""),申請書!$Z$39,"")</f>
        <v/>
      </c>
      <c r="G143" s="11" t="str">
        <f>SUBSTITUTE(SUBSTITUTE(SUBSTITUTE(SUBSTITUTE(SUBSTITUTE(SUBSTITUTE(集計貼りつけ!J145,申請書!$R$40,""),申請書!$T$40,""),申請書!$V$40,""),申請書!$X$40,""),";",""),申請書!$Z$40,"")</f>
        <v/>
      </c>
      <c r="H143" s="11" t="str">
        <f>SUBSTITUTE(SUBSTITUTE(SUBSTITUTE(SUBSTITUTE(SUBSTITUTE(SUBSTITUTE(集計貼りつけ!K145,申請書!$R$41,""),申請書!$T$41,""),申請書!$V$41,""),申請書!$X$41,""),";",""),申請書!$Z$41,"")</f>
        <v/>
      </c>
      <c r="I143" s="11" t="str">
        <f>SUBSTITUTE(SUBSTITUTE(SUBSTITUTE(SUBSTITUTE(SUBSTITUTE(SUBSTITUTE(集計貼りつけ!L145,申請書!$R$42,""),申請書!$T$42,""),申請書!$V$42,""),申請書!$X$42,""),";",""),申請書!$Z$42,"")</f>
        <v/>
      </c>
      <c r="J143" s="11" t="str">
        <f>SUBSTITUTE(SUBSTITUTE(SUBSTITUTE(SUBSTITUTE(SUBSTITUTE(SUBSTITUTE(集計貼りつけ!M145,申請書!$R$43,""),申請書!$T$43,""),申請書!$V$43,""),申請書!$X$43,""),";",""),申請書!$Z$43,"")</f>
        <v/>
      </c>
      <c r="K143" s="11" t="str">
        <f>SUBSTITUTE(SUBSTITUTE(SUBSTITUTE(SUBSTITUTE(SUBSTITUTE(SUBSTITUTE(集計貼りつけ!N145,申請書!$R$44,""),申請書!$T$44,""),申請書!$V$44,""),申請書!$X$44,""),";",""),申請書!$Z$44,"")</f>
        <v/>
      </c>
      <c r="L143" s="11" t="str">
        <f>SUBSTITUTE(SUBSTITUTE(SUBSTITUTE(SUBSTITUTE(SUBSTITUTE(SUBSTITUTE(集計貼りつけ!O145,申請書!$R$45,""),申請書!$T$45,""),申請書!$V$45,""),申請書!$X$45,""),";",""),申請書!$Z$45,"")</f>
        <v/>
      </c>
      <c r="M143" s="11" t="str">
        <f>SUBSTITUTE(SUBSTITUTE(SUBSTITUTE(SUBSTITUTE(SUBSTITUTE(SUBSTITUTE(集計貼りつけ!P145,申請書!$R$46,""),申請書!$T$46,""),申請書!$V$46,""),申請書!$X$46,""),";",""),申請書!$Z$46,"")</f>
        <v/>
      </c>
      <c r="N143" s="11" t="str">
        <f>SUBSTITUTE(SUBSTITUTE(SUBSTITUTE(SUBSTITUTE(SUBSTITUTE(SUBSTITUTE(集計貼りつけ!Q145,申請書!$R$47,""),申請書!$T$47,""),申請書!$V$47,""),申請書!$X$47,""),";",""),申請書!$Z$47,"")</f>
        <v/>
      </c>
      <c r="O143" s="11" t="str">
        <f>SUBSTITUTE(SUBSTITUTE(SUBSTITUTE(SUBSTITUTE(SUBSTITUTE(SUBSTITUTE(集計貼りつけ!R145,申請書!$R$48,""),申請書!$T$48,""),申請書!$V$48,""),申請書!$X$48,""),";",""),申請書!$Z$48,"")</f>
        <v/>
      </c>
      <c r="P143" s="11" t="str">
        <f>SUBSTITUTE(SUBSTITUTE(SUBSTITUTE(SUBSTITUTE(SUBSTITUTE(SUBSTITUTE(集計貼りつけ!S145,申請書!$R$49,""),申請書!$T$49,""),申請書!$V$49,""),申請書!$X$49,""),";",""),申請書!$Z$49,"")</f>
        <v/>
      </c>
      <c r="Q143" s="11" t="str">
        <f>SUBSTITUTE(SUBSTITUTE(SUBSTITUTE(SUBSTITUTE(SUBSTITUTE(SUBSTITUTE(集計貼りつけ!T145,申請書!$R$50,""),申請書!$T$50,""),申請書!$V$50,""),申請書!$X$50,""),";",""),申請書!$Z$55,"")</f>
        <v/>
      </c>
    </row>
    <row r="144" spans="1:17" s="11" customFormat="1" x14ac:dyDescent="0.2">
      <c r="A144" s="11">
        <v>142</v>
      </c>
      <c r="B144" s="11" t="str">
        <f>SUBSTITUTE(SUBSTITUTE(SUBSTITUTE(SUBSTITUTE(SUBSTITUTE(SUBSTITUTE(集計貼りつけ!E146,申請書!$R$35,""),申請書!$T$35,""),申請書!$V$35,""),申請書!$X$35,""),";",""),申請書!$Z$35,"")</f>
        <v/>
      </c>
      <c r="C144" s="11" t="str">
        <f>SUBSTITUTE(SUBSTITUTE(SUBSTITUTE(SUBSTITUTE(SUBSTITUTE(SUBSTITUTE(集計貼りつけ!F146,申請書!$R$36,""),申請書!$T$36,""),申請書!$V$36,""),申請書!$X$36,""),";",""),申請書!$Z$36,"")</f>
        <v/>
      </c>
      <c r="D144" s="11" t="str">
        <f>SUBSTITUTE(SUBSTITUTE(SUBSTITUTE(SUBSTITUTE(SUBSTITUTE(SUBSTITUTE(集計貼りつけ!G146,申請書!$R$37,""),申請書!$T$37,""),申請書!$V$37,""),申請書!$X$37,""),";",""),申請書!$Z$37,"")</f>
        <v/>
      </c>
      <c r="E144" s="11" t="str">
        <f>SUBSTITUTE(SUBSTITUTE(SUBSTITUTE(SUBSTITUTE(SUBSTITUTE(SUBSTITUTE(集計貼りつけ!H146,申請書!$R$38,""),申請書!$T$38,""),申請書!$V$38,""),申請書!$X$38,""),";",""),申請書!$Z$38,"")</f>
        <v/>
      </c>
      <c r="F144" s="11" t="str">
        <f>SUBSTITUTE(SUBSTITUTE(SUBSTITUTE(SUBSTITUTE(SUBSTITUTE(SUBSTITUTE(集計貼りつけ!I146,申請書!$R$39,""),申請書!$T$39,""),申請書!$V$39,""),申請書!$X$39,""),";",""),申請書!$Z$39,"")</f>
        <v/>
      </c>
      <c r="G144" s="11" t="str">
        <f>SUBSTITUTE(SUBSTITUTE(SUBSTITUTE(SUBSTITUTE(SUBSTITUTE(SUBSTITUTE(集計貼りつけ!J146,申請書!$R$40,""),申請書!$T$40,""),申請書!$V$40,""),申請書!$X$40,""),";",""),申請書!$Z$40,"")</f>
        <v/>
      </c>
      <c r="H144" s="11" t="str">
        <f>SUBSTITUTE(SUBSTITUTE(SUBSTITUTE(SUBSTITUTE(SUBSTITUTE(SUBSTITUTE(集計貼りつけ!K146,申請書!$R$41,""),申請書!$T$41,""),申請書!$V$41,""),申請書!$X$41,""),";",""),申請書!$Z$41,"")</f>
        <v/>
      </c>
      <c r="I144" s="11" t="str">
        <f>SUBSTITUTE(SUBSTITUTE(SUBSTITUTE(SUBSTITUTE(SUBSTITUTE(SUBSTITUTE(集計貼りつけ!L146,申請書!$R$42,""),申請書!$T$42,""),申請書!$V$42,""),申請書!$X$42,""),";",""),申請書!$Z$42,"")</f>
        <v/>
      </c>
      <c r="J144" s="11" t="str">
        <f>SUBSTITUTE(SUBSTITUTE(SUBSTITUTE(SUBSTITUTE(SUBSTITUTE(SUBSTITUTE(集計貼りつけ!M146,申請書!$R$43,""),申請書!$T$43,""),申請書!$V$43,""),申請書!$X$43,""),";",""),申請書!$Z$43,"")</f>
        <v/>
      </c>
      <c r="K144" s="11" t="str">
        <f>SUBSTITUTE(SUBSTITUTE(SUBSTITUTE(SUBSTITUTE(SUBSTITUTE(SUBSTITUTE(集計貼りつけ!N146,申請書!$R$44,""),申請書!$T$44,""),申請書!$V$44,""),申請書!$X$44,""),";",""),申請書!$Z$44,"")</f>
        <v/>
      </c>
      <c r="L144" s="11" t="str">
        <f>SUBSTITUTE(SUBSTITUTE(SUBSTITUTE(SUBSTITUTE(SUBSTITUTE(SUBSTITUTE(集計貼りつけ!O146,申請書!$R$45,""),申請書!$T$45,""),申請書!$V$45,""),申請書!$X$45,""),";",""),申請書!$Z$45,"")</f>
        <v/>
      </c>
      <c r="M144" s="11" t="str">
        <f>SUBSTITUTE(SUBSTITUTE(SUBSTITUTE(SUBSTITUTE(SUBSTITUTE(SUBSTITUTE(集計貼りつけ!P146,申請書!$R$46,""),申請書!$T$46,""),申請書!$V$46,""),申請書!$X$46,""),";",""),申請書!$Z$46,"")</f>
        <v/>
      </c>
      <c r="N144" s="11" t="str">
        <f>SUBSTITUTE(SUBSTITUTE(SUBSTITUTE(SUBSTITUTE(SUBSTITUTE(SUBSTITUTE(集計貼りつけ!Q146,申請書!$R$47,""),申請書!$T$47,""),申請書!$V$47,""),申請書!$X$47,""),";",""),申請書!$Z$47,"")</f>
        <v/>
      </c>
      <c r="O144" s="11" t="str">
        <f>SUBSTITUTE(SUBSTITUTE(SUBSTITUTE(SUBSTITUTE(SUBSTITUTE(SUBSTITUTE(集計貼りつけ!R146,申請書!$R$48,""),申請書!$T$48,""),申請書!$V$48,""),申請書!$X$48,""),";",""),申請書!$Z$48,"")</f>
        <v/>
      </c>
      <c r="P144" s="11" t="str">
        <f>SUBSTITUTE(SUBSTITUTE(SUBSTITUTE(SUBSTITUTE(SUBSTITUTE(SUBSTITUTE(集計貼りつけ!S146,申請書!$R$49,""),申請書!$T$49,""),申請書!$V$49,""),申請書!$X$49,""),";",""),申請書!$Z$49,"")</f>
        <v/>
      </c>
      <c r="Q144" s="11" t="str">
        <f>SUBSTITUTE(SUBSTITUTE(SUBSTITUTE(SUBSTITUTE(SUBSTITUTE(SUBSTITUTE(集計貼りつけ!T146,申請書!$R$50,""),申請書!$T$50,""),申請書!$V$50,""),申請書!$X$50,""),";",""),申請書!$Z$55,"")</f>
        <v/>
      </c>
    </row>
    <row r="145" spans="1:17" s="11" customFormat="1" x14ac:dyDescent="0.2">
      <c r="A145" s="11">
        <v>143</v>
      </c>
      <c r="B145" s="11" t="str">
        <f>SUBSTITUTE(SUBSTITUTE(SUBSTITUTE(SUBSTITUTE(SUBSTITUTE(SUBSTITUTE(集計貼りつけ!E147,申請書!$R$35,""),申請書!$T$35,""),申請書!$V$35,""),申請書!$X$35,""),";",""),申請書!$Z$35,"")</f>
        <v/>
      </c>
      <c r="C145" s="11" t="str">
        <f>SUBSTITUTE(SUBSTITUTE(SUBSTITUTE(SUBSTITUTE(SUBSTITUTE(SUBSTITUTE(集計貼りつけ!F147,申請書!$R$36,""),申請書!$T$36,""),申請書!$V$36,""),申請書!$X$36,""),";",""),申請書!$Z$36,"")</f>
        <v/>
      </c>
      <c r="D145" s="11" t="str">
        <f>SUBSTITUTE(SUBSTITUTE(SUBSTITUTE(SUBSTITUTE(SUBSTITUTE(SUBSTITUTE(集計貼りつけ!G147,申請書!$R$37,""),申請書!$T$37,""),申請書!$V$37,""),申請書!$X$37,""),";",""),申請書!$Z$37,"")</f>
        <v/>
      </c>
      <c r="E145" s="11" t="str">
        <f>SUBSTITUTE(SUBSTITUTE(SUBSTITUTE(SUBSTITUTE(SUBSTITUTE(SUBSTITUTE(集計貼りつけ!H147,申請書!$R$38,""),申請書!$T$38,""),申請書!$V$38,""),申請書!$X$38,""),";",""),申請書!$Z$38,"")</f>
        <v/>
      </c>
      <c r="F145" s="11" t="str">
        <f>SUBSTITUTE(SUBSTITUTE(SUBSTITUTE(SUBSTITUTE(SUBSTITUTE(SUBSTITUTE(集計貼りつけ!I147,申請書!$R$39,""),申請書!$T$39,""),申請書!$V$39,""),申請書!$X$39,""),";",""),申請書!$Z$39,"")</f>
        <v/>
      </c>
      <c r="G145" s="11" t="str">
        <f>SUBSTITUTE(SUBSTITUTE(SUBSTITUTE(SUBSTITUTE(SUBSTITUTE(SUBSTITUTE(集計貼りつけ!J147,申請書!$R$40,""),申請書!$T$40,""),申請書!$V$40,""),申請書!$X$40,""),";",""),申請書!$Z$40,"")</f>
        <v/>
      </c>
      <c r="H145" s="11" t="str">
        <f>SUBSTITUTE(SUBSTITUTE(SUBSTITUTE(SUBSTITUTE(SUBSTITUTE(SUBSTITUTE(集計貼りつけ!K147,申請書!$R$41,""),申請書!$T$41,""),申請書!$V$41,""),申請書!$X$41,""),";",""),申請書!$Z$41,"")</f>
        <v/>
      </c>
      <c r="I145" s="11" t="str">
        <f>SUBSTITUTE(SUBSTITUTE(SUBSTITUTE(SUBSTITUTE(SUBSTITUTE(SUBSTITUTE(集計貼りつけ!L147,申請書!$R$42,""),申請書!$T$42,""),申請書!$V$42,""),申請書!$X$42,""),";",""),申請書!$Z$42,"")</f>
        <v/>
      </c>
      <c r="J145" s="11" t="str">
        <f>SUBSTITUTE(SUBSTITUTE(SUBSTITUTE(SUBSTITUTE(SUBSTITUTE(SUBSTITUTE(集計貼りつけ!M147,申請書!$R$43,""),申請書!$T$43,""),申請書!$V$43,""),申請書!$X$43,""),";",""),申請書!$Z$43,"")</f>
        <v/>
      </c>
      <c r="K145" s="11" t="str">
        <f>SUBSTITUTE(SUBSTITUTE(SUBSTITUTE(SUBSTITUTE(SUBSTITUTE(SUBSTITUTE(集計貼りつけ!N147,申請書!$R$44,""),申請書!$T$44,""),申請書!$V$44,""),申請書!$X$44,""),";",""),申請書!$Z$44,"")</f>
        <v/>
      </c>
      <c r="L145" s="11" t="str">
        <f>SUBSTITUTE(SUBSTITUTE(SUBSTITUTE(SUBSTITUTE(SUBSTITUTE(SUBSTITUTE(集計貼りつけ!O147,申請書!$R$45,""),申請書!$T$45,""),申請書!$V$45,""),申請書!$X$45,""),";",""),申請書!$Z$45,"")</f>
        <v/>
      </c>
      <c r="M145" s="11" t="str">
        <f>SUBSTITUTE(SUBSTITUTE(SUBSTITUTE(SUBSTITUTE(SUBSTITUTE(SUBSTITUTE(集計貼りつけ!P147,申請書!$R$46,""),申請書!$T$46,""),申請書!$V$46,""),申請書!$X$46,""),";",""),申請書!$Z$46,"")</f>
        <v/>
      </c>
      <c r="N145" s="11" t="str">
        <f>SUBSTITUTE(SUBSTITUTE(SUBSTITUTE(SUBSTITUTE(SUBSTITUTE(SUBSTITUTE(集計貼りつけ!Q147,申請書!$R$47,""),申請書!$T$47,""),申請書!$V$47,""),申請書!$X$47,""),";",""),申請書!$Z$47,"")</f>
        <v/>
      </c>
      <c r="O145" s="11" t="str">
        <f>SUBSTITUTE(SUBSTITUTE(SUBSTITUTE(SUBSTITUTE(SUBSTITUTE(SUBSTITUTE(集計貼りつけ!R147,申請書!$R$48,""),申請書!$T$48,""),申請書!$V$48,""),申請書!$X$48,""),";",""),申請書!$Z$48,"")</f>
        <v/>
      </c>
      <c r="P145" s="11" t="str">
        <f>SUBSTITUTE(SUBSTITUTE(SUBSTITUTE(SUBSTITUTE(SUBSTITUTE(SUBSTITUTE(集計貼りつけ!S147,申請書!$R$49,""),申請書!$T$49,""),申請書!$V$49,""),申請書!$X$49,""),";",""),申請書!$Z$49,"")</f>
        <v/>
      </c>
      <c r="Q145" s="11" t="str">
        <f>SUBSTITUTE(SUBSTITUTE(SUBSTITUTE(SUBSTITUTE(SUBSTITUTE(SUBSTITUTE(集計貼りつけ!T147,申請書!$R$50,""),申請書!$T$50,""),申請書!$V$50,""),申請書!$X$50,""),";",""),申請書!$Z$55,"")</f>
        <v/>
      </c>
    </row>
    <row r="146" spans="1:17" s="11" customFormat="1" x14ac:dyDescent="0.2">
      <c r="A146" s="11">
        <v>144</v>
      </c>
      <c r="B146" s="11" t="str">
        <f>SUBSTITUTE(SUBSTITUTE(SUBSTITUTE(SUBSTITUTE(SUBSTITUTE(SUBSTITUTE(集計貼りつけ!E148,申請書!$R$35,""),申請書!$T$35,""),申請書!$V$35,""),申請書!$X$35,""),";",""),申請書!$Z$35,"")</f>
        <v/>
      </c>
      <c r="C146" s="11" t="str">
        <f>SUBSTITUTE(SUBSTITUTE(SUBSTITUTE(SUBSTITUTE(SUBSTITUTE(SUBSTITUTE(集計貼りつけ!F148,申請書!$R$36,""),申請書!$T$36,""),申請書!$V$36,""),申請書!$X$36,""),";",""),申請書!$Z$36,"")</f>
        <v/>
      </c>
      <c r="D146" s="11" t="str">
        <f>SUBSTITUTE(SUBSTITUTE(SUBSTITUTE(SUBSTITUTE(SUBSTITUTE(SUBSTITUTE(集計貼りつけ!G148,申請書!$R$37,""),申請書!$T$37,""),申請書!$V$37,""),申請書!$X$37,""),";",""),申請書!$Z$37,"")</f>
        <v/>
      </c>
      <c r="E146" s="11" t="str">
        <f>SUBSTITUTE(SUBSTITUTE(SUBSTITUTE(SUBSTITUTE(SUBSTITUTE(SUBSTITUTE(集計貼りつけ!H148,申請書!$R$38,""),申請書!$T$38,""),申請書!$V$38,""),申請書!$X$38,""),";",""),申請書!$Z$38,"")</f>
        <v/>
      </c>
      <c r="F146" s="11" t="str">
        <f>SUBSTITUTE(SUBSTITUTE(SUBSTITUTE(SUBSTITUTE(SUBSTITUTE(SUBSTITUTE(集計貼りつけ!I148,申請書!$R$39,""),申請書!$T$39,""),申請書!$V$39,""),申請書!$X$39,""),";",""),申請書!$Z$39,"")</f>
        <v/>
      </c>
      <c r="G146" s="11" t="str">
        <f>SUBSTITUTE(SUBSTITUTE(SUBSTITUTE(SUBSTITUTE(SUBSTITUTE(SUBSTITUTE(集計貼りつけ!J148,申請書!$R$40,""),申請書!$T$40,""),申請書!$V$40,""),申請書!$X$40,""),";",""),申請書!$Z$40,"")</f>
        <v/>
      </c>
      <c r="H146" s="11" t="str">
        <f>SUBSTITUTE(SUBSTITUTE(SUBSTITUTE(SUBSTITUTE(SUBSTITUTE(SUBSTITUTE(集計貼りつけ!K148,申請書!$R$41,""),申請書!$T$41,""),申請書!$V$41,""),申請書!$X$41,""),";",""),申請書!$Z$41,"")</f>
        <v/>
      </c>
      <c r="I146" s="11" t="str">
        <f>SUBSTITUTE(SUBSTITUTE(SUBSTITUTE(SUBSTITUTE(SUBSTITUTE(SUBSTITUTE(集計貼りつけ!L148,申請書!$R$42,""),申請書!$T$42,""),申請書!$V$42,""),申請書!$X$42,""),";",""),申請書!$Z$42,"")</f>
        <v/>
      </c>
      <c r="J146" s="11" t="str">
        <f>SUBSTITUTE(SUBSTITUTE(SUBSTITUTE(SUBSTITUTE(SUBSTITUTE(SUBSTITUTE(集計貼りつけ!M148,申請書!$R$43,""),申請書!$T$43,""),申請書!$V$43,""),申請書!$X$43,""),";",""),申請書!$Z$43,"")</f>
        <v/>
      </c>
      <c r="K146" s="11" t="str">
        <f>SUBSTITUTE(SUBSTITUTE(SUBSTITUTE(SUBSTITUTE(SUBSTITUTE(SUBSTITUTE(集計貼りつけ!N148,申請書!$R$44,""),申請書!$T$44,""),申請書!$V$44,""),申請書!$X$44,""),";",""),申請書!$Z$44,"")</f>
        <v/>
      </c>
      <c r="L146" s="11" t="str">
        <f>SUBSTITUTE(SUBSTITUTE(SUBSTITUTE(SUBSTITUTE(SUBSTITUTE(SUBSTITUTE(集計貼りつけ!O148,申請書!$R$45,""),申請書!$T$45,""),申請書!$V$45,""),申請書!$X$45,""),";",""),申請書!$Z$45,"")</f>
        <v/>
      </c>
      <c r="M146" s="11" t="str">
        <f>SUBSTITUTE(SUBSTITUTE(SUBSTITUTE(SUBSTITUTE(SUBSTITUTE(SUBSTITUTE(集計貼りつけ!P148,申請書!$R$46,""),申請書!$T$46,""),申請書!$V$46,""),申請書!$X$46,""),";",""),申請書!$Z$46,"")</f>
        <v/>
      </c>
      <c r="N146" s="11" t="str">
        <f>SUBSTITUTE(SUBSTITUTE(SUBSTITUTE(SUBSTITUTE(SUBSTITUTE(SUBSTITUTE(集計貼りつけ!Q148,申請書!$R$47,""),申請書!$T$47,""),申請書!$V$47,""),申請書!$X$47,""),";",""),申請書!$Z$47,"")</f>
        <v/>
      </c>
      <c r="O146" s="11" t="str">
        <f>SUBSTITUTE(SUBSTITUTE(SUBSTITUTE(SUBSTITUTE(SUBSTITUTE(SUBSTITUTE(集計貼りつけ!R148,申請書!$R$48,""),申請書!$T$48,""),申請書!$V$48,""),申請書!$X$48,""),";",""),申請書!$Z$48,"")</f>
        <v/>
      </c>
      <c r="P146" s="11" t="str">
        <f>SUBSTITUTE(SUBSTITUTE(SUBSTITUTE(SUBSTITUTE(SUBSTITUTE(SUBSTITUTE(集計貼りつけ!S148,申請書!$R$49,""),申請書!$T$49,""),申請書!$V$49,""),申請書!$X$49,""),";",""),申請書!$Z$49,"")</f>
        <v/>
      </c>
      <c r="Q146" s="11" t="str">
        <f>SUBSTITUTE(SUBSTITUTE(SUBSTITUTE(SUBSTITUTE(SUBSTITUTE(SUBSTITUTE(集計貼りつけ!T148,申請書!$R$50,""),申請書!$T$50,""),申請書!$V$50,""),申請書!$X$50,""),";",""),申請書!$Z$55,"")</f>
        <v/>
      </c>
    </row>
    <row r="147" spans="1:17" s="11" customFormat="1" x14ac:dyDescent="0.2">
      <c r="A147" s="11">
        <v>145</v>
      </c>
      <c r="B147" s="11" t="str">
        <f>SUBSTITUTE(SUBSTITUTE(SUBSTITUTE(SUBSTITUTE(SUBSTITUTE(SUBSTITUTE(集計貼りつけ!E149,申請書!$R$35,""),申請書!$T$35,""),申請書!$V$35,""),申請書!$X$35,""),";",""),申請書!$Z$35,"")</f>
        <v/>
      </c>
      <c r="C147" s="11" t="str">
        <f>SUBSTITUTE(SUBSTITUTE(SUBSTITUTE(SUBSTITUTE(SUBSTITUTE(SUBSTITUTE(集計貼りつけ!F149,申請書!$R$36,""),申請書!$T$36,""),申請書!$V$36,""),申請書!$X$36,""),";",""),申請書!$Z$36,"")</f>
        <v/>
      </c>
      <c r="D147" s="11" t="str">
        <f>SUBSTITUTE(SUBSTITUTE(SUBSTITUTE(SUBSTITUTE(SUBSTITUTE(SUBSTITUTE(集計貼りつけ!G149,申請書!$R$37,""),申請書!$T$37,""),申請書!$V$37,""),申請書!$X$37,""),";",""),申請書!$Z$37,"")</f>
        <v/>
      </c>
      <c r="E147" s="11" t="str">
        <f>SUBSTITUTE(SUBSTITUTE(SUBSTITUTE(SUBSTITUTE(SUBSTITUTE(SUBSTITUTE(集計貼りつけ!H149,申請書!$R$38,""),申請書!$T$38,""),申請書!$V$38,""),申請書!$X$38,""),";",""),申請書!$Z$38,"")</f>
        <v/>
      </c>
      <c r="F147" s="11" t="str">
        <f>SUBSTITUTE(SUBSTITUTE(SUBSTITUTE(SUBSTITUTE(SUBSTITUTE(SUBSTITUTE(集計貼りつけ!I149,申請書!$R$39,""),申請書!$T$39,""),申請書!$V$39,""),申請書!$X$39,""),";",""),申請書!$Z$39,"")</f>
        <v/>
      </c>
      <c r="G147" s="11" t="str">
        <f>SUBSTITUTE(SUBSTITUTE(SUBSTITUTE(SUBSTITUTE(SUBSTITUTE(SUBSTITUTE(集計貼りつけ!J149,申請書!$R$40,""),申請書!$T$40,""),申請書!$V$40,""),申請書!$X$40,""),";",""),申請書!$Z$40,"")</f>
        <v/>
      </c>
      <c r="H147" s="11" t="str">
        <f>SUBSTITUTE(SUBSTITUTE(SUBSTITUTE(SUBSTITUTE(SUBSTITUTE(SUBSTITUTE(集計貼りつけ!K149,申請書!$R$41,""),申請書!$T$41,""),申請書!$V$41,""),申請書!$X$41,""),";",""),申請書!$Z$41,"")</f>
        <v/>
      </c>
      <c r="I147" s="11" t="str">
        <f>SUBSTITUTE(SUBSTITUTE(SUBSTITUTE(SUBSTITUTE(SUBSTITUTE(SUBSTITUTE(集計貼りつけ!L149,申請書!$R$42,""),申請書!$T$42,""),申請書!$V$42,""),申請書!$X$42,""),";",""),申請書!$Z$42,"")</f>
        <v/>
      </c>
      <c r="J147" s="11" t="str">
        <f>SUBSTITUTE(SUBSTITUTE(SUBSTITUTE(SUBSTITUTE(SUBSTITUTE(SUBSTITUTE(集計貼りつけ!M149,申請書!$R$43,""),申請書!$T$43,""),申請書!$V$43,""),申請書!$X$43,""),";",""),申請書!$Z$43,"")</f>
        <v/>
      </c>
      <c r="K147" s="11" t="str">
        <f>SUBSTITUTE(SUBSTITUTE(SUBSTITUTE(SUBSTITUTE(SUBSTITUTE(SUBSTITUTE(集計貼りつけ!N149,申請書!$R$44,""),申請書!$T$44,""),申請書!$V$44,""),申請書!$X$44,""),";",""),申請書!$Z$44,"")</f>
        <v/>
      </c>
      <c r="L147" s="11" t="str">
        <f>SUBSTITUTE(SUBSTITUTE(SUBSTITUTE(SUBSTITUTE(SUBSTITUTE(SUBSTITUTE(集計貼りつけ!O149,申請書!$R$45,""),申請書!$T$45,""),申請書!$V$45,""),申請書!$X$45,""),";",""),申請書!$Z$45,"")</f>
        <v/>
      </c>
      <c r="M147" s="11" t="str">
        <f>SUBSTITUTE(SUBSTITUTE(SUBSTITUTE(SUBSTITUTE(SUBSTITUTE(SUBSTITUTE(集計貼りつけ!P149,申請書!$R$46,""),申請書!$T$46,""),申請書!$V$46,""),申請書!$X$46,""),";",""),申請書!$Z$46,"")</f>
        <v/>
      </c>
      <c r="N147" s="11" t="str">
        <f>SUBSTITUTE(SUBSTITUTE(SUBSTITUTE(SUBSTITUTE(SUBSTITUTE(SUBSTITUTE(集計貼りつけ!Q149,申請書!$R$47,""),申請書!$T$47,""),申請書!$V$47,""),申請書!$X$47,""),";",""),申請書!$Z$47,"")</f>
        <v/>
      </c>
      <c r="O147" s="11" t="str">
        <f>SUBSTITUTE(SUBSTITUTE(SUBSTITUTE(SUBSTITUTE(SUBSTITUTE(SUBSTITUTE(集計貼りつけ!R149,申請書!$R$48,""),申請書!$T$48,""),申請書!$V$48,""),申請書!$X$48,""),";",""),申請書!$Z$48,"")</f>
        <v/>
      </c>
      <c r="P147" s="11" t="str">
        <f>SUBSTITUTE(SUBSTITUTE(SUBSTITUTE(SUBSTITUTE(SUBSTITUTE(SUBSTITUTE(集計貼りつけ!S149,申請書!$R$49,""),申請書!$T$49,""),申請書!$V$49,""),申請書!$X$49,""),";",""),申請書!$Z$49,"")</f>
        <v/>
      </c>
      <c r="Q147" s="11" t="str">
        <f>SUBSTITUTE(SUBSTITUTE(SUBSTITUTE(SUBSTITUTE(SUBSTITUTE(SUBSTITUTE(集計貼りつけ!T149,申請書!$R$50,""),申請書!$T$50,""),申請書!$V$50,""),申請書!$X$50,""),";",""),申請書!$Z$55,"")</f>
        <v/>
      </c>
    </row>
    <row r="148" spans="1:17" s="11" customFormat="1" x14ac:dyDescent="0.2">
      <c r="A148" s="11">
        <v>146</v>
      </c>
      <c r="B148" s="11" t="str">
        <f>SUBSTITUTE(SUBSTITUTE(SUBSTITUTE(SUBSTITUTE(SUBSTITUTE(SUBSTITUTE(集計貼りつけ!E150,申請書!$R$35,""),申請書!$T$35,""),申請書!$V$35,""),申請書!$X$35,""),";",""),申請書!$Z$35,"")</f>
        <v/>
      </c>
      <c r="C148" s="11" t="str">
        <f>SUBSTITUTE(SUBSTITUTE(SUBSTITUTE(SUBSTITUTE(SUBSTITUTE(SUBSTITUTE(集計貼りつけ!F150,申請書!$R$36,""),申請書!$T$36,""),申請書!$V$36,""),申請書!$X$36,""),";",""),申請書!$Z$36,"")</f>
        <v/>
      </c>
      <c r="D148" s="11" t="str">
        <f>SUBSTITUTE(SUBSTITUTE(SUBSTITUTE(SUBSTITUTE(SUBSTITUTE(SUBSTITUTE(集計貼りつけ!G150,申請書!$R$37,""),申請書!$T$37,""),申請書!$V$37,""),申請書!$X$37,""),";",""),申請書!$Z$37,"")</f>
        <v/>
      </c>
      <c r="E148" s="11" t="str">
        <f>SUBSTITUTE(SUBSTITUTE(SUBSTITUTE(SUBSTITUTE(SUBSTITUTE(SUBSTITUTE(集計貼りつけ!H150,申請書!$R$38,""),申請書!$T$38,""),申請書!$V$38,""),申請書!$X$38,""),";",""),申請書!$Z$38,"")</f>
        <v/>
      </c>
      <c r="F148" s="11" t="str">
        <f>SUBSTITUTE(SUBSTITUTE(SUBSTITUTE(SUBSTITUTE(SUBSTITUTE(SUBSTITUTE(集計貼りつけ!I150,申請書!$R$39,""),申請書!$T$39,""),申請書!$V$39,""),申請書!$X$39,""),";",""),申請書!$Z$39,"")</f>
        <v/>
      </c>
      <c r="G148" s="11" t="str">
        <f>SUBSTITUTE(SUBSTITUTE(SUBSTITUTE(SUBSTITUTE(SUBSTITUTE(SUBSTITUTE(集計貼りつけ!J150,申請書!$R$40,""),申請書!$T$40,""),申請書!$V$40,""),申請書!$X$40,""),";",""),申請書!$Z$40,"")</f>
        <v/>
      </c>
      <c r="H148" s="11" t="str">
        <f>SUBSTITUTE(SUBSTITUTE(SUBSTITUTE(SUBSTITUTE(SUBSTITUTE(SUBSTITUTE(集計貼りつけ!K150,申請書!$R$41,""),申請書!$T$41,""),申請書!$V$41,""),申請書!$X$41,""),";",""),申請書!$Z$41,"")</f>
        <v/>
      </c>
      <c r="I148" s="11" t="str">
        <f>SUBSTITUTE(SUBSTITUTE(SUBSTITUTE(SUBSTITUTE(SUBSTITUTE(SUBSTITUTE(集計貼りつけ!L150,申請書!$R$42,""),申請書!$T$42,""),申請書!$V$42,""),申請書!$X$42,""),";",""),申請書!$Z$42,"")</f>
        <v/>
      </c>
      <c r="J148" s="11" t="str">
        <f>SUBSTITUTE(SUBSTITUTE(SUBSTITUTE(SUBSTITUTE(SUBSTITUTE(SUBSTITUTE(集計貼りつけ!M150,申請書!$R$43,""),申請書!$T$43,""),申請書!$V$43,""),申請書!$X$43,""),";",""),申請書!$Z$43,"")</f>
        <v/>
      </c>
      <c r="K148" s="11" t="str">
        <f>SUBSTITUTE(SUBSTITUTE(SUBSTITUTE(SUBSTITUTE(SUBSTITUTE(SUBSTITUTE(集計貼りつけ!N150,申請書!$R$44,""),申請書!$T$44,""),申請書!$V$44,""),申請書!$X$44,""),";",""),申請書!$Z$44,"")</f>
        <v/>
      </c>
      <c r="L148" s="11" t="str">
        <f>SUBSTITUTE(SUBSTITUTE(SUBSTITUTE(SUBSTITUTE(SUBSTITUTE(SUBSTITUTE(集計貼りつけ!O150,申請書!$R$45,""),申請書!$T$45,""),申請書!$V$45,""),申請書!$X$45,""),";",""),申請書!$Z$45,"")</f>
        <v/>
      </c>
      <c r="M148" s="11" t="str">
        <f>SUBSTITUTE(SUBSTITUTE(SUBSTITUTE(SUBSTITUTE(SUBSTITUTE(SUBSTITUTE(集計貼りつけ!P150,申請書!$R$46,""),申請書!$T$46,""),申請書!$V$46,""),申請書!$X$46,""),";",""),申請書!$Z$46,"")</f>
        <v/>
      </c>
      <c r="N148" s="11" t="str">
        <f>SUBSTITUTE(SUBSTITUTE(SUBSTITUTE(SUBSTITUTE(SUBSTITUTE(SUBSTITUTE(集計貼りつけ!Q150,申請書!$R$47,""),申請書!$T$47,""),申請書!$V$47,""),申請書!$X$47,""),";",""),申請書!$Z$47,"")</f>
        <v/>
      </c>
      <c r="O148" s="11" t="str">
        <f>SUBSTITUTE(SUBSTITUTE(SUBSTITUTE(SUBSTITUTE(SUBSTITUTE(SUBSTITUTE(集計貼りつけ!R150,申請書!$R$48,""),申請書!$T$48,""),申請書!$V$48,""),申請書!$X$48,""),";",""),申請書!$Z$48,"")</f>
        <v/>
      </c>
      <c r="P148" s="11" t="str">
        <f>SUBSTITUTE(SUBSTITUTE(SUBSTITUTE(SUBSTITUTE(SUBSTITUTE(SUBSTITUTE(集計貼りつけ!S150,申請書!$R$49,""),申請書!$T$49,""),申請書!$V$49,""),申請書!$X$49,""),";",""),申請書!$Z$49,"")</f>
        <v/>
      </c>
      <c r="Q148" s="11" t="str">
        <f>SUBSTITUTE(SUBSTITUTE(SUBSTITUTE(SUBSTITUTE(SUBSTITUTE(SUBSTITUTE(集計貼りつけ!T150,申請書!$R$50,""),申請書!$T$50,""),申請書!$V$50,""),申請書!$X$50,""),";",""),申請書!$Z$55,"")</f>
        <v/>
      </c>
    </row>
    <row r="149" spans="1:17" s="11" customFormat="1" x14ac:dyDescent="0.2">
      <c r="A149" s="11">
        <v>147</v>
      </c>
      <c r="B149" s="11" t="str">
        <f>SUBSTITUTE(SUBSTITUTE(SUBSTITUTE(SUBSTITUTE(SUBSTITUTE(SUBSTITUTE(集計貼りつけ!E151,申請書!$R$35,""),申請書!$T$35,""),申請書!$V$35,""),申請書!$X$35,""),";",""),申請書!$Z$35,"")</f>
        <v/>
      </c>
      <c r="C149" s="11" t="str">
        <f>SUBSTITUTE(SUBSTITUTE(SUBSTITUTE(SUBSTITUTE(SUBSTITUTE(SUBSTITUTE(集計貼りつけ!F151,申請書!$R$36,""),申請書!$T$36,""),申請書!$V$36,""),申請書!$X$36,""),";",""),申請書!$Z$36,"")</f>
        <v/>
      </c>
      <c r="D149" s="11" t="str">
        <f>SUBSTITUTE(SUBSTITUTE(SUBSTITUTE(SUBSTITUTE(SUBSTITUTE(SUBSTITUTE(集計貼りつけ!G151,申請書!$R$37,""),申請書!$T$37,""),申請書!$V$37,""),申請書!$X$37,""),";",""),申請書!$Z$37,"")</f>
        <v/>
      </c>
      <c r="E149" s="11" t="str">
        <f>SUBSTITUTE(SUBSTITUTE(SUBSTITUTE(SUBSTITUTE(SUBSTITUTE(SUBSTITUTE(集計貼りつけ!H151,申請書!$R$38,""),申請書!$T$38,""),申請書!$V$38,""),申請書!$X$38,""),";",""),申請書!$Z$38,"")</f>
        <v/>
      </c>
      <c r="F149" s="11" t="str">
        <f>SUBSTITUTE(SUBSTITUTE(SUBSTITUTE(SUBSTITUTE(SUBSTITUTE(SUBSTITUTE(集計貼りつけ!I151,申請書!$R$39,""),申請書!$T$39,""),申請書!$V$39,""),申請書!$X$39,""),";",""),申請書!$Z$39,"")</f>
        <v/>
      </c>
      <c r="G149" s="11" t="str">
        <f>SUBSTITUTE(SUBSTITUTE(SUBSTITUTE(SUBSTITUTE(SUBSTITUTE(SUBSTITUTE(集計貼りつけ!J151,申請書!$R$40,""),申請書!$T$40,""),申請書!$V$40,""),申請書!$X$40,""),";",""),申請書!$Z$40,"")</f>
        <v/>
      </c>
      <c r="H149" s="11" t="str">
        <f>SUBSTITUTE(SUBSTITUTE(SUBSTITUTE(SUBSTITUTE(SUBSTITUTE(SUBSTITUTE(集計貼りつけ!K151,申請書!$R$41,""),申請書!$T$41,""),申請書!$V$41,""),申請書!$X$41,""),";",""),申請書!$Z$41,"")</f>
        <v/>
      </c>
      <c r="I149" s="11" t="str">
        <f>SUBSTITUTE(SUBSTITUTE(SUBSTITUTE(SUBSTITUTE(SUBSTITUTE(SUBSTITUTE(集計貼りつけ!L151,申請書!$R$42,""),申請書!$T$42,""),申請書!$V$42,""),申請書!$X$42,""),";",""),申請書!$Z$42,"")</f>
        <v/>
      </c>
      <c r="J149" s="11" t="str">
        <f>SUBSTITUTE(SUBSTITUTE(SUBSTITUTE(SUBSTITUTE(SUBSTITUTE(SUBSTITUTE(集計貼りつけ!M151,申請書!$R$43,""),申請書!$T$43,""),申請書!$V$43,""),申請書!$X$43,""),";",""),申請書!$Z$43,"")</f>
        <v/>
      </c>
      <c r="K149" s="11" t="str">
        <f>SUBSTITUTE(SUBSTITUTE(SUBSTITUTE(SUBSTITUTE(SUBSTITUTE(SUBSTITUTE(集計貼りつけ!N151,申請書!$R$44,""),申請書!$T$44,""),申請書!$V$44,""),申請書!$X$44,""),";",""),申請書!$Z$44,"")</f>
        <v/>
      </c>
      <c r="L149" s="11" t="str">
        <f>SUBSTITUTE(SUBSTITUTE(SUBSTITUTE(SUBSTITUTE(SUBSTITUTE(SUBSTITUTE(集計貼りつけ!O151,申請書!$R$45,""),申請書!$T$45,""),申請書!$V$45,""),申請書!$X$45,""),";",""),申請書!$Z$45,"")</f>
        <v/>
      </c>
      <c r="M149" s="11" t="str">
        <f>SUBSTITUTE(SUBSTITUTE(SUBSTITUTE(SUBSTITUTE(SUBSTITUTE(SUBSTITUTE(集計貼りつけ!P151,申請書!$R$46,""),申請書!$T$46,""),申請書!$V$46,""),申請書!$X$46,""),";",""),申請書!$Z$46,"")</f>
        <v/>
      </c>
      <c r="N149" s="11" t="str">
        <f>SUBSTITUTE(SUBSTITUTE(SUBSTITUTE(SUBSTITUTE(SUBSTITUTE(SUBSTITUTE(集計貼りつけ!Q151,申請書!$R$47,""),申請書!$T$47,""),申請書!$V$47,""),申請書!$X$47,""),";",""),申請書!$Z$47,"")</f>
        <v/>
      </c>
      <c r="O149" s="11" t="str">
        <f>SUBSTITUTE(SUBSTITUTE(SUBSTITUTE(SUBSTITUTE(SUBSTITUTE(SUBSTITUTE(集計貼りつけ!R151,申請書!$R$48,""),申請書!$T$48,""),申請書!$V$48,""),申請書!$X$48,""),";",""),申請書!$Z$48,"")</f>
        <v/>
      </c>
      <c r="P149" s="11" t="str">
        <f>SUBSTITUTE(SUBSTITUTE(SUBSTITUTE(SUBSTITUTE(SUBSTITUTE(SUBSTITUTE(集計貼りつけ!S151,申請書!$R$49,""),申請書!$T$49,""),申請書!$V$49,""),申請書!$X$49,""),";",""),申請書!$Z$49,"")</f>
        <v/>
      </c>
      <c r="Q149" s="11" t="str">
        <f>SUBSTITUTE(SUBSTITUTE(SUBSTITUTE(SUBSTITUTE(SUBSTITUTE(SUBSTITUTE(集計貼りつけ!T151,申請書!$R$50,""),申請書!$T$50,""),申請書!$V$50,""),申請書!$X$50,""),";",""),申請書!$Z$55,"")</f>
        <v/>
      </c>
    </row>
    <row r="150" spans="1:17" s="11" customFormat="1" x14ac:dyDescent="0.2">
      <c r="A150" s="11">
        <v>148</v>
      </c>
      <c r="B150" s="11" t="str">
        <f>SUBSTITUTE(SUBSTITUTE(SUBSTITUTE(SUBSTITUTE(SUBSTITUTE(SUBSTITUTE(集計貼りつけ!E152,申請書!$R$35,""),申請書!$T$35,""),申請書!$V$35,""),申請書!$X$35,""),";",""),申請書!$Z$35,"")</f>
        <v/>
      </c>
      <c r="C150" s="11" t="str">
        <f>SUBSTITUTE(SUBSTITUTE(SUBSTITUTE(SUBSTITUTE(SUBSTITUTE(SUBSTITUTE(集計貼りつけ!F152,申請書!$R$36,""),申請書!$T$36,""),申請書!$V$36,""),申請書!$X$36,""),";",""),申請書!$Z$36,"")</f>
        <v/>
      </c>
      <c r="D150" s="11" t="str">
        <f>SUBSTITUTE(SUBSTITUTE(SUBSTITUTE(SUBSTITUTE(SUBSTITUTE(SUBSTITUTE(集計貼りつけ!G152,申請書!$R$37,""),申請書!$T$37,""),申請書!$V$37,""),申請書!$X$37,""),";",""),申請書!$Z$37,"")</f>
        <v/>
      </c>
      <c r="E150" s="11" t="str">
        <f>SUBSTITUTE(SUBSTITUTE(SUBSTITUTE(SUBSTITUTE(SUBSTITUTE(SUBSTITUTE(集計貼りつけ!H152,申請書!$R$38,""),申請書!$T$38,""),申請書!$V$38,""),申請書!$X$38,""),";",""),申請書!$Z$38,"")</f>
        <v/>
      </c>
      <c r="F150" s="11" t="str">
        <f>SUBSTITUTE(SUBSTITUTE(SUBSTITUTE(SUBSTITUTE(SUBSTITUTE(SUBSTITUTE(集計貼りつけ!I152,申請書!$R$39,""),申請書!$T$39,""),申請書!$V$39,""),申請書!$X$39,""),";",""),申請書!$Z$39,"")</f>
        <v/>
      </c>
      <c r="G150" s="11" t="str">
        <f>SUBSTITUTE(SUBSTITUTE(SUBSTITUTE(SUBSTITUTE(SUBSTITUTE(SUBSTITUTE(集計貼りつけ!J152,申請書!$R$40,""),申請書!$T$40,""),申請書!$V$40,""),申請書!$X$40,""),";",""),申請書!$Z$40,"")</f>
        <v/>
      </c>
      <c r="H150" s="11" t="str">
        <f>SUBSTITUTE(SUBSTITUTE(SUBSTITUTE(SUBSTITUTE(SUBSTITUTE(SUBSTITUTE(集計貼りつけ!K152,申請書!$R$41,""),申請書!$T$41,""),申請書!$V$41,""),申請書!$X$41,""),";",""),申請書!$Z$41,"")</f>
        <v/>
      </c>
      <c r="I150" s="11" t="str">
        <f>SUBSTITUTE(SUBSTITUTE(SUBSTITUTE(SUBSTITUTE(SUBSTITUTE(SUBSTITUTE(集計貼りつけ!L152,申請書!$R$42,""),申請書!$T$42,""),申請書!$V$42,""),申請書!$X$42,""),";",""),申請書!$Z$42,"")</f>
        <v/>
      </c>
      <c r="J150" s="11" t="str">
        <f>SUBSTITUTE(SUBSTITUTE(SUBSTITUTE(SUBSTITUTE(SUBSTITUTE(SUBSTITUTE(集計貼りつけ!M152,申請書!$R$43,""),申請書!$T$43,""),申請書!$V$43,""),申請書!$X$43,""),";",""),申請書!$Z$43,"")</f>
        <v/>
      </c>
      <c r="K150" s="11" t="str">
        <f>SUBSTITUTE(SUBSTITUTE(SUBSTITUTE(SUBSTITUTE(SUBSTITUTE(SUBSTITUTE(集計貼りつけ!N152,申請書!$R$44,""),申請書!$T$44,""),申請書!$V$44,""),申請書!$X$44,""),";",""),申請書!$Z$44,"")</f>
        <v/>
      </c>
      <c r="L150" s="11" t="str">
        <f>SUBSTITUTE(SUBSTITUTE(SUBSTITUTE(SUBSTITUTE(SUBSTITUTE(SUBSTITUTE(集計貼りつけ!O152,申請書!$R$45,""),申請書!$T$45,""),申請書!$V$45,""),申請書!$X$45,""),";",""),申請書!$Z$45,"")</f>
        <v/>
      </c>
      <c r="M150" s="11" t="str">
        <f>SUBSTITUTE(SUBSTITUTE(SUBSTITUTE(SUBSTITUTE(SUBSTITUTE(SUBSTITUTE(集計貼りつけ!P152,申請書!$R$46,""),申請書!$T$46,""),申請書!$V$46,""),申請書!$X$46,""),";",""),申請書!$Z$46,"")</f>
        <v/>
      </c>
      <c r="N150" s="11" t="str">
        <f>SUBSTITUTE(SUBSTITUTE(SUBSTITUTE(SUBSTITUTE(SUBSTITUTE(SUBSTITUTE(集計貼りつけ!Q152,申請書!$R$47,""),申請書!$T$47,""),申請書!$V$47,""),申請書!$X$47,""),";",""),申請書!$Z$47,"")</f>
        <v/>
      </c>
      <c r="O150" s="11" t="str">
        <f>SUBSTITUTE(SUBSTITUTE(SUBSTITUTE(SUBSTITUTE(SUBSTITUTE(SUBSTITUTE(集計貼りつけ!R152,申請書!$R$48,""),申請書!$T$48,""),申請書!$V$48,""),申請書!$X$48,""),";",""),申請書!$Z$48,"")</f>
        <v/>
      </c>
      <c r="P150" s="11" t="str">
        <f>SUBSTITUTE(SUBSTITUTE(SUBSTITUTE(SUBSTITUTE(SUBSTITUTE(SUBSTITUTE(集計貼りつけ!S152,申請書!$R$49,""),申請書!$T$49,""),申請書!$V$49,""),申請書!$X$49,""),";",""),申請書!$Z$49,"")</f>
        <v/>
      </c>
      <c r="Q150" s="11" t="str">
        <f>SUBSTITUTE(SUBSTITUTE(SUBSTITUTE(SUBSTITUTE(SUBSTITUTE(SUBSTITUTE(集計貼りつけ!T152,申請書!$R$50,""),申請書!$T$50,""),申請書!$V$50,""),申請書!$X$50,""),";",""),申請書!$Z$55,"")</f>
        <v/>
      </c>
    </row>
    <row r="151" spans="1:17" s="11" customFormat="1" x14ac:dyDescent="0.2">
      <c r="A151" s="11">
        <v>149</v>
      </c>
      <c r="B151" s="11" t="str">
        <f>SUBSTITUTE(SUBSTITUTE(SUBSTITUTE(SUBSTITUTE(SUBSTITUTE(SUBSTITUTE(集計貼りつけ!E153,申請書!$R$35,""),申請書!$T$35,""),申請書!$V$35,""),申請書!$X$35,""),";",""),申請書!$Z$35,"")</f>
        <v/>
      </c>
      <c r="C151" s="11" t="str">
        <f>SUBSTITUTE(SUBSTITUTE(SUBSTITUTE(SUBSTITUTE(SUBSTITUTE(SUBSTITUTE(集計貼りつけ!F153,申請書!$R$36,""),申請書!$T$36,""),申請書!$V$36,""),申請書!$X$36,""),";",""),申請書!$Z$36,"")</f>
        <v/>
      </c>
      <c r="D151" s="11" t="str">
        <f>SUBSTITUTE(SUBSTITUTE(SUBSTITUTE(SUBSTITUTE(SUBSTITUTE(SUBSTITUTE(集計貼りつけ!G153,申請書!$R$37,""),申請書!$T$37,""),申請書!$V$37,""),申請書!$X$37,""),";",""),申請書!$Z$37,"")</f>
        <v/>
      </c>
      <c r="E151" s="11" t="str">
        <f>SUBSTITUTE(SUBSTITUTE(SUBSTITUTE(SUBSTITUTE(SUBSTITUTE(SUBSTITUTE(集計貼りつけ!H153,申請書!$R$38,""),申請書!$T$38,""),申請書!$V$38,""),申請書!$X$38,""),";",""),申請書!$Z$38,"")</f>
        <v/>
      </c>
      <c r="F151" s="11" t="str">
        <f>SUBSTITUTE(SUBSTITUTE(SUBSTITUTE(SUBSTITUTE(SUBSTITUTE(SUBSTITUTE(集計貼りつけ!I153,申請書!$R$39,""),申請書!$T$39,""),申請書!$V$39,""),申請書!$X$39,""),";",""),申請書!$Z$39,"")</f>
        <v/>
      </c>
      <c r="G151" s="11" t="str">
        <f>SUBSTITUTE(SUBSTITUTE(SUBSTITUTE(SUBSTITUTE(SUBSTITUTE(SUBSTITUTE(集計貼りつけ!J153,申請書!$R$40,""),申請書!$T$40,""),申請書!$V$40,""),申請書!$X$40,""),";",""),申請書!$Z$40,"")</f>
        <v/>
      </c>
      <c r="H151" s="11" t="str">
        <f>SUBSTITUTE(SUBSTITUTE(SUBSTITUTE(SUBSTITUTE(SUBSTITUTE(SUBSTITUTE(集計貼りつけ!K153,申請書!$R$41,""),申請書!$T$41,""),申請書!$V$41,""),申請書!$X$41,""),";",""),申請書!$Z$41,"")</f>
        <v/>
      </c>
      <c r="I151" s="11" t="str">
        <f>SUBSTITUTE(SUBSTITUTE(SUBSTITUTE(SUBSTITUTE(SUBSTITUTE(SUBSTITUTE(集計貼りつけ!L153,申請書!$R$42,""),申請書!$T$42,""),申請書!$V$42,""),申請書!$X$42,""),";",""),申請書!$Z$42,"")</f>
        <v/>
      </c>
      <c r="J151" s="11" t="str">
        <f>SUBSTITUTE(SUBSTITUTE(SUBSTITUTE(SUBSTITUTE(SUBSTITUTE(SUBSTITUTE(集計貼りつけ!M153,申請書!$R$43,""),申請書!$T$43,""),申請書!$V$43,""),申請書!$X$43,""),";",""),申請書!$Z$43,"")</f>
        <v/>
      </c>
      <c r="K151" s="11" t="str">
        <f>SUBSTITUTE(SUBSTITUTE(SUBSTITUTE(SUBSTITUTE(SUBSTITUTE(SUBSTITUTE(集計貼りつけ!N153,申請書!$R$44,""),申請書!$T$44,""),申請書!$V$44,""),申請書!$X$44,""),";",""),申請書!$Z$44,"")</f>
        <v/>
      </c>
      <c r="L151" s="11" t="str">
        <f>SUBSTITUTE(SUBSTITUTE(SUBSTITUTE(SUBSTITUTE(SUBSTITUTE(SUBSTITUTE(集計貼りつけ!O153,申請書!$R$45,""),申請書!$T$45,""),申請書!$V$45,""),申請書!$X$45,""),";",""),申請書!$Z$45,"")</f>
        <v/>
      </c>
      <c r="M151" s="11" t="str">
        <f>SUBSTITUTE(SUBSTITUTE(SUBSTITUTE(SUBSTITUTE(SUBSTITUTE(SUBSTITUTE(集計貼りつけ!P153,申請書!$R$46,""),申請書!$T$46,""),申請書!$V$46,""),申請書!$X$46,""),";",""),申請書!$Z$46,"")</f>
        <v/>
      </c>
      <c r="N151" s="11" t="str">
        <f>SUBSTITUTE(SUBSTITUTE(SUBSTITUTE(SUBSTITUTE(SUBSTITUTE(SUBSTITUTE(集計貼りつけ!Q153,申請書!$R$47,""),申請書!$T$47,""),申請書!$V$47,""),申請書!$X$47,""),";",""),申請書!$Z$47,"")</f>
        <v/>
      </c>
      <c r="O151" s="11" t="str">
        <f>SUBSTITUTE(SUBSTITUTE(SUBSTITUTE(SUBSTITUTE(SUBSTITUTE(SUBSTITUTE(集計貼りつけ!R153,申請書!$R$48,""),申請書!$T$48,""),申請書!$V$48,""),申請書!$X$48,""),";",""),申請書!$Z$48,"")</f>
        <v/>
      </c>
      <c r="P151" s="11" t="str">
        <f>SUBSTITUTE(SUBSTITUTE(SUBSTITUTE(SUBSTITUTE(SUBSTITUTE(SUBSTITUTE(集計貼りつけ!S153,申請書!$R$49,""),申請書!$T$49,""),申請書!$V$49,""),申請書!$X$49,""),";",""),申請書!$Z$49,"")</f>
        <v/>
      </c>
      <c r="Q151" s="11" t="str">
        <f>SUBSTITUTE(SUBSTITUTE(SUBSTITUTE(SUBSTITUTE(SUBSTITUTE(SUBSTITUTE(集計貼りつけ!T153,申請書!$R$50,""),申請書!$T$50,""),申請書!$V$50,""),申請書!$X$50,""),";",""),申請書!$Z$55,"")</f>
        <v/>
      </c>
    </row>
    <row r="152" spans="1:17" s="11" customFormat="1" x14ac:dyDescent="0.2">
      <c r="A152" s="11">
        <v>150</v>
      </c>
      <c r="B152" s="11" t="str">
        <f>SUBSTITUTE(SUBSTITUTE(SUBSTITUTE(SUBSTITUTE(SUBSTITUTE(SUBSTITUTE(集計貼りつけ!E154,申請書!$R$35,""),申請書!$T$35,""),申請書!$V$35,""),申請書!$X$35,""),";",""),申請書!$Z$35,"")</f>
        <v/>
      </c>
      <c r="C152" s="11" t="str">
        <f>SUBSTITUTE(SUBSTITUTE(SUBSTITUTE(SUBSTITUTE(SUBSTITUTE(SUBSTITUTE(集計貼りつけ!F154,申請書!$R$36,""),申請書!$T$36,""),申請書!$V$36,""),申請書!$X$36,""),";",""),申請書!$Z$36,"")</f>
        <v/>
      </c>
      <c r="D152" s="11" t="str">
        <f>SUBSTITUTE(SUBSTITUTE(SUBSTITUTE(SUBSTITUTE(SUBSTITUTE(SUBSTITUTE(集計貼りつけ!G154,申請書!$R$37,""),申請書!$T$37,""),申請書!$V$37,""),申請書!$X$37,""),";",""),申請書!$Z$37,"")</f>
        <v/>
      </c>
      <c r="E152" s="11" t="str">
        <f>SUBSTITUTE(SUBSTITUTE(SUBSTITUTE(SUBSTITUTE(SUBSTITUTE(SUBSTITUTE(集計貼りつけ!H154,申請書!$R$38,""),申請書!$T$38,""),申請書!$V$38,""),申請書!$X$38,""),";",""),申請書!$Z$38,"")</f>
        <v/>
      </c>
      <c r="F152" s="11" t="str">
        <f>SUBSTITUTE(SUBSTITUTE(SUBSTITUTE(SUBSTITUTE(SUBSTITUTE(SUBSTITUTE(集計貼りつけ!I154,申請書!$R$39,""),申請書!$T$39,""),申請書!$V$39,""),申請書!$X$39,""),";",""),申請書!$Z$39,"")</f>
        <v/>
      </c>
      <c r="G152" s="11" t="str">
        <f>SUBSTITUTE(SUBSTITUTE(SUBSTITUTE(SUBSTITUTE(SUBSTITUTE(SUBSTITUTE(集計貼りつけ!J154,申請書!$R$40,""),申請書!$T$40,""),申請書!$V$40,""),申請書!$X$40,""),";",""),申請書!$Z$40,"")</f>
        <v/>
      </c>
      <c r="H152" s="11" t="str">
        <f>SUBSTITUTE(SUBSTITUTE(SUBSTITUTE(SUBSTITUTE(SUBSTITUTE(SUBSTITUTE(集計貼りつけ!K154,申請書!$R$41,""),申請書!$T$41,""),申請書!$V$41,""),申請書!$X$41,""),";",""),申請書!$Z$41,"")</f>
        <v/>
      </c>
      <c r="I152" s="11" t="str">
        <f>SUBSTITUTE(SUBSTITUTE(SUBSTITUTE(SUBSTITUTE(SUBSTITUTE(SUBSTITUTE(集計貼りつけ!L154,申請書!$R$42,""),申請書!$T$42,""),申請書!$V$42,""),申請書!$X$42,""),";",""),申請書!$Z$42,"")</f>
        <v/>
      </c>
      <c r="J152" s="11" t="str">
        <f>SUBSTITUTE(SUBSTITUTE(SUBSTITUTE(SUBSTITUTE(SUBSTITUTE(SUBSTITUTE(集計貼りつけ!M154,申請書!$R$43,""),申請書!$T$43,""),申請書!$V$43,""),申請書!$X$43,""),";",""),申請書!$Z$43,"")</f>
        <v/>
      </c>
      <c r="K152" s="11" t="str">
        <f>SUBSTITUTE(SUBSTITUTE(SUBSTITUTE(SUBSTITUTE(SUBSTITUTE(SUBSTITUTE(集計貼りつけ!N154,申請書!$R$44,""),申請書!$T$44,""),申請書!$V$44,""),申請書!$X$44,""),";",""),申請書!$Z$44,"")</f>
        <v/>
      </c>
      <c r="L152" s="11" t="str">
        <f>SUBSTITUTE(SUBSTITUTE(SUBSTITUTE(SUBSTITUTE(SUBSTITUTE(SUBSTITUTE(集計貼りつけ!O154,申請書!$R$45,""),申請書!$T$45,""),申請書!$V$45,""),申請書!$X$45,""),";",""),申請書!$Z$45,"")</f>
        <v/>
      </c>
      <c r="M152" s="11" t="str">
        <f>SUBSTITUTE(SUBSTITUTE(SUBSTITUTE(SUBSTITUTE(SUBSTITUTE(SUBSTITUTE(集計貼りつけ!P154,申請書!$R$46,""),申請書!$T$46,""),申請書!$V$46,""),申請書!$X$46,""),";",""),申請書!$Z$46,"")</f>
        <v/>
      </c>
      <c r="N152" s="11" t="str">
        <f>SUBSTITUTE(SUBSTITUTE(SUBSTITUTE(SUBSTITUTE(SUBSTITUTE(SUBSTITUTE(集計貼りつけ!Q154,申請書!$R$47,""),申請書!$T$47,""),申請書!$V$47,""),申請書!$X$47,""),";",""),申請書!$Z$47,"")</f>
        <v/>
      </c>
      <c r="O152" s="11" t="str">
        <f>SUBSTITUTE(SUBSTITUTE(SUBSTITUTE(SUBSTITUTE(SUBSTITUTE(SUBSTITUTE(集計貼りつけ!R154,申請書!$R$48,""),申請書!$T$48,""),申請書!$V$48,""),申請書!$X$48,""),";",""),申請書!$Z$48,"")</f>
        <v/>
      </c>
      <c r="P152" s="11" t="str">
        <f>SUBSTITUTE(SUBSTITUTE(SUBSTITUTE(SUBSTITUTE(SUBSTITUTE(SUBSTITUTE(集計貼りつけ!S154,申請書!$R$49,""),申請書!$T$49,""),申請書!$V$49,""),申請書!$X$49,""),";",""),申請書!$Z$49,"")</f>
        <v/>
      </c>
      <c r="Q152" s="11" t="str">
        <f>SUBSTITUTE(SUBSTITUTE(SUBSTITUTE(SUBSTITUTE(SUBSTITUTE(SUBSTITUTE(集計貼りつけ!T154,申請書!$R$50,""),申請書!$T$50,""),申請書!$V$50,""),申請書!$X$50,""),";",""),申請書!$Z$55,"")</f>
        <v/>
      </c>
    </row>
    <row r="153" spans="1:17" s="11" customFormat="1" x14ac:dyDescent="0.2">
      <c r="A153" s="11">
        <v>151</v>
      </c>
      <c r="B153" s="11" t="str">
        <f>SUBSTITUTE(SUBSTITUTE(SUBSTITUTE(SUBSTITUTE(SUBSTITUTE(SUBSTITUTE(集計貼りつけ!E155,申請書!$R$35,""),申請書!$T$35,""),申請書!$V$35,""),申請書!$X$35,""),";",""),申請書!$Z$35,"")</f>
        <v/>
      </c>
      <c r="C153" s="11" t="str">
        <f>SUBSTITUTE(SUBSTITUTE(SUBSTITUTE(SUBSTITUTE(SUBSTITUTE(SUBSTITUTE(集計貼りつけ!F155,申請書!$R$36,""),申請書!$T$36,""),申請書!$V$36,""),申請書!$X$36,""),";",""),申請書!$Z$36,"")</f>
        <v/>
      </c>
      <c r="D153" s="11" t="str">
        <f>SUBSTITUTE(SUBSTITUTE(SUBSTITUTE(SUBSTITUTE(SUBSTITUTE(SUBSTITUTE(集計貼りつけ!G155,申請書!$R$37,""),申請書!$T$37,""),申請書!$V$37,""),申請書!$X$37,""),";",""),申請書!$Z$37,"")</f>
        <v/>
      </c>
      <c r="E153" s="11" t="str">
        <f>SUBSTITUTE(SUBSTITUTE(SUBSTITUTE(SUBSTITUTE(SUBSTITUTE(SUBSTITUTE(集計貼りつけ!H155,申請書!$R$38,""),申請書!$T$38,""),申請書!$V$38,""),申請書!$X$38,""),";",""),申請書!$Z$38,"")</f>
        <v/>
      </c>
      <c r="F153" s="11" t="str">
        <f>SUBSTITUTE(SUBSTITUTE(SUBSTITUTE(SUBSTITUTE(SUBSTITUTE(SUBSTITUTE(集計貼りつけ!I155,申請書!$R$39,""),申請書!$T$39,""),申請書!$V$39,""),申請書!$X$39,""),";",""),申請書!$Z$39,"")</f>
        <v/>
      </c>
      <c r="G153" s="11" t="str">
        <f>SUBSTITUTE(SUBSTITUTE(SUBSTITUTE(SUBSTITUTE(SUBSTITUTE(SUBSTITUTE(集計貼りつけ!J155,申請書!$R$40,""),申請書!$T$40,""),申請書!$V$40,""),申請書!$X$40,""),";",""),申請書!$Z$40,"")</f>
        <v/>
      </c>
      <c r="H153" s="11" t="str">
        <f>SUBSTITUTE(SUBSTITUTE(SUBSTITUTE(SUBSTITUTE(SUBSTITUTE(SUBSTITUTE(集計貼りつけ!K155,申請書!$R$41,""),申請書!$T$41,""),申請書!$V$41,""),申請書!$X$41,""),";",""),申請書!$Z$41,"")</f>
        <v/>
      </c>
      <c r="I153" s="11" t="str">
        <f>SUBSTITUTE(SUBSTITUTE(SUBSTITUTE(SUBSTITUTE(SUBSTITUTE(SUBSTITUTE(集計貼りつけ!L155,申請書!$R$42,""),申請書!$T$42,""),申請書!$V$42,""),申請書!$X$42,""),";",""),申請書!$Z$42,"")</f>
        <v/>
      </c>
      <c r="J153" s="11" t="str">
        <f>SUBSTITUTE(SUBSTITUTE(SUBSTITUTE(SUBSTITUTE(SUBSTITUTE(SUBSTITUTE(集計貼りつけ!M155,申請書!$R$43,""),申請書!$T$43,""),申請書!$V$43,""),申請書!$X$43,""),";",""),申請書!$Z$43,"")</f>
        <v/>
      </c>
      <c r="K153" s="11" t="str">
        <f>SUBSTITUTE(SUBSTITUTE(SUBSTITUTE(SUBSTITUTE(SUBSTITUTE(SUBSTITUTE(集計貼りつけ!N155,申請書!$R$44,""),申請書!$T$44,""),申請書!$V$44,""),申請書!$X$44,""),";",""),申請書!$Z$44,"")</f>
        <v/>
      </c>
      <c r="L153" s="11" t="str">
        <f>SUBSTITUTE(SUBSTITUTE(SUBSTITUTE(SUBSTITUTE(SUBSTITUTE(SUBSTITUTE(集計貼りつけ!O155,申請書!$R$45,""),申請書!$T$45,""),申請書!$V$45,""),申請書!$X$45,""),";",""),申請書!$Z$45,"")</f>
        <v/>
      </c>
      <c r="M153" s="11" t="str">
        <f>SUBSTITUTE(SUBSTITUTE(SUBSTITUTE(SUBSTITUTE(SUBSTITUTE(SUBSTITUTE(集計貼りつけ!P155,申請書!$R$46,""),申請書!$T$46,""),申請書!$V$46,""),申請書!$X$46,""),";",""),申請書!$Z$46,"")</f>
        <v/>
      </c>
      <c r="N153" s="11" t="str">
        <f>SUBSTITUTE(SUBSTITUTE(SUBSTITUTE(SUBSTITUTE(SUBSTITUTE(SUBSTITUTE(集計貼りつけ!Q155,申請書!$R$47,""),申請書!$T$47,""),申請書!$V$47,""),申請書!$X$47,""),";",""),申請書!$Z$47,"")</f>
        <v/>
      </c>
      <c r="O153" s="11" t="str">
        <f>SUBSTITUTE(SUBSTITUTE(SUBSTITUTE(SUBSTITUTE(SUBSTITUTE(SUBSTITUTE(集計貼りつけ!R155,申請書!$R$48,""),申請書!$T$48,""),申請書!$V$48,""),申請書!$X$48,""),";",""),申請書!$Z$48,"")</f>
        <v/>
      </c>
      <c r="P153" s="11" t="str">
        <f>SUBSTITUTE(SUBSTITUTE(SUBSTITUTE(SUBSTITUTE(SUBSTITUTE(SUBSTITUTE(集計貼りつけ!S155,申請書!$R$49,""),申請書!$T$49,""),申請書!$V$49,""),申請書!$X$49,""),";",""),申請書!$Z$49,"")</f>
        <v/>
      </c>
      <c r="Q153" s="11" t="str">
        <f>SUBSTITUTE(SUBSTITUTE(SUBSTITUTE(SUBSTITUTE(SUBSTITUTE(SUBSTITUTE(集計貼りつけ!T155,申請書!$R$50,""),申請書!$T$50,""),申請書!$V$50,""),申請書!$X$50,""),";",""),申請書!$Z$55,"")</f>
        <v/>
      </c>
    </row>
    <row r="154" spans="1:17" s="11" customFormat="1" x14ac:dyDescent="0.2">
      <c r="A154" s="11">
        <v>152</v>
      </c>
      <c r="B154" s="11" t="str">
        <f>SUBSTITUTE(SUBSTITUTE(SUBSTITUTE(SUBSTITUTE(SUBSTITUTE(SUBSTITUTE(集計貼りつけ!E156,申請書!$R$35,""),申請書!$T$35,""),申請書!$V$35,""),申請書!$X$35,""),";",""),申請書!$Z$35,"")</f>
        <v/>
      </c>
      <c r="C154" s="11" t="str">
        <f>SUBSTITUTE(SUBSTITUTE(SUBSTITUTE(SUBSTITUTE(SUBSTITUTE(SUBSTITUTE(集計貼りつけ!F156,申請書!$R$36,""),申請書!$T$36,""),申請書!$V$36,""),申請書!$X$36,""),";",""),申請書!$Z$36,"")</f>
        <v/>
      </c>
      <c r="D154" s="11" t="str">
        <f>SUBSTITUTE(SUBSTITUTE(SUBSTITUTE(SUBSTITUTE(SUBSTITUTE(SUBSTITUTE(集計貼りつけ!G156,申請書!$R$37,""),申請書!$T$37,""),申請書!$V$37,""),申請書!$X$37,""),";",""),申請書!$Z$37,"")</f>
        <v/>
      </c>
      <c r="E154" s="11" t="str">
        <f>SUBSTITUTE(SUBSTITUTE(SUBSTITUTE(SUBSTITUTE(SUBSTITUTE(SUBSTITUTE(集計貼りつけ!H156,申請書!$R$38,""),申請書!$T$38,""),申請書!$V$38,""),申請書!$X$38,""),";",""),申請書!$Z$38,"")</f>
        <v/>
      </c>
      <c r="F154" s="11" t="str">
        <f>SUBSTITUTE(SUBSTITUTE(SUBSTITUTE(SUBSTITUTE(SUBSTITUTE(SUBSTITUTE(集計貼りつけ!I156,申請書!$R$39,""),申請書!$T$39,""),申請書!$V$39,""),申請書!$X$39,""),";",""),申請書!$Z$39,"")</f>
        <v/>
      </c>
      <c r="G154" s="11" t="str">
        <f>SUBSTITUTE(SUBSTITUTE(SUBSTITUTE(SUBSTITUTE(SUBSTITUTE(SUBSTITUTE(集計貼りつけ!J156,申請書!$R$40,""),申請書!$T$40,""),申請書!$V$40,""),申請書!$X$40,""),";",""),申請書!$Z$40,"")</f>
        <v/>
      </c>
      <c r="H154" s="11" t="str">
        <f>SUBSTITUTE(SUBSTITUTE(SUBSTITUTE(SUBSTITUTE(SUBSTITUTE(SUBSTITUTE(集計貼りつけ!K156,申請書!$R$41,""),申請書!$T$41,""),申請書!$V$41,""),申請書!$X$41,""),";",""),申請書!$Z$41,"")</f>
        <v/>
      </c>
      <c r="I154" s="11" t="str">
        <f>SUBSTITUTE(SUBSTITUTE(SUBSTITUTE(SUBSTITUTE(SUBSTITUTE(SUBSTITUTE(集計貼りつけ!L156,申請書!$R$42,""),申請書!$T$42,""),申請書!$V$42,""),申請書!$X$42,""),";",""),申請書!$Z$42,"")</f>
        <v/>
      </c>
      <c r="J154" s="11" t="str">
        <f>SUBSTITUTE(SUBSTITUTE(SUBSTITUTE(SUBSTITUTE(SUBSTITUTE(SUBSTITUTE(集計貼りつけ!M156,申請書!$R$43,""),申請書!$T$43,""),申請書!$V$43,""),申請書!$X$43,""),";",""),申請書!$Z$43,"")</f>
        <v/>
      </c>
      <c r="K154" s="11" t="str">
        <f>SUBSTITUTE(SUBSTITUTE(SUBSTITUTE(SUBSTITUTE(SUBSTITUTE(SUBSTITUTE(集計貼りつけ!N156,申請書!$R$44,""),申請書!$T$44,""),申請書!$V$44,""),申請書!$X$44,""),";",""),申請書!$Z$44,"")</f>
        <v/>
      </c>
      <c r="L154" s="11" t="str">
        <f>SUBSTITUTE(SUBSTITUTE(SUBSTITUTE(SUBSTITUTE(SUBSTITUTE(SUBSTITUTE(集計貼りつけ!O156,申請書!$R$45,""),申請書!$T$45,""),申請書!$V$45,""),申請書!$X$45,""),";",""),申請書!$Z$45,"")</f>
        <v/>
      </c>
      <c r="M154" s="11" t="str">
        <f>SUBSTITUTE(SUBSTITUTE(SUBSTITUTE(SUBSTITUTE(SUBSTITUTE(SUBSTITUTE(集計貼りつけ!P156,申請書!$R$46,""),申請書!$T$46,""),申請書!$V$46,""),申請書!$X$46,""),";",""),申請書!$Z$46,"")</f>
        <v/>
      </c>
      <c r="N154" s="11" t="str">
        <f>SUBSTITUTE(SUBSTITUTE(SUBSTITUTE(SUBSTITUTE(SUBSTITUTE(SUBSTITUTE(集計貼りつけ!Q156,申請書!$R$47,""),申請書!$T$47,""),申請書!$V$47,""),申請書!$X$47,""),";",""),申請書!$Z$47,"")</f>
        <v/>
      </c>
      <c r="O154" s="11" t="str">
        <f>SUBSTITUTE(SUBSTITUTE(SUBSTITUTE(SUBSTITUTE(SUBSTITUTE(SUBSTITUTE(集計貼りつけ!R156,申請書!$R$48,""),申請書!$T$48,""),申請書!$V$48,""),申請書!$X$48,""),";",""),申請書!$Z$48,"")</f>
        <v/>
      </c>
      <c r="P154" s="11" t="str">
        <f>SUBSTITUTE(SUBSTITUTE(SUBSTITUTE(SUBSTITUTE(SUBSTITUTE(SUBSTITUTE(集計貼りつけ!S156,申請書!$R$49,""),申請書!$T$49,""),申請書!$V$49,""),申請書!$X$49,""),";",""),申請書!$Z$49,"")</f>
        <v/>
      </c>
      <c r="Q154" s="11" t="str">
        <f>SUBSTITUTE(SUBSTITUTE(SUBSTITUTE(SUBSTITUTE(SUBSTITUTE(SUBSTITUTE(集計貼りつけ!T156,申請書!$R$50,""),申請書!$T$50,""),申請書!$V$50,""),申請書!$X$50,""),";",""),申請書!$Z$55,"")</f>
        <v/>
      </c>
    </row>
    <row r="155" spans="1:17" s="11" customFormat="1" x14ac:dyDescent="0.2">
      <c r="A155" s="11">
        <v>153</v>
      </c>
      <c r="B155" s="11" t="str">
        <f>SUBSTITUTE(SUBSTITUTE(SUBSTITUTE(SUBSTITUTE(SUBSTITUTE(SUBSTITUTE(集計貼りつけ!E157,申請書!$R$35,""),申請書!$T$35,""),申請書!$V$35,""),申請書!$X$35,""),";",""),申請書!$Z$35,"")</f>
        <v/>
      </c>
      <c r="C155" s="11" t="str">
        <f>SUBSTITUTE(SUBSTITUTE(SUBSTITUTE(SUBSTITUTE(SUBSTITUTE(SUBSTITUTE(集計貼りつけ!F157,申請書!$R$36,""),申請書!$T$36,""),申請書!$V$36,""),申請書!$X$36,""),";",""),申請書!$Z$36,"")</f>
        <v/>
      </c>
      <c r="D155" s="11" t="str">
        <f>SUBSTITUTE(SUBSTITUTE(SUBSTITUTE(SUBSTITUTE(SUBSTITUTE(SUBSTITUTE(集計貼りつけ!G157,申請書!$R$37,""),申請書!$T$37,""),申請書!$V$37,""),申請書!$X$37,""),";",""),申請書!$Z$37,"")</f>
        <v/>
      </c>
      <c r="E155" s="11" t="str">
        <f>SUBSTITUTE(SUBSTITUTE(SUBSTITUTE(SUBSTITUTE(SUBSTITUTE(SUBSTITUTE(集計貼りつけ!H157,申請書!$R$38,""),申請書!$T$38,""),申請書!$V$38,""),申請書!$X$38,""),";",""),申請書!$Z$38,"")</f>
        <v/>
      </c>
      <c r="F155" s="11" t="str">
        <f>SUBSTITUTE(SUBSTITUTE(SUBSTITUTE(SUBSTITUTE(SUBSTITUTE(SUBSTITUTE(集計貼りつけ!I157,申請書!$R$39,""),申請書!$T$39,""),申請書!$V$39,""),申請書!$X$39,""),";",""),申請書!$Z$39,"")</f>
        <v/>
      </c>
      <c r="G155" s="11" t="str">
        <f>SUBSTITUTE(SUBSTITUTE(SUBSTITUTE(SUBSTITUTE(SUBSTITUTE(SUBSTITUTE(集計貼りつけ!J157,申請書!$R$40,""),申請書!$T$40,""),申請書!$V$40,""),申請書!$X$40,""),";",""),申請書!$Z$40,"")</f>
        <v/>
      </c>
      <c r="H155" s="11" t="str">
        <f>SUBSTITUTE(SUBSTITUTE(SUBSTITUTE(SUBSTITUTE(SUBSTITUTE(SUBSTITUTE(集計貼りつけ!K157,申請書!$R$41,""),申請書!$T$41,""),申請書!$V$41,""),申請書!$X$41,""),";",""),申請書!$Z$41,"")</f>
        <v/>
      </c>
      <c r="I155" s="11" t="str">
        <f>SUBSTITUTE(SUBSTITUTE(SUBSTITUTE(SUBSTITUTE(SUBSTITUTE(SUBSTITUTE(集計貼りつけ!L157,申請書!$R$42,""),申請書!$T$42,""),申請書!$V$42,""),申請書!$X$42,""),";",""),申請書!$Z$42,"")</f>
        <v/>
      </c>
      <c r="J155" s="11" t="str">
        <f>SUBSTITUTE(SUBSTITUTE(SUBSTITUTE(SUBSTITUTE(SUBSTITUTE(SUBSTITUTE(集計貼りつけ!M157,申請書!$R$43,""),申請書!$T$43,""),申請書!$V$43,""),申請書!$X$43,""),";",""),申請書!$Z$43,"")</f>
        <v/>
      </c>
      <c r="K155" s="11" t="str">
        <f>SUBSTITUTE(SUBSTITUTE(SUBSTITUTE(SUBSTITUTE(SUBSTITUTE(SUBSTITUTE(集計貼りつけ!N157,申請書!$R$44,""),申請書!$T$44,""),申請書!$V$44,""),申請書!$X$44,""),";",""),申請書!$Z$44,"")</f>
        <v/>
      </c>
      <c r="L155" s="11" t="str">
        <f>SUBSTITUTE(SUBSTITUTE(SUBSTITUTE(SUBSTITUTE(SUBSTITUTE(SUBSTITUTE(集計貼りつけ!O157,申請書!$R$45,""),申請書!$T$45,""),申請書!$V$45,""),申請書!$X$45,""),";",""),申請書!$Z$45,"")</f>
        <v/>
      </c>
      <c r="M155" s="11" t="str">
        <f>SUBSTITUTE(SUBSTITUTE(SUBSTITUTE(SUBSTITUTE(SUBSTITUTE(SUBSTITUTE(集計貼りつけ!P157,申請書!$R$46,""),申請書!$T$46,""),申請書!$V$46,""),申請書!$X$46,""),";",""),申請書!$Z$46,"")</f>
        <v/>
      </c>
      <c r="N155" s="11" t="str">
        <f>SUBSTITUTE(SUBSTITUTE(SUBSTITUTE(SUBSTITUTE(SUBSTITUTE(SUBSTITUTE(集計貼りつけ!Q157,申請書!$R$47,""),申請書!$T$47,""),申請書!$V$47,""),申請書!$X$47,""),";",""),申請書!$Z$47,"")</f>
        <v/>
      </c>
      <c r="O155" s="11" t="str">
        <f>SUBSTITUTE(SUBSTITUTE(SUBSTITUTE(SUBSTITUTE(SUBSTITUTE(SUBSTITUTE(集計貼りつけ!R157,申請書!$R$48,""),申請書!$T$48,""),申請書!$V$48,""),申請書!$X$48,""),";",""),申請書!$Z$48,"")</f>
        <v/>
      </c>
      <c r="P155" s="11" t="str">
        <f>SUBSTITUTE(SUBSTITUTE(SUBSTITUTE(SUBSTITUTE(SUBSTITUTE(SUBSTITUTE(集計貼りつけ!S157,申請書!$R$49,""),申請書!$T$49,""),申請書!$V$49,""),申請書!$X$49,""),";",""),申請書!$Z$49,"")</f>
        <v/>
      </c>
      <c r="Q155" s="11" t="str">
        <f>SUBSTITUTE(SUBSTITUTE(SUBSTITUTE(SUBSTITUTE(SUBSTITUTE(SUBSTITUTE(集計貼りつけ!T157,申請書!$R$50,""),申請書!$T$50,""),申請書!$V$50,""),申請書!$X$50,""),";",""),申請書!$Z$55,"")</f>
        <v/>
      </c>
    </row>
    <row r="156" spans="1:17" s="11" customFormat="1" x14ac:dyDescent="0.2">
      <c r="A156" s="11">
        <v>154</v>
      </c>
      <c r="B156" s="11" t="str">
        <f>SUBSTITUTE(SUBSTITUTE(SUBSTITUTE(SUBSTITUTE(SUBSTITUTE(SUBSTITUTE(集計貼りつけ!E158,申請書!$R$35,""),申請書!$T$35,""),申請書!$V$35,""),申請書!$X$35,""),";",""),申請書!$Z$35,"")</f>
        <v/>
      </c>
      <c r="C156" s="11" t="str">
        <f>SUBSTITUTE(SUBSTITUTE(SUBSTITUTE(SUBSTITUTE(SUBSTITUTE(SUBSTITUTE(集計貼りつけ!F158,申請書!$R$36,""),申請書!$T$36,""),申請書!$V$36,""),申請書!$X$36,""),";",""),申請書!$Z$36,"")</f>
        <v/>
      </c>
      <c r="D156" s="11" t="str">
        <f>SUBSTITUTE(SUBSTITUTE(SUBSTITUTE(SUBSTITUTE(SUBSTITUTE(SUBSTITUTE(集計貼りつけ!G158,申請書!$R$37,""),申請書!$T$37,""),申請書!$V$37,""),申請書!$X$37,""),";",""),申請書!$Z$37,"")</f>
        <v/>
      </c>
      <c r="E156" s="11" t="str">
        <f>SUBSTITUTE(SUBSTITUTE(SUBSTITUTE(SUBSTITUTE(SUBSTITUTE(SUBSTITUTE(集計貼りつけ!H158,申請書!$R$38,""),申請書!$T$38,""),申請書!$V$38,""),申請書!$X$38,""),";",""),申請書!$Z$38,"")</f>
        <v/>
      </c>
      <c r="F156" s="11" t="str">
        <f>SUBSTITUTE(SUBSTITUTE(SUBSTITUTE(SUBSTITUTE(SUBSTITUTE(SUBSTITUTE(集計貼りつけ!I158,申請書!$R$39,""),申請書!$T$39,""),申請書!$V$39,""),申請書!$X$39,""),";",""),申請書!$Z$39,"")</f>
        <v/>
      </c>
      <c r="G156" s="11" t="str">
        <f>SUBSTITUTE(SUBSTITUTE(SUBSTITUTE(SUBSTITUTE(SUBSTITUTE(SUBSTITUTE(集計貼りつけ!J158,申請書!$R$40,""),申請書!$T$40,""),申請書!$V$40,""),申請書!$X$40,""),";",""),申請書!$Z$40,"")</f>
        <v/>
      </c>
      <c r="H156" s="11" t="str">
        <f>SUBSTITUTE(SUBSTITUTE(SUBSTITUTE(SUBSTITUTE(SUBSTITUTE(SUBSTITUTE(集計貼りつけ!K158,申請書!$R$41,""),申請書!$T$41,""),申請書!$V$41,""),申請書!$X$41,""),";",""),申請書!$Z$41,"")</f>
        <v/>
      </c>
      <c r="I156" s="11" t="str">
        <f>SUBSTITUTE(SUBSTITUTE(SUBSTITUTE(SUBSTITUTE(SUBSTITUTE(SUBSTITUTE(集計貼りつけ!L158,申請書!$R$42,""),申請書!$T$42,""),申請書!$V$42,""),申請書!$X$42,""),";",""),申請書!$Z$42,"")</f>
        <v/>
      </c>
      <c r="J156" s="11" t="str">
        <f>SUBSTITUTE(SUBSTITUTE(SUBSTITUTE(SUBSTITUTE(SUBSTITUTE(SUBSTITUTE(集計貼りつけ!M158,申請書!$R$43,""),申請書!$T$43,""),申請書!$V$43,""),申請書!$X$43,""),";",""),申請書!$Z$43,"")</f>
        <v/>
      </c>
      <c r="K156" s="11" t="str">
        <f>SUBSTITUTE(SUBSTITUTE(SUBSTITUTE(SUBSTITUTE(SUBSTITUTE(SUBSTITUTE(集計貼りつけ!N158,申請書!$R$44,""),申請書!$T$44,""),申請書!$V$44,""),申請書!$X$44,""),";",""),申請書!$Z$44,"")</f>
        <v/>
      </c>
      <c r="L156" s="11" t="str">
        <f>SUBSTITUTE(SUBSTITUTE(SUBSTITUTE(SUBSTITUTE(SUBSTITUTE(SUBSTITUTE(集計貼りつけ!O158,申請書!$R$45,""),申請書!$T$45,""),申請書!$V$45,""),申請書!$X$45,""),";",""),申請書!$Z$45,"")</f>
        <v/>
      </c>
      <c r="M156" s="11" t="str">
        <f>SUBSTITUTE(SUBSTITUTE(SUBSTITUTE(SUBSTITUTE(SUBSTITUTE(SUBSTITUTE(集計貼りつけ!P158,申請書!$R$46,""),申請書!$T$46,""),申請書!$V$46,""),申請書!$X$46,""),";",""),申請書!$Z$46,"")</f>
        <v/>
      </c>
      <c r="N156" s="11" t="str">
        <f>SUBSTITUTE(SUBSTITUTE(SUBSTITUTE(SUBSTITUTE(SUBSTITUTE(SUBSTITUTE(集計貼りつけ!Q158,申請書!$R$47,""),申請書!$T$47,""),申請書!$V$47,""),申請書!$X$47,""),";",""),申請書!$Z$47,"")</f>
        <v/>
      </c>
      <c r="O156" s="11" t="str">
        <f>SUBSTITUTE(SUBSTITUTE(SUBSTITUTE(SUBSTITUTE(SUBSTITUTE(SUBSTITUTE(集計貼りつけ!R158,申請書!$R$48,""),申請書!$T$48,""),申請書!$V$48,""),申請書!$X$48,""),";",""),申請書!$Z$48,"")</f>
        <v/>
      </c>
      <c r="P156" s="11" t="str">
        <f>SUBSTITUTE(SUBSTITUTE(SUBSTITUTE(SUBSTITUTE(SUBSTITUTE(SUBSTITUTE(集計貼りつけ!S158,申請書!$R$49,""),申請書!$T$49,""),申請書!$V$49,""),申請書!$X$49,""),";",""),申請書!$Z$49,"")</f>
        <v/>
      </c>
      <c r="Q156" s="11" t="str">
        <f>SUBSTITUTE(SUBSTITUTE(SUBSTITUTE(SUBSTITUTE(SUBSTITUTE(SUBSTITUTE(集計貼りつけ!T158,申請書!$R$50,""),申請書!$T$50,""),申請書!$V$50,""),申請書!$X$50,""),";",""),申請書!$Z$55,"")</f>
        <v/>
      </c>
    </row>
    <row r="157" spans="1:17" s="11" customFormat="1" x14ac:dyDescent="0.2">
      <c r="A157" s="11">
        <v>155</v>
      </c>
      <c r="B157" s="11" t="str">
        <f>SUBSTITUTE(SUBSTITUTE(SUBSTITUTE(SUBSTITUTE(SUBSTITUTE(SUBSTITUTE(集計貼りつけ!E159,申請書!$R$35,""),申請書!$T$35,""),申請書!$V$35,""),申請書!$X$35,""),";",""),申請書!$Z$35,"")</f>
        <v/>
      </c>
      <c r="C157" s="11" t="str">
        <f>SUBSTITUTE(SUBSTITUTE(SUBSTITUTE(SUBSTITUTE(SUBSTITUTE(SUBSTITUTE(集計貼りつけ!F159,申請書!$R$36,""),申請書!$T$36,""),申請書!$V$36,""),申請書!$X$36,""),";",""),申請書!$Z$36,"")</f>
        <v/>
      </c>
      <c r="D157" s="11" t="str">
        <f>SUBSTITUTE(SUBSTITUTE(SUBSTITUTE(SUBSTITUTE(SUBSTITUTE(SUBSTITUTE(集計貼りつけ!G159,申請書!$R$37,""),申請書!$T$37,""),申請書!$V$37,""),申請書!$X$37,""),";",""),申請書!$Z$37,"")</f>
        <v/>
      </c>
      <c r="E157" s="11" t="str">
        <f>SUBSTITUTE(SUBSTITUTE(SUBSTITUTE(SUBSTITUTE(SUBSTITUTE(SUBSTITUTE(集計貼りつけ!H159,申請書!$R$38,""),申請書!$T$38,""),申請書!$V$38,""),申請書!$X$38,""),";",""),申請書!$Z$38,"")</f>
        <v/>
      </c>
      <c r="F157" s="11" t="str">
        <f>SUBSTITUTE(SUBSTITUTE(SUBSTITUTE(SUBSTITUTE(SUBSTITUTE(SUBSTITUTE(集計貼りつけ!I159,申請書!$R$39,""),申請書!$T$39,""),申請書!$V$39,""),申請書!$X$39,""),";",""),申請書!$Z$39,"")</f>
        <v/>
      </c>
      <c r="G157" s="11" t="str">
        <f>SUBSTITUTE(SUBSTITUTE(SUBSTITUTE(SUBSTITUTE(SUBSTITUTE(SUBSTITUTE(集計貼りつけ!J159,申請書!$R$40,""),申請書!$T$40,""),申請書!$V$40,""),申請書!$X$40,""),";",""),申請書!$Z$40,"")</f>
        <v/>
      </c>
      <c r="H157" s="11" t="str">
        <f>SUBSTITUTE(SUBSTITUTE(SUBSTITUTE(SUBSTITUTE(SUBSTITUTE(SUBSTITUTE(集計貼りつけ!K159,申請書!$R$41,""),申請書!$T$41,""),申請書!$V$41,""),申請書!$X$41,""),";",""),申請書!$Z$41,"")</f>
        <v/>
      </c>
      <c r="I157" s="11" t="str">
        <f>SUBSTITUTE(SUBSTITUTE(SUBSTITUTE(SUBSTITUTE(SUBSTITUTE(SUBSTITUTE(集計貼りつけ!L159,申請書!$R$42,""),申請書!$T$42,""),申請書!$V$42,""),申請書!$X$42,""),";",""),申請書!$Z$42,"")</f>
        <v/>
      </c>
      <c r="J157" s="11" t="str">
        <f>SUBSTITUTE(SUBSTITUTE(SUBSTITUTE(SUBSTITUTE(SUBSTITUTE(SUBSTITUTE(集計貼りつけ!M159,申請書!$R$43,""),申請書!$T$43,""),申請書!$V$43,""),申請書!$X$43,""),";",""),申請書!$Z$43,"")</f>
        <v/>
      </c>
      <c r="K157" s="11" t="str">
        <f>SUBSTITUTE(SUBSTITUTE(SUBSTITUTE(SUBSTITUTE(SUBSTITUTE(SUBSTITUTE(集計貼りつけ!N159,申請書!$R$44,""),申請書!$T$44,""),申請書!$V$44,""),申請書!$X$44,""),";",""),申請書!$Z$44,"")</f>
        <v/>
      </c>
      <c r="L157" s="11" t="str">
        <f>SUBSTITUTE(SUBSTITUTE(SUBSTITUTE(SUBSTITUTE(SUBSTITUTE(SUBSTITUTE(集計貼りつけ!O159,申請書!$R$45,""),申請書!$T$45,""),申請書!$V$45,""),申請書!$X$45,""),";",""),申請書!$Z$45,"")</f>
        <v/>
      </c>
      <c r="M157" s="11" t="str">
        <f>SUBSTITUTE(SUBSTITUTE(SUBSTITUTE(SUBSTITUTE(SUBSTITUTE(SUBSTITUTE(集計貼りつけ!P159,申請書!$R$46,""),申請書!$T$46,""),申請書!$V$46,""),申請書!$X$46,""),";",""),申請書!$Z$46,"")</f>
        <v/>
      </c>
      <c r="N157" s="11" t="str">
        <f>SUBSTITUTE(SUBSTITUTE(SUBSTITUTE(SUBSTITUTE(SUBSTITUTE(SUBSTITUTE(集計貼りつけ!Q159,申請書!$R$47,""),申請書!$T$47,""),申請書!$V$47,""),申請書!$X$47,""),";",""),申請書!$Z$47,"")</f>
        <v/>
      </c>
      <c r="O157" s="11" t="str">
        <f>SUBSTITUTE(SUBSTITUTE(SUBSTITUTE(SUBSTITUTE(SUBSTITUTE(SUBSTITUTE(集計貼りつけ!R159,申請書!$R$48,""),申請書!$T$48,""),申請書!$V$48,""),申請書!$X$48,""),";",""),申請書!$Z$48,"")</f>
        <v/>
      </c>
      <c r="P157" s="11" t="str">
        <f>SUBSTITUTE(SUBSTITUTE(SUBSTITUTE(SUBSTITUTE(SUBSTITUTE(SUBSTITUTE(集計貼りつけ!S159,申請書!$R$49,""),申請書!$T$49,""),申請書!$V$49,""),申請書!$X$49,""),";",""),申請書!$Z$49,"")</f>
        <v/>
      </c>
      <c r="Q157" s="11" t="str">
        <f>SUBSTITUTE(SUBSTITUTE(SUBSTITUTE(SUBSTITUTE(SUBSTITUTE(SUBSTITUTE(集計貼りつけ!T159,申請書!$R$50,""),申請書!$T$50,""),申請書!$V$50,""),申請書!$X$50,""),";",""),申請書!$Z$55,"")</f>
        <v/>
      </c>
    </row>
    <row r="158" spans="1:17" s="11" customFormat="1" x14ac:dyDescent="0.2">
      <c r="A158" s="11">
        <v>156</v>
      </c>
      <c r="B158" s="11" t="str">
        <f>SUBSTITUTE(SUBSTITUTE(SUBSTITUTE(SUBSTITUTE(SUBSTITUTE(SUBSTITUTE(集計貼りつけ!E160,申請書!$R$35,""),申請書!$T$35,""),申請書!$V$35,""),申請書!$X$35,""),";",""),申請書!$Z$35,"")</f>
        <v/>
      </c>
      <c r="C158" s="11" t="str">
        <f>SUBSTITUTE(SUBSTITUTE(SUBSTITUTE(SUBSTITUTE(SUBSTITUTE(SUBSTITUTE(集計貼りつけ!F160,申請書!$R$36,""),申請書!$T$36,""),申請書!$V$36,""),申請書!$X$36,""),";",""),申請書!$Z$36,"")</f>
        <v/>
      </c>
      <c r="D158" s="11" t="str">
        <f>SUBSTITUTE(SUBSTITUTE(SUBSTITUTE(SUBSTITUTE(SUBSTITUTE(SUBSTITUTE(集計貼りつけ!G160,申請書!$R$37,""),申請書!$T$37,""),申請書!$V$37,""),申請書!$X$37,""),";",""),申請書!$Z$37,"")</f>
        <v/>
      </c>
      <c r="E158" s="11" t="str">
        <f>SUBSTITUTE(SUBSTITUTE(SUBSTITUTE(SUBSTITUTE(SUBSTITUTE(SUBSTITUTE(集計貼りつけ!H160,申請書!$R$38,""),申請書!$T$38,""),申請書!$V$38,""),申請書!$X$38,""),";",""),申請書!$Z$38,"")</f>
        <v/>
      </c>
      <c r="F158" s="11" t="str">
        <f>SUBSTITUTE(SUBSTITUTE(SUBSTITUTE(SUBSTITUTE(SUBSTITUTE(SUBSTITUTE(集計貼りつけ!I160,申請書!$R$39,""),申請書!$T$39,""),申請書!$V$39,""),申請書!$X$39,""),";",""),申請書!$Z$39,"")</f>
        <v/>
      </c>
      <c r="G158" s="11" t="str">
        <f>SUBSTITUTE(SUBSTITUTE(SUBSTITUTE(SUBSTITUTE(SUBSTITUTE(SUBSTITUTE(集計貼りつけ!J160,申請書!$R$40,""),申請書!$T$40,""),申請書!$V$40,""),申請書!$X$40,""),";",""),申請書!$Z$40,"")</f>
        <v/>
      </c>
      <c r="H158" s="11" t="str">
        <f>SUBSTITUTE(SUBSTITUTE(SUBSTITUTE(SUBSTITUTE(SUBSTITUTE(SUBSTITUTE(集計貼りつけ!K160,申請書!$R$41,""),申請書!$T$41,""),申請書!$V$41,""),申請書!$X$41,""),";",""),申請書!$Z$41,"")</f>
        <v/>
      </c>
      <c r="I158" s="11" t="str">
        <f>SUBSTITUTE(SUBSTITUTE(SUBSTITUTE(SUBSTITUTE(SUBSTITUTE(SUBSTITUTE(集計貼りつけ!L160,申請書!$R$42,""),申請書!$T$42,""),申請書!$V$42,""),申請書!$X$42,""),";",""),申請書!$Z$42,"")</f>
        <v/>
      </c>
      <c r="J158" s="11" t="str">
        <f>SUBSTITUTE(SUBSTITUTE(SUBSTITUTE(SUBSTITUTE(SUBSTITUTE(SUBSTITUTE(集計貼りつけ!M160,申請書!$R$43,""),申請書!$T$43,""),申請書!$V$43,""),申請書!$X$43,""),";",""),申請書!$Z$43,"")</f>
        <v/>
      </c>
      <c r="K158" s="11" t="str">
        <f>SUBSTITUTE(SUBSTITUTE(SUBSTITUTE(SUBSTITUTE(SUBSTITUTE(SUBSTITUTE(集計貼りつけ!N160,申請書!$R$44,""),申請書!$T$44,""),申請書!$V$44,""),申請書!$X$44,""),";",""),申請書!$Z$44,"")</f>
        <v/>
      </c>
      <c r="L158" s="11" t="str">
        <f>SUBSTITUTE(SUBSTITUTE(SUBSTITUTE(SUBSTITUTE(SUBSTITUTE(SUBSTITUTE(集計貼りつけ!O160,申請書!$R$45,""),申請書!$T$45,""),申請書!$V$45,""),申請書!$X$45,""),";",""),申請書!$Z$45,"")</f>
        <v/>
      </c>
      <c r="M158" s="11" t="str">
        <f>SUBSTITUTE(SUBSTITUTE(SUBSTITUTE(SUBSTITUTE(SUBSTITUTE(SUBSTITUTE(集計貼りつけ!P160,申請書!$R$46,""),申請書!$T$46,""),申請書!$V$46,""),申請書!$X$46,""),";",""),申請書!$Z$46,"")</f>
        <v/>
      </c>
      <c r="N158" s="11" t="str">
        <f>SUBSTITUTE(SUBSTITUTE(SUBSTITUTE(SUBSTITUTE(SUBSTITUTE(SUBSTITUTE(集計貼りつけ!Q160,申請書!$R$47,""),申請書!$T$47,""),申請書!$V$47,""),申請書!$X$47,""),";",""),申請書!$Z$47,"")</f>
        <v/>
      </c>
      <c r="O158" s="11" t="str">
        <f>SUBSTITUTE(SUBSTITUTE(SUBSTITUTE(SUBSTITUTE(SUBSTITUTE(SUBSTITUTE(集計貼りつけ!R160,申請書!$R$48,""),申請書!$T$48,""),申請書!$V$48,""),申請書!$X$48,""),";",""),申請書!$Z$48,"")</f>
        <v/>
      </c>
      <c r="P158" s="11" t="str">
        <f>SUBSTITUTE(SUBSTITUTE(SUBSTITUTE(SUBSTITUTE(SUBSTITUTE(SUBSTITUTE(集計貼りつけ!S160,申請書!$R$49,""),申請書!$T$49,""),申請書!$V$49,""),申請書!$X$49,""),";",""),申請書!$Z$49,"")</f>
        <v/>
      </c>
      <c r="Q158" s="11" t="str">
        <f>SUBSTITUTE(SUBSTITUTE(SUBSTITUTE(SUBSTITUTE(SUBSTITUTE(SUBSTITUTE(集計貼りつけ!T160,申請書!$R$50,""),申請書!$T$50,""),申請書!$V$50,""),申請書!$X$50,""),";",""),申請書!$Z$55,"")</f>
        <v/>
      </c>
    </row>
    <row r="159" spans="1:17" s="11" customFormat="1" x14ac:dyDescent="0.2">
      <c r="A159" s="11">
        <v>157</v>
      </c>
      <c r="B159" s="11" t="str">
        <f>SUBSTITUTE(SUBSTITUTE(SUBSTITUTE(SUBSTITUTE(SUBSTITUTE(SUBSTITUTE(集計貼りつけ!E161,申請書!$R$35,""),申請書!$T$35,""),申請書!$V$35,""),申請書!$X$35,""),";",""),申請書!$Z$35,"")</f>
        <v/>
      </c>
      <c r="C159" s="11" t="str">
        <f>SUBSTITUTE(SUBSTITUTE(SUBSTITUTE(SUBSTITUTE(SUBSTITUTE(SUBSTITUTE(集計貼りつけ!F161,申請書!$R$36,""),申請書!$T$36,""),申請書!$V$36,""),申請書!$X$36,""),";",""),申請書!$Z$36,"")</f>
        <v/>
      </c>
      <c r="D159" s="11" t="str">
        <f>SUBSTITUTE(SUBSTITUTE(SUBSTITUTE(SUBSTITUTE(SUBSTITUTE(SUBSTITUTE(集計貼りつけ!G161,申請書!$R$37,""),申請書!$T$37,""),申請書!$V$37,""),申請書!$X$37,""),";",""),申請書!$Z$37,"")</f>
        <v/>
      </c>
      <c r="E159" s="11" t="str">
        <f>SUBSTITUTE(SUBSTITUTE(SUBSTITUTE(SUBSTITUTE(SUBSTITUTE(SUBSTITUTE(集計貼りつけ!H161,申請書!$R$38,""),申請書!$T$38,""),申請書!$V$38,""),申請書!$X$38,""),";",""),申請書!$Z$38,"")</f>
        <v/>
      </c>
      <c r="F159" s="11" t="str">
        <f>SUBSTITUTE(SUBSTITUTE(SUBSTITUTE(SUBSTITUTE(SUBSTITUTE(SUBSTITUTE(集計貼りつけ!I161,申請書!$R$39,""),申請書!$T$39,""),申請書!$V$39,""),申請書!$X$39,""),";",""),申請書!$Z$39,"")</f>
        <v/>
      </c>
      <c r="G159" s="11" t="str">
        <f>SUBSTITUTE(SUBSTITUTE(SUBSTITUTE(SUBSTITUTE(SUBSTITUTE(SUBSTITUTE(集計貼りつけ!J161,申請書!$R$40,""),申請書!$T$40,""),申請書!$V$40,""),申請書!$X$40,""),";",""),申請書!$Z$40,"")</f>
        <v/>
      </c>
      <c r="H159" s="11" t="str">
        <f>SUBSTITUTE(SUBSTITUTE(SUBSTITUTE(SUBSTITUTE(SUBSTITUTE(SUBSTITUTE(集計貼りつけ!K161,申請書!$R$41,""),申請書!$T$41,""),申請書!$V$41,""),申請書!$X$41,""),";",""),申請書!$Z$41,"")</f>
        <v/>
      </c>
      <c r="I159" s="11" t="str">
        <f>SUBSTITUTE(SUBSTITUTE(SUBSTITUTE(SUBSTITUTE(SUBSTITUTE(SUBSTITUTE(集計貼りつけ!L161,申請書!$R$42,""),申請書!$T$42,""),申請書!$V$42,""),申請書!$X$42,""),";",""),申請書!$Z$42,"")</f>
        <v/>
      </c>
      <c r="J159" s="11" t="str">
        <f>SUBSTITUTE(SUBSTITUTE(SUBSTITUTE(SUBSTITUTE(SUBSTITUTE(SUBSTITUTE(集計貼りつけ!M161,申請書!$R$43,""),申請書!$T$43,""),申請書!$V$43,""),申請書!$X$43,""),";",""),申請書!$Z$43,"")</f>
        <v/>
      </c>
      <c r="K159" s="11" t="str">
        <f>SUBSTITUTE(SUBSTITUTE(SUBSTITUTE(SUBSTITUTE(SUBSTITUTE(SUBSTITUTE(集計貼りつけ!N161,申請書!$R$44,""),申請書!$T$44,""),申請書!$V$44,""),申請書!$X$44,""),";",""),申請書!$Z$44,"")</f>
        <v/>
      </c>
      <c r="L159" s="11" t="str">
        <f>SUBSTITUTE(SUBSTITUTE(SUBSTITUTE(SUBSTITUTE(SUBSTITUTE(SUBSTITUTE(集計貼りつけ!O161,申請書!$R$45,""),申請書!$T$45,""),申請書!$V$45,""),申請書!$X$45,""),";",""),申請書!$Z$45,"")</f>
        <v/>
      </c>
      <c r="M159" s="11" t="str">
        <f>SUBSTITUTE(SUBSTITUTE(SUBSTITUTE(SUBSTITUTE(SUBSTITUTE(SUBSTITUTE(集計貼りつけ!P161,申請書!$R$46,""),申請書!$T$46,""),申請書!$V$46,""),申請書!$X$46,""),";",""),申請書!$Z$46,"")</f>
        <v/>
      </c>
      <c r="N159" s="11" t="str">
        <f>SUBSTITUTE(SUBSTITUTE(SUBSTITUTE(SUBSTITUTE(SUBSTITUTE(SUBSTITUTE(集計貼りつけ!Q161,申請書!$R$47,""),申請書!$T$47,""),申請書!$V$47,""),申請書!$X$47,""),";",""),申請書!$Z$47,"")</f>
        <v/>
      </c>
      <c r="O159" s="11" t="str">
        <f>SUBSTITUTE(SUBSTITUTE(SUBSTITUTE(SUBSTITUTE(SUBSTITUTE(SUBSTITUTE(集計貼りつけ!R161,申請書!$R$48,""),申請書!$T$48,""),申請書!$V$48,""),申請書!$X$48,""),";",""),申請書!$Z$48,"")</f>
        <v/>
      </c>
      <c r="P159" s="11" t="str">
        <f>SUBSTITUTE(SUBSTITUTE(SUBSTITUTE(SUBSTITUTE(SUBSTITUTE(SUBSTITUTE(集計貼りつけ!S161,申請書!$R$49,""),申請書!$T$49,""),申請書!$V$49,""),申請書!$X$49,""),";",""),申請書!$Z$49,"")</f>
        <v/>
      </c>
      <c r="Q159" s="11" t="str">
        <f>SUBSTITUTE(SUBSTITUTE(SUBSTITUTE(SUBSTITUTE(SUBSTITUTE(SUBSTITUTE(集計貼りつけ!T161,申請書!$R$50,""),申請書!$T$50,""),申請書!$V$50,""),申請書!$X$50,""),";",""),申請書!$Z$55,"")</f>
        <v/>
      </c>
    </row>
    <row r="160" spans="1:17" s="11" customFormat="1" x14ac:dyDescent="0.2">
      <c r="A160" s="11">
        <v>158</v>
      </c>
      <c r="B160" s="11" t="str">
        <f>SUBSTITUTE(SUBSTITUTE(SUBSTITUTE(SUBSTITUTE(SUBSTITUTE(SUBSTITUTE(集計貼りつけ!E162,申請書!$R$35,""),申請書!$T$35,""),申請書!$V$35,""),申請書!$X$35,""),";",""),申請書!$Z$35,"")</f>
        <v/>
      </c>
      <c r="C160" s="11" t="str">
        <f>SUBSTITUTE(SUBSTITUTE(SUBSTITUTE(SUBSTITUTE(SUBSTITUTE(SUBSTITUTE(集計貼りつけ!F162,申請書!$R$36,""),申請書!$T$36,""),申請書!$V$36,""),申請書!$X$36,""),";",""),申請書!$Z$36,"")</f>
        <v/>
      </c>
      <c r="D160" s="11" t="str">
        <f>SUBSTITUTE(SUBSTITUTE(SUBSTITUTE(SUBSTITUTE(SUBSTITUTE(SUBSTITUTE(集計貼りつけ!G162,申請書!$R$37,""),申請書!$T$37,""),申請書!$V$37,""),申請書!$X$37,""),";",""),申請書!$Z$37,"")</f>
        <v/>
      </c>
      <c r="E160" s="11" t="str">
        <f>SUBSTITUTE(SUBSTITUTE(SUBSTITUTE(SUBSTITUTE(SUBSTITUTE(SUBSTITUTE(集計貼りつけ!H162,申請書!$R$38,""),申請書!$T$38,""),申請書!$V$38,""),申請書!$X$38,""),";",""),申請書!$Z$38,"")</f>
        <v/>
      </c>
      <c r="F160" s="11" t="str">
        <f>SUBSTITUTE(SUBSTITUTE(SUBSTITUTE(SUBSTITUTE(SUBSTITUTE(SUBSTITUTE(集計貼りつけ!I162,申請書!$R$39,""),申請書!$T$39,""),申請書!$V$39,""),申請書!$X$39,""),";",""),申請書!$Z$39,"")</f>
        <v/>
      </c>
      <c r="G160" s="11" t="str">
        <f>SUBSTITUTE(SUBSTITUTE(SUBSTITUTE(SUBSTITUTE(SUBSTITUTE(SUBSTITUTE(集計貼りつけ!J162,申請書!$R$40,""),申請書!$T$40,""),申請書!$V$40,""),申請書!$X$40,""),";",""),申請書!$Z$40,"")</f>
        <v/>
      </c>
      <c r="H160" s="11" t="str">
        <f>SUBSTITUTE(SUBSTITUTE(SUBSTITUTE(SUBSTITUTE(SUBSTITUTE(SUBSTITUTE(集計貼りつけ!K162,申請書!$R$41,""),申請書!$T$41,""),申請書!$V$41,""),申請書!$X$41,""),";",""),申請書!$Z$41,"")</f>
        <v/>
      </c>
      <c r="I160" s="11" t="str">
        <f>SUBSTITUTE(SUBSTITUTE(SUBSTITUTE(SUBSTITUTE(SUBSTITUTE(SUBSTITUTE(集計貼りつけ!L162,申請書!$R$42,""),申請書!$T$42,""),申請書!$V$42,""),申請書!$X$42,""),";",""),申請書!$Z$42,"")</f>
        <v/>
      </c>
      <c r="J160" s="11" t="str">
        <f>SUBSTITUTE(SUBSTITUTE(SUBSTITUTE(SUBSTITUTE(SUBSTITUTE(SUBSTITUTE(集計貼りつけ!M162,申請書!$R$43,""),申請書!$T$43,""),申請書!$V$43,""),申請書!$X$43,""),";",""),申請書!$Z$43,"")</f>
        <v/>
      </c>
      <c r="K160" s="11" t="str">
        <f>SUBSTITUTE(SUBSTITUTE(SUBSTITUTE(SUBSTITUTE(SUBSTITUTE(SUBSTITUTE(集計貼りつけ!N162,申請書!$R$44,""),申請書!$T$44,""),申請書!$V$44,""),申請書!$X$44,""),";",""),申請書!$Z$44,"")</f>
        <v/>
      </c>
      <c r="L160" s="11" t="str">
        <f>SUBSTITUTE(SUBSTITUTE(SUBSTITUTE(SUBSTITUTE(SUBSTITUTE(SUBSTITUTE(集計貼りつけ!O162,申請書!$R$45,""),申請書!$T$45,""),申請書!$V$45,""),申請書!$X$45,""),";",""),申請書!$Z$45,"")</f>
        <v/>
      </c>
      <c r="M160" s="11" t="str">
        <f>SUBSTITUTE(SUBSTITUTE(SUBSTITUTE(SUBSTITUTE(SUBSTITUTE(SUBSTITUTE(集計貼りつけ!P162,申請書!$R$46,""),申請書!$T$46,""),申請書!$V$46,""),申請書!$X$46,""),";",""),申請書!$Z$46,"")</f>
        <v/>
      </c>
      <c r="N160" s="11" t="str">
        <f>SUBSTITUTE(SUBSTITUTE(SUBSTITUTE(SUBSTITUTE(SUBSTITUTE(SUBSTITUTE(集計貼りつけ!Q162,申請書!$R$47,""),申請書!$T$47,""),申請書!$V$47,""),申請書!$X$47,""),";",""),申請書!$Z$47,"")</f>
        <v/>
      </c>
      <c r="O160" s="11" t="str">
        <f>SUBSTITUTE(SUBSTITUTE(SUBSTITUTE(SUBSTITUTE(SUBSTITUTE(SUBSTITUTE(集計貼りつけ!R162,申請書!$R$48,""),申請書!$T$48,""),申請書!$V$48,""),申請書!$X$48,""),";",""),申請書!$Z$48,"")</f>
        <v/>
      </c>
      <c r="P160" s="11" t="str">
        <f>SUBSTITUTE(SUBSTITUTE(SUBSTITUTE(SUBSTITUTE(SUBSTITUTE(SUBSTITUTE(集計貼りつけ!S162,申請書!$R$49,""),申請書!$T$49,""),申請書!$V$49,""),申請書!$X$49,""),";",""),申請書!$Z$49,"")</f>
        <v/>
      </c>
      <c r="Q160" s="11" t="str">
        <f>SUBSTITUTE(SUBSTITUTE(SUBSTITUTE(SUBSTITUTE(SUBSTITUTE(SUBSTITUTE(集計貼りつけ!T162,申請書!$R$50,""),申請書!$T$50,""),申請書!$V$50,""),申請書!$X$50,""),";",""),申請書!$Z$55,"")</f>
        <v/>
      </c>
    </row>
    <row r="161" spans="1:17" s="11" customFormat="1" x14ac:dyDescent="0.2">
      <c r="A161" s="11">
        <v>159</v>
      </c>
      <c r="B161" s="11" t="str">
        <f>SUBSTITUTE(SUBSTITUTE(SUBSTITUTE(SUBSTITUTE(SUBSTITUTE(SUBSTITUTE(集計貼りつけ!E163,申請書!$R$35,""),申請書!$T$35,""),申請書!$V$35,""),申請書!$X$35,""),";",""),申請書!$Z$35,"")</f>
        <v/>
      </c>
      <c r="C161" s="11" t="str">
        <f>SUBSTITUTE(SUBSTITUTE(SUBSTITUTE(SUBSTITUTE(SUBSTITUTE(SUBSTITUTE(集計貼りつけ!F163,申請書!$R$36,""),申請書!$T$36,""),申請書!$V$36,""),申請書!$X$36,""),";",""),申請書!$Z$36,"")</f>
        <v/>
      </c>
      <c r="D161" s="11" t="str">
        <f>SUBSTITUTE(SUBSTITUTE(SUBSTITUTE(SUBSTITUTE(SUBSTITUTE(SUBSTITUTE(集計貼りつけ!G163,申請書!$R$37,""),申請書!$T$37,""),申請書!$V$37,""),申請書!$X$37,""),";",""),申請書!$Z$37,"")</f>
        <v/>
      </c>
      <c r="E161" s="11" t="str">
        <f>SUBSTITUTE(SUBSTITUTE(SUBSTITUTE(SUBSTITUTE(SUBSTITUTE(SUBSTITUTE(集計貼りつけ!H163,申請書!$R$38,""),申請書!$T$38,""),申請書!$V$38,""),申請書!$X$38,""),";",""),申請書!$Z$38,"")</f>
        <v/>
      </c>
      <c r="F161" s="11" t="str">
        <f>SUBSTITUTE(SUBSTITUTE(SUBSTITUTE(SUBSTITUTE(SUBSTITUTE(SUBSTITUTE(集計貼りつけ!I163,申請書!$R$39,""),申請書!$T$39,""),申請書!$V$39,""),申請書!$X$39,""),";",""),申請書!$Z$39,"")</f>
        <v/>
      </c>
      <c r="G161" s="11" t="str">
        <f>SUBSTITUTE(SUBSTITUTE(SUBSTITUTE(SUBSTITUTE(SUBSTITUTE(SUBSTITUTE(集計貼りつけ!J163,申請書!$R$40,""),申請書!$T$40,""),申請書!$V$40,""),申請書!$X$40,""),";",""),申請書!$Z$40,"")</f>
        <v/>
      </c>
      <c r="H161" s="11" t="str">
        <f>SUBSTITUTE(SUBSTITUTE(SUBSTITUTE(SUBSTITUTE(SUBSTITUTE(SUBSTITUTE(集計貼りつけ!K163,申請書!$R$41,""),申請書!$T$41,""),申請書!$V$41,""),申請書!$X$41,""),";",""),申請書!$Z$41,"")</f>
        <v/>
      </c>
      <c r="I161" s="11" t="str">
        <f>SUBSTITUTE(SUBSTITUTE(SUBSTITUTE(SUBSTITUTE(SUBSTITUTE(SUBSTITUTE(集計貼りつけ!L163,申請書!$R$42,""),申請書!$T$42,""),申請書!$V$42,""),申請書!$X$42,""),";",""),申請書!$Z$42,"")</f>
        <v/>
      </c>
      <c r="J161" s="11" t="str">
        <f>SUBSTITUTE(SUBSTITUTE(SUBSTITUTE(SUBSTITUTE(SUBSTITUTE(SUBSTITUTE(集計貼りつけ!M163,申請書!$R$43,""),申請書!$T$43,""),申請書!$V$43,""),申請書!$X$43,""),";",""),申請書!$Z$43,"")</f>
        <v/>
      </c>
      <c r="K161" s="11" t="str">
        <f>SUBSTITUTE(SUBSTITUTE(SUBSTITUTE(SUBSTITUTE(SUBSTITUTE(SUBSTITUTE(集計貼りつけ!N163,申請書!$R$44,""),申請書!$T$44,""),申請書!$V$44,""),申請書!$X$44,""),";",""),申請書!$Z$44,"")</f>
        <v/>
      </c>
      <c r="L161" s="11" t="str">
        <f>SUBSTITUTE(SUBSTITUTE(SUBSTITUTE(SUBSTITUTE(SUBSTITUTE(SUBSTITUTE(集計貼りつけ!O163,申請書!$R$45,""),申請書!$T$45,""),申請書!$V$45,""),申請書!$X$45,""),";",""),申請書!$Z$45,"")</f>
        <v/>
      </c>
      <c r="M161" s="11" t="str">
        <f>SUBSTITUTE(SUBSTITUTE(SUBSTITUTE(SUBSTITUTE(SUBSTITUTE(SUBSTITUTE(集計貼りつけ!P163,申請書!$R$46,""),申請書!$T$46,""),申請書!$V$46,""),申請書!$X$46,""),";",""),申請書!$Z$46,"")</f>
        <v/>
      </c>
      <c r="N161" s="11" t="str">
        <f>SUBSTITUTE(SUBSTITUTE(SUBSTITUTE(SUBSTITUTE(SUBSTITUTE(SUBSTITUTE(集計貼りつけ!Q163,申請書!$R$47,""),申請書!$T$47,""),申請書!$V$47,""),申請書!$X$47,""),";",""),申請書!$Z$47,"")</f>
        <v/>
      </c>
      <c r="O161" s="11" t="str">
        <f>SUBSTITUTE(SUBSTITUTE(SUBSTITUTE(SUBSTITUTE(SUBSTITUTE(SUBSTITUTE(集計貼りつけ!R163,申請書!$R$48,""),申請書!$T$48,""),申請書!$V$48,""),申請書!$X$48,""),";",""),申請書!$Z$48,"")</f>
        <v/>
      </c>
      <c r="P161" s="11" t="str">
        <f>SUBSTITUTE(SUBSTITUTE(SUBSTITUTE(SUBSTITUTE(SUBSTITUTE(SUBSTITUTE(集計貼りつけ!S163,申請書!$R$49,""),申請書!$T$49,""),申請書!$V$49,""),申請書!$X$49,""),";",""),申請書!$Z$49,"")</f>
        <v/>
      </c>
      <c r="Q161" s="11" t="str">
        <f>SUBSTITUTE(SUBSTITUTE(SUBSTITUTE(SUBSTITUTE(SUBSTITUTE(SUBSTITUTE(集計貼りつけ!T163,申請書!$R$50,""),申請書!$T$50,""),申請書!$V$50,""),申請書!$X$50,""),";",""),申請書!$Z$55,"")</f>
        <v/>
      </c>
    </row>
    <row r="162" spans="1:17" s="11" customFormat="1" x14ac:dyDescent="0.2">
      <c r="A162" s="11">
        <v>160</v>
      </c>
      <c r="B162" s="11" t="str">
        <f>SUBSTITUTE(SUBSTITUTE(SUBSTITUTE(SUBSTITUTE(SUBSTITUTE(SUBSTITUTE(集計貼りつけ!E164,申請書!$R$35,""),申請書!$T$35,""),申請書!$V$35,""),申請書!$X$35,""),";",""),申請書!$Z$35,"")</f>
        <v/>
      </c>
      <c r="C162" s="11" t="str">
        <f>SUBSTITUTE(SUBSTITUTE(SUBSTITUTE(SUBSTITUTE(SUBSTITUTE(SUBSTITUTE(集計貼りつけ!F164,申請書!$R$36,""),申請書!$T$36,""),申請書!$V$36,""),申請書!$X$36,""),";",""),申請書!$Z$36,"")</f>
        <v/>
      </c>
      <c r="D162" s="11" t="str">
        <f>SUBSTITUTE(SUBSTITUTE(SUBSTITUTE(SUBSTITUTE(SUBSTITUTE(SUBSTITUTE(集計貼りつけ!G164,申請書!$R$37,""),申請書!$T$37,""),申請書!$V$37,""),申請書!$X$37,""),";",""),申請書!$Z$37,"")</f>
        <v/>
      </c>
      <c r="E162" s="11" t="str">
        <f>SUBSTITUTE(SUBSTITUTE(SUBSTITUTE(SUBSTITUTE(SUBSTITUTE(SUBSTITUTE(集計貼りつけ!H164,申請書!$R$38,""),申請書!$T$38,""),申請書!$V$38,""),申請書!$X$38,""),";",""),申請書!$Z$38,"")</f>
        <v/>
      </c>
      <c r="F162" s="11" t="str">
        <f>SUBSTITUTE(SUBSTITUTE(SUBSTITUTE(SUBSTITUTE(SUBSTITUTE(SUBSTITUTE(集計貼りつけ!I164,申請書!$R$39,""),申請書!$T$39,""),申請書!$V$39,""),申請書!$X$39,""),";",""),申請書!$Z$39,"")</f>
        <v/>
      </c>
      <c r="G162" s="11" t="str">
        <f>SUBSTITUTE(SUBSTITUTE(SUBSTITUTE(SUBSTITUTE(SUBSTITUTE(SUBSTITUTE(集計貼りつけ!J164,申請書!$R$40,""),申請書!$T$40,""),申請書!$V$40,""),申請書!$X$40,""),";",""),申請書!$Z$40,"")</f>
        <v/>
      </c>
      <c r="H162" s="11" t="str">
        <f>SUBSTITUTE(SUBSTITUTE(SUBSTITUTE(SUBSTITUTE(SUBSTITUTE(SUBSTITUTE(集計貼りつけ!K164,申請書!$R$41,""),申請書!$T$41,""),申請書!$V$41,""),申請書!$X$41,""),";",""),申請書!$Z$41,"")</f>
        <v/>
      </c>
      <c r="I162" s="11" t="str">
        <f>SUBSTITUTE(SUBSTITUTE(SUBSTITUTE(SUBSTITUTE(SUBSTITUTE(SUBSTITUTE(集計貼りつけ!L164,申請書!$R$42,""),申請書!$T$42,""),申請書!$V$42,""),申請書!$X$42,""),";",""),申請書!$Z$42,"")</f>
        <v/>
      </c>
      <c r="J162" s="11" t="str">
        <f>SUBSTITUTE(SUBSTITUTE(SUBSTITUTE(SUBSTITUTE(SUBSTITUTE(SUBSTITUTE(集計貼りつけ!M164,申請書!$R$43,""),申請書!$T$43,""),申請書!$V$43,""),申請書!$X$43,""),";",""),申請書!$Z$43,"")</f>
        <v/>
      </c>
      <c r="K162" s="11" t="str">
        <f>SUBSTITUTE(SUBSTITUTE(SUBSTITUTE(SUBSTITUTE(SUBSTITUTE(SUBSTITUTE(集計貼りつけ!N164,申請書!$R$44,""),申請書!$T$44,""),申請書!$V$44,""),申請書!$X$44,""),";",""),申請書!$Z$44,"")</f>
        <v/>
      </c>
      <c r="L162" s="11" t="str">
        <f>SUBSTITUTE(SUBSTITUTE(SUBSTITUTE(SUBSTITUTE(SUBSTITUTE(SUBSTITUTE(集計貼りつけ!O164,申請書!$R$45,""),申請書!$T$45,""),申請書!$V$45,""),申請書!$X$45,""),";",""),申請書!$Z$45,"")</f>
        <v/>
      </c>
      <c r="M162" s="11" t="str">
        <f>SUBSTITUTE(SUBSTITUTE(SUBSTITUTE(SUBSTITUTE(SUBSTITUTE(SUBSTITUTE(集計貼りつけ!P164,申請書!$R$46,""),申請書!$T$46,""),申請書!$V$46,""),申請書!$X$46,""),";",""),申請書!$Z$46,"")</f>
        <v/>
      </c>
      <c r="N162" s="11" t="str">
        <f>SUBSTITUTE(SUBSTITUTE(SUBSTITUTE(SUBSTITUTE(SUBSTITUTE(SUBSTITUTE(集計貼りつけ!Q164,申請書!$R$47,""),申請書!$T$47,""),申請書!$V$47,""),申請書!$X$47,""),";",""),申請書!$Z$47,"")</f>
        <v/>
      </c>
      <c r="O162" s="11" t="str">
        <f>SUBSTITUTE(SUBSTITUTE(SUBSTITUTE(SUBSTITUTE(SUBSTITUTE(SUBSTITUTE(集計貼りつけ!R164,申請書!$R$48,""),申請書!$T$48,""),申請書!$V$48,""),申請書!$X$48,""),";",""),申請書!$Z$48,"")</f>
        <v/>
      </c>
      <c r="P162" s="11" t="str">
        <f>SUBSTITUTE(SUBSTITUTE(SUBSTITUTE(SUBSTITUTE(SUBSTITUTE(SUBSTITUTE(集計貼りつけ!S164,申請書!$R$49,""),申請書!$T$49,""),申請書!$V$49,""),申請書!$X$49,""),";",""),申請書!$Z$49,"")</f>
        <v/>
      </c>
      <c r="Q162" s="11" t="str">
        <f>SUBSTITUTE(SUBSTITUTE(SUBSTITUTE(SUBSTITUTE(SUBSTITUTE(SUBSTITUTE(集計貼りつけ!T164,申請書!$R$50,""),申請書!$T$50,""),申請書!$V$50,""),申請書!$X$50,""),";",""),申請書!$Z$55,"")</f>
        <v/>
      </c>
    </row>
    <row r="163" spans="1:17" s="11" customFormat="1" x14ac:dyDescent="0.2">
      <c r="A163" s="11">
        <v>161</v>
      </c>
      <c r="B163" s="11" t="str">
        <f>SUBSTITUTE(SUBSTITUTE(SUBSTITUTE(SUBSTITUTE(SUBSTITUTE(SUBSTITUTE(集計貼りつけ!E165,申請書!$R$35,""),申請書!$T$35,""),申請書!$V$35,""),申請書!$X$35,""),";",""),申請書!$Z$35,"")</f>
        <v/>
      </c>
      <c r="C163" s="11" t="str">
        <f>SUBSTITUTE(SUBSTITUTE(SUBSTITUTE(SUBSTITUTE(SUBSTITUTE(SUBSTITUTE(集計貼りつけ!F165,申請書!$R$36,""),申請書!$T$36,""),申請書!$V$36,""),申請書!$X$36,""),";",""),申請書!$Z$36,"")</f>
        <v/>
      </c>
      <c r="D163" s="11" t="str">
        <f>SUBSTITUTE(SUBSTITUTE(SUBSTITUTE(SUBSTITUTE(SUBSTITUTE(SUBSTITUTE(集計貼りつけ!G165,申請書!$R$37,""),申請書!$T$37,""),申請書!$V$37,""),申請書!$X$37,""),";",""),申請書!$Z$37,"")</f>
        <v/>
      </c>
      <c r="E163" s="11" t="str">
        <f>SUBSTITUTE(SUBSTITUTE(SUBSTITUTE(SUBSTITUTE(SUBSTITUTE(SUBSTITUTE(集計貼りつけ!H165,申請書!$R$38,""),申請書!$T$38,""),申請書!$V$38,""),申請書!$X$38,""),";",""),申請書!$Z$38,"")</f>
        <v/>
      </c>
      <c r="F163" s="11" t="str">
        <f>SUBSTITUTE(SUBSTITUTE(SUBSTITUTE(SUBSTITUTE(SUBSTITUTE(SUBSTITUTE(集計貼りつけ!I165,申請書!$R$39,""),申請書!$T$39,""),申請書!$V$39,""),申請書!$X$39,""),";",""),申請書!$Z$39,"")</f>
        <v/>
      </c>
      <c r="G163" s="11" t="str">
        <f>SUBSTITUTE(SUBSTITUTE(SUBSTITUTE(SUBSTITUTE(SUBSTITUTE(SUBSTITUTE(集計貼りつけ!J165,申請書!$R$40,""),申請書!$T$40,""),申請書!$V$40,""),申請書!$X$40,""),";",""),申請書!$Z$40,"")</f>
        <v/>
      </c>
      <c r="H163" s="11" t="str">
        <f>SUBSTITUTE(SUBSTITUTE(SUBSTITUTE(SUBSTITUTE(SUBSTITUTE(SUBSTITUTE(集計貼りつけ!K165,申請書!$R$41,""),申請書!$T$41,""),申請書!$V$41,""),申請書!$X$41,""),";",""),申請書!$Z$41,"")</f>
        <v/>
      </c>
      <c r="I163" s="11" t="str">
        <f>SUBSTITUTE(SUBSTITUTE(SUBSTITUTE(SUBSTITUTE(SUBSTITUTE(SUBSTITUTE(集計貼りつけ!L165,申請書!$R$42,""),申請書!$T$42,""),申請書!$V$42,""),申請書!$X$42,""),";",""),申請書!$Z$42,"")</f>
        <v/>
      </c>
      <c r="J163" s="11" t="str">
        <f>SUBSTITUTE(SUBSTITUTE(SUBSTITUTE(SUBSTITUTE(SUBSTITUTE(SUBSTITUTE(集計貼りつけ!M165,申請書!$R$43,""),申請書!$T$43,""),申請書!$V$43,""),申請書!$X$43,""),";",""),申請書!$Z$43,"")</f>
        <v/>
      </c>
      <c r="K163" s="11" t="str">
        <f>SUBSTITUTE(SUBSTITUTE(SUBSTITUTE(SUBSTITUTE(SUBSTITUTE(SUBSTITUTE(集計貼りつけ!N165,申請書!$R$44,""),申請書!$T$44,""),申請書!$V$44,""),申請書!$X$44,""),";",""),申請書!$Z$44,"")</f>
        <v/>
      </c>
      <c r="L163" s="11" t="str">
        <f>SUBSTITUTE(SUBSTITUTE(SUBSTITUTE(SUBSTITUTE(SUBSTITUTE(SUBSTITUTE(集計貼りつけ!O165,申請書!$R$45,""),申請書!$T$45,""),申請書!$V$45,""),申請書!$X$45,""),";",""),申請書!$Z$45,"")</f>
        <v/>
      </c>
      <c r="M163" s="11" t="str">
        <f>SUBSTITUTE(SUBSTITUTE(SUBSTITUTE(SUBSTITUTE(SUBSTITUTE(SUBSTITUTE(集計貼りつけ!P165,申請書!$R$46,""),申請書!$T$46,""),申請書!$V$46,""),申請書!$X$46,""),";",""),申請書!$Z$46,"")</f>
        <v/>
      </c>
      <c r="N163" s="11" t="str">
        <f>SUBSTITUTE(SUBSTITUTE(SUBSTITUTE(SUBSTITUTE(SUBSTITUTE(SUBSTITUTE(集計貼りつけ!Q165,申請書!$R$47,""),申請書!$T$47,""),申請書!$V$47,""),申請書!$X$47,""),";",""),申請書!$Z$47,"")</f>
        <v/>
      </c>
      <c r="O163" s="11" t="str">
        <f>SUBSTITUTE(SUBSTITUTE(SUBSTITUTE(SUBSTITUTE(SUBSTITUTE(SUBSTITUTE(集計貼りつけ!R165,申請書!$R$48,""),申請書!$T$48,""),申請書!$V$48,""),申請書!$X$48,""),";",""),申請書!$Z$48,"")</f>
        <v/>
      </c>
      <c r="P163" s="11" t="str">
        <f>SUBSTITUTE(SUBSTITUTE(SUBSTITUTE(SUBSTITUTE(SUBSTITUTE(SUBSTITUTE(集計貼りつけ!S165,申請書!$R$49,""),申請書!$T$49,""),申請書!$V$49,""),申請書!$X$49,""),";",""),申請書!$Z$49,"")</f>
        <v/>
      </c>
      <c r="Q163" s="11" t="str">
        <f>SUBSTITUTE(SUBSTITUTE(SUBSTITUTE(SUBSTITUTE(SUBSTITUTE(SUBSTITUTE(集計貼りつけ!T165,申請書!$R$50,""),申請書!$T$50,""),申請書!$V$50,""),申請書!$X$50,""),";",""),申請書!$Z$55,"")</f>
        <v/>
      </c>
    </row>
    <row r="164" spans="1:17" s="11" customFormat="1" x14ac:dyDescent="0.2">
      <c r="A164" s="11">
        <v>162</v>
      </c>
      <c r="B164" s="11" t="str">
        <f>SUBSTITUTE(SUBSTITUTE(SUBSTITUTE(SUBSTITUTE(SUBSTITUTE(SUBSTITUTE(集計貼りつけ!E166,申請書!$R$35,""),申請書!$T$35,""),申請書!$V$35,""),申請書!$X$35,""),";",""),申請書!$Z$35,"")</f>
        <v/>
      </c>
      <c r="C164" s="11" t="str">
        <f>SUBSTITUTE(SUBSTITUTE(SUBSTITUTE(SUBSTITUTE(SUBSTITUTE(SUBSTITUTE(集計貼りつけ!F166,申請書!$R$36,""),申請書!$T$36,""),申請書!$V$36,""),申請書!$X$36,""),";",""),申請書!$Z$36,"")</f>
        <v/>
      </c>
      <c r="D164" s="11" t="str">
        <f>SUBSTITUTE(SUBSTITUTE(SUBSTITUTE(SUBSTITUTE(SUBSTITUTE(SUBSTITUTE(集計貼りつけ!G166,申請書!$R$37,""),申請書!$T$37,""),申請書!$V$37,""),申請書!$X$37,""),";",""),申請書!$Z$37,"")</f>
        <v/>
      </c>
      <c r="E164" s="11" t="str">
        <f>SUBSTITUTE(SUBSTITUTE(SUBSTITUTE(SUBSTITUTE(SUBSTITUTE(SUBSTITUTE(集計貼りつけ!H166,申請書!$R$38,""),申請書!$T$38,""),申請書!$V$38,""),申請書!$X$38,""),";",""),申請書!$Z$38,"")</f>
        <v/>
      </c>
      <c r="F164" s="11" t="str">
        <f>SUBSTITUTE(SUBSTITUTE(SUBSTITUTE(SUBSTITUTE(SUBSTITUTE(SUBSTITUTE(集計貼りつけ!I166,申請書!$R$39,""),申請書!$T$39,""),申請書!$V$39,""),申請書!$X$39,""),";",""),申請書!$Z$39,"")</f>
        <v/>
      </c>
      <c r="G164" s="11" t="str">
        <f>SUBSTITUTE(SUBSTITUTE(SUBSTITUTE(SUBSTITUTE(SUBSTITUTE(SUBSTITUTE(集計貼りつけ!J166,申請書!$R$40,""),申請書!$T$40,""),申請書!$V$40,""),申請書!$X$40,""),";",""),申請書!$Z$40,"")</f>
        <v/>
      </c>
      <c r="H164" s="11" t="str">
        <f>SUBSTITUTE(SUBSTITUTE(SUBSTITUTE(SUBSTITUTE(SUBSTITUTE(SUBSTITUTE(集計貼りつけ!K166,申請書!$R$41,""),申請書!$T$41,""),申請書!$V$41,""),申請書!$X$41,""),";",""),申請書!$Z$41,"")</f>
        <v/>
      </c>
      <c r="I164" s="11" t="str">
        <f>SUBSTITUTE(SUBSTITUTE(SUBSTITUTE(SUBSTITUTE(SUBSTITUTE(SUBSTITUTE(集計貼りつけ!L166,申請書!$R$42,""),申請書!$T$42,""),申請書!$V$42,""),申請書!$X$42,""),";",""),申請書!$Z$42,"")</f>
        <v/>
      </c>
      <c r="J164" s="11" t="str">
        <f>SUBSTITUTE(SUBSTITUTE(SUBSTITUTE(SUBSTITUTE(SUBSTITUTE(SUBSTITUTE(集計貼りつけ!M166,申請書!$R$43,""),申請書!$T$43,""),申請書!$V$43,""),申請書!$X$43,""),";",""),申請書!$Z$43,"")</f>
        <v/>
      </c>
      <c r="K164" s="11" t="str">
        <f>SUBSTITUTE(SUBSTITUTE(SUBSTITUTE(SUBSTITUTE(SUBSTITUTE(SUBSTITUTE(集計貼りつけ!N166,申請書!$R$44,""),申請書!$T$44,""),申請書!$V$44,""),申請書!$X$44,""),";",""),申請書!$Z$44,"")</f>
        <v/>
      </c>
      <c r="L164" s="11" t="str">
        <f>SUBSTITUTE(SUBSTITUTE(SUBSTITUTE(SUBSTITUTE(SUBSTITUTE(SUBSTITUTE(集計貼りつけ!O166,申請書!$R$45,""),申請書!$T$45,""),申請書!$V$45,""),申請書!$X$45,""),";",""),申請書!$Z$45,"")</f>
        <v/>
      </c>
      <c r="M164" s="11" t="str">
        <f>SUBSTITUTE(SUBSTITUTE(SUBSTITUTE(SUBSTITUTE(SUBSTITUTE(SUBSTITUTE(集計貼りつけ!P166,申請書!$R$46,""),申請書!$T$46,""),申請書!$V$46,""),申請書!$X$46,""),";",""),申請書!$Z$46,"")</f>
        <v/>
      </c>
      <c r="N164" s="11" t="str">
        <f>SUBSTITUTE(SUBSTITUTE(SUBSTITUTE(SUBSTITUTE(SUBSTITUTE(SUBSTITUTE(集計貼りつけ!Q166,申請書!$R$47,""),申請書!$T$47,""),申請書!$V$47,""),申請書!$X$47,""),";",""),申請書!$Z$47,"")</f>
        <v/>
      </c>
      <c r="O164" s="11" t="str">
        <f>SUBSTITUTE(SUBSTITUTE(SUBSTITUTE(SUBSTITUTE(SUBSTITUTE(SUBSTITUTE(集計貼りつけ!R166,申請書!$R$48,""),申請書!$T$48,""),申請書!$V$48,""),申請書!$X$48,""),";",""),申請書!$Z$48,"")</f>
        <v/>
      </c>
      <c r="P164" s="11" t="str">
        <f>SUBSTITUTE(SUBSTITUTE(SUBSTITUTE(SUBSTITUTE(SUBSTITUTE(SUBSTITUTE(集計貼りつけ!S166,申請書!$R$49,""),申請書!$T$49,""),申請書!$V$49,""),申請書!$X$49,""),";",""),申請書!$Z$49,"")</f>
        <v/>
      </c>
      <c r="Q164" s="11" t="str">
        <f>SUBSTITUTE(SUBSTITUTE(SUBSTITUTE(SUBSTITUTE(SUBSTITUTE(SUBSTITUTE(集計貼りつけ!T166,申請書!$R$50,""),申請書!$T$50,""),申請書!$V$50,""),申請書!$X$50,""),";",""),申請書!$Z$55,"")</f>
        <v/>
      </c>
    </row>
    <row r="165" spans="1:17" s="11" customFormat="1" x14ac:dyDescent="0.2">
      <c r="A165" s="11">
        <v>163</v>
      </c>
      <c r="B165" s="11" t="str">
        <f>SUBSTITUTE(SUBSTITUTE(SUBSTITUTE(SUBSTITUTE(SUBSTITUTE(SUBSTITUTE(集計貼りつけ!E167,申請書!$R$35,""),申請書!$T$35,""),申請書!$V$35,""),申請書!$X$35,""),";",""),申請書!$Z$35,"")</f>
        <v/>
      </c>
      <c r="C165" s="11" t="str">
        <f>SUBSTITUTE(SUBSTITUTE(SUBSTITUTE(SUBSTITUTE(SUBSTITUTE(SUBSTITUTE(集計貼りつけ!F167,申請書!$R$36,""),申請書!$T$36,""),申請書!$V$36,""),申請書!$X$36,""),";",""),申請書!$Z$36,"")</f>
        <v/>
      </c>
      <c r="D165" s="11" t="str">
        <f>SUBSTITUTE(SUBSTITUTE(SUBSTITUTE(SUBSTITUTE(SUBSTITUTE(SUBSTITUTE(集計貼りつけ!G167,申請書!$R$37,""),申請書!$T$37,""),申請書!$V$37,""),申請書!$X$37,""),";",""),申請書!$Z$37,"")</f>
        <v/>
      </c>
      <c r="E165" s="11" t="str">
        <f>SUBSTITUTE(SUBSTITUTE(SUBSTITUTE(SUBSTITUTE(SUBSTITUTE(SUBSTITUTE(集計貼りつけ!H167,申請書!$R$38,""),申請書!$T$38,""),申請書!$V$38,""),申請書!$X$38,""),";",""),申請書!$Z$38,"")</f>
        <v/>
      </c>
      <c r="F165" s="11" t="str">
        <f>SUBSTITUTE(SUBSTITUTE(SUBSTITUTE(SUBSTITUTE(SUBSTITUTE(SUBSTITUTE(集計貼りつけ!I167,申請書!$R$39,""),申請書!$T$39,""),申請書!$V$39,""),申請書!$X$39,""),";",""),申請書!$Z$39,"")</f>
        <v/>
      </c>
      <c r="G165" s="11" t="str">
        <f>SUBSTITUTE(SUBSTITUTE(SUBSTITUTE(SUBSTITUTE(SUBSTITUTE(SUBSTITUTE(集計貼りつけ!J167,申請書!$R$40,""),申請書!$T$40,""),申請書!$V$40,""),申請書!$X$40,""),";",""),申請書!$Z$40,"")</f>
        <v/>
      </c>
      <c r="H165" s="11" t="str">
        <f>SUBSTITUTE(SUBSTITUTE(SUBSTITUTE(SUBSTITUTE(SUBSTITUTE(SUBSTITUTE(集計貼りつけ!K167,申請書!$R$41,""),申請書!$T$41,""),申請書!$V$41,""),申請書!$X$41,""),";",""),申請書!$Z$41,"")</f>
        <v/>
      </c>
      <c r="I165" s="11" t="str">
        <f>SUBSTITUTE(SUBSTITUTE(SUBSTITUTE(SUBSTITUTE(SUBSTITUTE(SUBSTITUTE(集計貼りつけ!L167,申請書!$R$42,""),申請書!$T$42,""),申請書!$V$42,""),申請書!$X$42,""),";",""),申請書!$Z$42,"")</f>
        <v/>
      </c>
      <c r="J165" s="11" t="str">
        <f>SUBSTITUTE(SUBSTITUTE(SUBSTITUTE(SUBSTITUTE(SUBSTITUTE(SUBSTITUTE(集計貼りつけ!M167,申請書!$R$43,""),申請書!$T$43,""),申請書!$V$43,""),申請書!$X$43,""),";",""),申請書!$Z$43,"")</f>
        <v/>
      </c>
      <c r="K165" s="11" t="str">
        <f>SUBSTITUTE(SUBSTITUTE(SUBSTITUTE(SUBSTITUTE(SUBSTITUTE(SUBSTITUTE(集計貼りつけ!N167,申請書!$R$44,""),申請書!$T$44,""),申請書!$V$44,""),申請書!$X$44,""),";",""),申請書!$Z$44,"")</f>
        <v/>
      </c>
      <c r="L165" s="11" t="str">
        <f>SUBSTITUTE(SUBSTITUTE(SUBSTITUTE(SUBSTITUTE(SUBSTITUTE(SUBSTITUTE(集計貼りつけ!O167,申請書!$R$45,""),申請書!$T$45,""),申請書!$V$45,""),申請書!$X$45,""),";",""),申請書!$Z$45,"")</f>
        <v/>
      </c>
      <c r="M165" s="11" t="str">
        <f>SUBSTITUTE(SUBSTITUTE(SUBSTITUTE(SUBSTITUTE(SUBSTITUTE(SUBSTITUTE(集計貼りつけ!P167,申請書!$R$46,""),申請書!$T$46,""),申請書!$V$46,""),申請書!$X$46,""),";",""),申請書!$Z$46,"")</f>
        <v/>
      </c>
      <c r="N165" s="11" t="str">
        <f>SUBSTITUTE(SUBSTITUTE(SUBSTITUTE(SUBSTITUTE(SUBSTITUTE(SUBSTITUTE(集計貼りつけ!Q167,申請書!$R$47,""),申請書!$T$47,""),申請書!$V$47,""),申請書!$X$47,""),";",""),申請書!$Z$47,"")</f>
        <v/>
      </c>
      <c r="O165" s="11" t="str">
        <f>SUBSTITUTE(SUBSTITUTE(SUBSTITUTE(SUBSTITUTE(SUBSTITUTE(SUBSTITUTE(集計貼りつけ!R167,申請書!$R$48,""),申請書!$T$48,""),申請書!$V$48,""),申請書!$X$48,""),";",""),申請書!$Z$48,"")</f>
        <v/>
      </c>
      <c r="P165" s="11" t="str">
        <f>SUBSTITUTE(SUBSTITUTE(SUBSTITUTE(SUBSTITUTE(SUBSTITUTE(SUBSTITUTE(集計貼りつけ!S167,申請書!$R$49,""),申請書!$T$49,""),申請書!$V$49,""),申請書!$X$49,""),";",""),申請書!$Z$49,"")</f>
        <v/>
      </c>
      <c r="Q165" s="11" t="str">
        <f>SUBSTITUTE(SUBSTITUTE(SUBSTITUTE(SUBSTITUTE(SUBSTITUTE(SUBSTITUTE(集計貼りつけ!T167,申請書!$R$50,""),申請書!$T$50,""),申請書!$V$50,""),申請書!$X$50,""),";",""),申請書!$Z$55,"")</f>
        <v/>
      </c>
    </row>
    <row r="166" spans="1:17" s="11" customFormat="1" x14ac:dyDescent="0.2">
      <c r="A166" s="11">
        <v>164</v>
      </c>
      <c r="B166" s="11" t="str">
        <f>SUBSTITUTE(SUBSTITUTE(SUBSTITUTE(SUBSTITUTE(SUBSTITUTE(SUBSTITUTE(集計貼りつけ!E168,申請書!$R$35,""),申請書!$T$35,""),申請書!$V$35,""),申請書!$X$35,""),";",""),申請書!$Z$35,"")</f>
        <v/>
      </c>
      <c r="C166" s="11" t="str">
        <f>SUBSTITUTE(SUBSTITUTE(SUBSTITUTE(SUBSTITUTE(SUBSTITUTE(SUBSTITUTE(集計貼りつけ!F168,申請書!$R$36,""),申請書!$T$36,""),申請書!$V$36,""),申請書!$X$36,""),";",""),申請書!$Z$36,"")</f>
        <v/>
      </c>
      <c r="D166" s="11" t="str">
        <f>SUBSTITUTE(SUBSTITUTE(SUBSTITUTE(SUBSTITUTE(SUBSTITUTE(SUBSTITUTE(集計貼りつけ!G168,申請書!$R$37,""),申請書!$T$37,""),申請書!$V$37,""),申請書!$X$37,""),";",""),申請書!$Z$37,"")</f>
        <v/>
      </c>
      <c r="E166" s="11" t="str">
        <f>SUBSTITUTE(SUBSTITUTE(SUBSTITUTE(SUBSTITUTE(SUBSTITUTE(SUBSTITUTE(集計貼りつけ!H168,申請書!$R$38,""),申請書!$T$38,""),申請書!$V$38,""),申請書!$X$38,""),";",""),申請書!$Z$38,"")</f>
        <v/>
      </c>
      <c r="F166" s="11" t="str">
        <f>SUBSTITUTE(SUBSTITUTE(SUBSTITUTE(SUBSTITUTE(SUBSTITUTE(SUBSTITUTE(集計貼りつけ!I168,申請書!$R$39,""),申請書!$T$39,""),申請書!$V$39,""),申請書!$X$39,""),";",""),申請書!$Z$39,"")</f>
        <v/>
      </c>
      <c r="G166" s="11" t="str">
        <f>SUBSTITUTE(SUBSTITUTE(SUBSTITUTE(SUBSTITUTE(SUBSTITUTE(SUBSTITUTE(集計貼りつけ!J168,申請書!$R$40,""),申請書!$T$40,""),申請書!$V$40,""),申請書!$X$40,""),";",""),申請書!$Z$40,"")</f>
        <v/>
      </c>
      <c r="H166" s="11" t="str">
        <f>SUBSTITUTE(SUBSTITUTE(SUBSTITUTE(SUBSTITUTE(SUBSTITUTE(SUBSTITUTE(集計貼りつけ!K168,申請書!$R$41,""),申請書!$T$41,""),申請書!$V$41,""),申請書!$X$41,""),";",""),申請書!$Z$41,"")</f>
        <v/>
      </c>
      <c r="I166" s="11" t="str">
        <f>SUBSTITUTE(SUBSTITUTE(SUBSTITUTE(SUBSTITUTE(SUBSTITUTE(SUBSTITUTE(集計貼りつけ!L168,申請書!$R$42,""),申請書!$T$42,""),申請書!$V$42,""),申請書!$X$42,""),";",""),申請書!$Z$42,"")</f>
        <v/>
      </c>
      <c r="J166" s="11" t="str">
        <f>SUBSTITUTE(SUBSTITUTE(SUBSTITUTE(SUBSTITUTE(SUBSTITUTE(SUBSTITUTE(集計貼りつけ!M168,申請書!$R$43,""),申請書!$T$43,""),申請書!$V$43,""),申請書!$X$43,""),";",""),申請書!$Z$43,"")</f>
        <v/>
      </c>
      <c r="K166" s="11" t="str">
        <f>SUBSTITUTE(SUBSTITUTE(SUBSTITUTE(SUBSTITUTE(SUBSTITUTE(SUBSTITUTE(集計貼りつけ!N168,申請書!$R$44,""),申請書!$T$44,""),申請書!$V$44,""),申請書!$X$44,""),";",""),申請書!$Z$44,"")</f>
        <v/>
      </c>
      <c r="L166" s="11" t="str">
        <f>SUBSTITUTE(SUBSTITUTE(SUBSTITUTE(SUBSTITUTE(SUBSTITUTE(SUBSTITUTE(集計貼りつけ!O168,申請書!$R$45,""),申請書!$T$45,""),申請書!$V$45,""),申請書!$X$45,""),";",""),申請書!$Z$45,"")</f>
        <v/>
      </c>
      <c r="M166" s="11" t="str">
        <f>SUBSTITUTE(SUBSTITUTE(SUBSTITUTE(SUBSTITUTE(SUBSTITUTE(SUBSTITUTE(集計貼りつけ!P168,申請書!$R$46,""),申請書!$T$46,""),申請書!$V$46,""),申請書!$X$46,""),";",""),申請書!$Z$46,"")</f>
        <v/>
      </c>
      <c r="N166" s="11" t="str">
        <f>SUBSTITUTE(SUBSTITUTE(SUBSTITUTE(SUBSTITUTE(SUBSTITUTE(SUBSTITUTE(集計貼りつけ!Q168,申請書!$R$47,""),申請書!$T$47,""),申請書!$V$47,""),申請書!$X$47,""),";",""),申請書!$Z$47,"")</f>
        <v/>
      </c>
      <c r="O166" s="11" t="str">
        <f>SUBSTITUTE(SUBSTITUTE(SUBSTITUTE(SUBSTITUTE(SUBSTITUTE(SUBSTITUTE(集計貼りつけ!R168,申請書!$R$48,""),申請書!$T$48,""),申請書!$V$48,""),申請書!$X$48,""),";",""),申請書!$Z$48,"")</f>
        <v/>
      </c>
      <c r="P166" s="11" t="str">
        <f>SUBSTITUTE(SUBSTITUTE(SUBSTITUTE(SUBSTITUTE(SUBSTITUTE(SUBSTITUTE(集計貼りつけ!S168,申請書!$R$49,""),申請書!$T$49,""),申請書!$V$49,""),申請書!$X$49,""),";",""),申請書!$Z$49,"")</f>
        <v/>
      </c>
      <c r="Q166" s="11" t="str">
        <f>SUBSTITUTE(SUBSTITUTE(SUBSTITUTE(SUBSTITUTE(SUBSTITUTE(SUBSTITUTE(集計貼りつけ!T168,申請書!$R$50,""),申請書!$T$50,""),申請書!$V$50,""),申請書!$X$50,""),";",""),申請書!$Z$55,"")</f>
        <v/>
      </c>
    </row>
    <row r="167" spans="1:17" s="11" customFormat="1" x14ac:dyDescent="0.2">
      <c r="A167" s="11">
        <v>165</v>
      </c>
      <c r="B167" s="11" t="str">
        <f>SUBSTITUTE(SUBSTITUTE(SUBSTITUTE(SUBSTITUTE(SUBSTITUTE(SUBSTITUTE(集計貼りつけ!E169,申請書!$R$35,""),申請書!$T$35,""),申請書!$V$35,""),申請書!$X$35,""),";",""),申請書!$Z$35,"")</f>
        <v/>
      </c>
      <c r="C167" s="11" t="str">
        <f>SUBSTITUTE(SUBSTITUTE(SUBSTITUTE(SUBSTITUTE(SUBSTITUTE(SUBSTITUTE(集計貼りつけ!F169,申請書!$R$36,""),申請書!$T$36,""),申請書!$V$36,""),申請書!$X$36,""),";",""),申請書!$Z$36,"")</f>
        <v/>
      </c>
      <c r="D167" s="11" t="str">
        <f>SUBSTITUTE(SUBSTITUTE(SUBSTITUTE(SUBSTITUTE(SUBSTITUTE(SUBSTITUTE(集計貼りつけ!G169,申請書!$R$37,""),申請書!$T$37,""),申請書!$V$37,""),申請書!$X$37,""),";",""),申請書!$Z$37,"")</f>
        <v/>
      </c>
      <c r="E167" s="11" t="str">
        <f>SUBSTITUTE(SUBSTITUTE(SUBSTITUTE(SUBSTITUTE(SUBSTITUTE(SUBSTITUTE(集計貼りつけ!H169,申請書!$R$38,""),申請書!$T$38,""),申請書!$V$38,""),申請書!$X$38,""),";",""),申請書!$Z$38,"")</f>
        <v/>
      </c>
      <c r="F167" s="11" t="str">
        <f>SUBSTITUTE(SUBSTITUTE(SUBSTITUTE(SUBSTITUTE(SUBSTITUTE(SUBSTITUTE(集計貼りつけ!I169,申請書!$R$39,""),申請書!$T$39,""),申請書!$V$39,""),申請書!$X$39,""),";",""),申請書!$Z$39,"")</f>
        <v/>
      </c>
      <c r="G167" s="11" t="str">
        <f>SUBSTITUTE(SUBSTITUTE(SUBSTITUTE(SUBSTITUTE(SUBSTITUTE(SUBSTITUTE(集計貼りつけ!J169,申請書!$R$40,""),申請書!$T$40,""),申請書!$V$40,""),申請書!$X$40,""),";",""),申請書!$Z$40,"")</f>
        <v/>
      </c>
      <c r="H167" s="11" t="str">
        <f>SUBSTITUTE(SUBSTITUTE(SUBSTITUTE(SUBSTITUTE(SUBSTITUTE(SUBSTITUTE(集計貼りつけ!K169,申請書!$R$41,""),申請書!$T$41,""),申請書!$V$41,""),申請書!$X$41,""),";",""),申請書!$Z$41,"")</f>
        <v/>
      </c>
      <c r="I167" s="11" t="str">
        <f>SUBSTITUTE(SUBSTITUTE(SUBSTITUTE(SUBSTITUTE(SUBSTITUTE(SUBSTITUTE(集計貼りつけ!L169,申請書!$R$42,""),申請書!$T$42,""),申請書!$V$42,""),申請書!$X$42,""),";",""),申請書!$Z$42,"")</f>
        <v/>
      </c>
      <c r="J167" s="11" t="str">
        <f>SUBSTITUTE(SUBSTITUTE(SUBSTITUTE(SUBSTITUTE(SUBSTITUTE(SUBSTITUTE(集計貼りつけ!M169,申請書!$R$43,""),申請書!$T$43,""),申請書!$V$43,""),申請書!$X$43,""),";",""),申請書!$Z$43,"")</f>
        <v/>
      </c>
      <c r="K167" s="11" t="str">
        <f>SUBSTITUTE(SUBSTITUTE(SUBSTITUTE(SUBSTITUTE(SUBSTITUTE(SUBSTITUTE(集計貼りつけ!N169,申請書!$R$44,""),申請書!$T$44,""),申請書!$V$44,""),申請書!$X$44,""),";",""),申請書!$Z$44,"")</f>
        <v/>
      </c>
      <c r="L167" s="11" t="str">
        <f>SUBSTITUTE(SUBSTITUTE(SUBSTITUTE(SUBSTITUTE(SUBSTITUTE(SUBSTITUTE(集計貼りつけ!O169,申請書!$R$45,""),申請書!$T$45,""),申請書!$V$45,""),申請書!$X$45,""),";",""),申請書!$Z$45,"")</f>
        <v/>
      </c>
      <c r="M167" s="11" t="str">
        <f>SUBSTITUTE(SUBSTITUTE(SUBSTITUTE(SUBSTITUTE(SUBSTITUTE(SUBSTITUTE(集計貼りつけ!P169,申請書!$R$46,""),申請書!$T$46,""),申請書!$V$46,""),申請書!$X$46,""),";",""),申請書!$Z$46,"")</f>
        <v/>
      </c>
      <c r="N167" s="11" t="str">
        <f>SUBSTITUTE(SUBSTITUTE(SUBSTITUTE(SUBSTITUTE(SUBSTITUTE(SUBSTITUTE(集計貼りつけ!Q169,申請書!$R$47,""),申請書!$T$47,""),申請書!$V$47,""),申請書!$X$47,""),";",""),申請書!$Z$47,"")</f>
        <v/>
      </c>
      <c r="O167" s="11" t="str">
        <f>SUBSTITUTE(SUBSTITUTE(SUBSTITUTE(SUBSTITUTE(SUBSTITUTE(SUBSTITUTE(集計貼りつけ!R169,申請書!$R$48,""),申請書!$T$48,""),申請書!$V$48,""),申請書!$X$48,""),";",""),申請書!$Z$48,"")</f>
        <v/>
      </c>
      <c r="P167" s="11" t="str">
        <f>SUBSTITUTE(SUBSTITUTE(SUBSTITUTE(SUBSTITUTE(SUBSTITUTE(SUBSTITUTE(集計貼りつけ!S169,申請書!$R$49,""),申請書!$T$49,""),申請書!$V$49,""),申請書!$X$49,""),";",""),申請書!$Z$49,"")</f>
        <v/>
      </c>
      <c r="Q167" s="11" t="str">
        <f>SUBSTITUTE(SUBSTITUTE(SUBSTITUTE(SUBSTITUTE(SUBSTITUTE(SUBSTITUTE(集計貼りつけ!T169,申請書!$R$50,""),申請書!$T$50,""),申請書!$V$50,""),申請書!$X$50,""),";",""),申請書!$Z$55,"")</f>
        <v/>
      </c>
    </row>
    <row r="168" spans="1:17" s="11" customFormat="1" x14ac:dyDescent="0.2">
      <c r="A168" s="11">
        <v>166</v>
      </c>
      <c r="B168" s="11" t="str">
        <f>SUBSTITUTE(SUBSTITUTE(SUBSTITUTE(SUBSTITUTE(SUBSTITUTE(SUBSTITUTE(集計貼りつけ!E170,申請書!$R$35,""),申請書!$T$35,""),申請書!$V$35,""),申請書!$X$35,""),";",""),申請書!$Z$35,"")</f>
        <v/>
      </c>
      <c r="C168" s="11" t="str">
        <f>SUBSTITUTE(SUBSTITUTE(SUBSTITUTE(SUBSTITUTE(SUBSTITUTE(SUBSTITUTE(集計貼りつけ!F170,申請書!$R$36,""),申請書!$T$36,""),申請書!$V$36,""),申請書!$X$36,""),";",""),申請書!$Z$36,"")</f>
        <v/>
      </c>
      <c r="D168" s="11" t="str">
        <f>SUBSTITUTE(SUBSTITUTE(SUBSTITUTE(SUBSTITUTE(SUBSTITUTE(SUBSTITUTE(集計貼りつけ!G170,申請書!$R$37,""),申請書!$T$37,""),申請書!$V$37,""),申請書!$X$37,""),";",""),申請書!$Z$37,"")</f>
        <v/>
      </c>
      <c r="E168" s="11" t="str">
        <f>SUBSTITUTE(SUBSTITUTE(SUBSTITUTE(SUBSTITUTE(SUBSTITUTE(SUBSTITUTE(集計貼りつけ!H170,申請書!$R$38,""),申請書!$T$38,""),申請書!$V$38,""),申請書!$X$38,""),";",""),申請書!$Z$38,"")</f>
        <v/>
      </c>
      <c r="F168" s="11" t="str">
        <f>SUBSTITUTE(SUBSTITUTE(SUBSTITUTE(SUBSTITUTE(SUBSTITUTE(SUBSTITUTE(集計貼りつけ!I170,申請書!$R$39,""),申請書!$T$39,""),申請書!$V$39,""),申請書!$X$39,""),";",""),申請書!$Z$39,"")</f>
        <v/>
      </c>
      <c r="G168" s="11" t="str">
        <f>SUBSTITUTE(SUBSTITUTE(SUBSTITUTE(SUBSTITUTE(SUBSTITUTE(SUBSTITUTE(集計貼りつけ!J170,申請書!$R$40,""),申請書!$T$40,""),申請書!$V$40,""),申請書!$X$40,""),";",""),申請書!$Z$40,"")</f>
        <v/>
      </c>
      <c r="H168" s="11" t="str">
        <f>SUBSTITUTE(SUBSTITUTE(SUBSTITUTE(SUBSTITUTE(SUBSTITUTE(SUBSTITUTE(集計貼りつけ!K170,申請書!$R$41,""),申請書!$T$41,""),申請書!$V$41,""),申請書!$X$41,""),";",""),申請書!$Z$41,"")</f>
        <v/>
      </c>
      <c r="I168" s="11" t="str">
        <f>SUBSTITUTE(SUBSTITUTE(SUBSTITUTE(SUBSTITUTE(SUBSTITUTE(SUBSTITUTE(集計貼りつけ!L170,申請書!$R$42,""),申請書!$T$42,""),申請書!$V$42,""),申請書!$X$42,""),";",""),申請書!$Z$42,"")</f>
        <v/>
      </c>
      <c r="J168" s="11" t="str">
        <f>SUBSTITUTE(SUBSTITUTE(SUBSTITUTE(SUBSTITUTE(SUBSTITUTE(SUBSTITUTE(集計貼りつけ!M170,申請書!$R$43,""),申請書!$T$43,""),申請書!$V$43,""),申請書!$X$43,""),";",""),申請書!$Z$43,"")</f>
        <v/>
      </c>
      <c r="K168" s="11" t="str">
        <f>SUBSTITUTE(SUBSTITUTE(SUBSTITUTE(SUBSTITUTE(SUBSTITUTE(SUBSTITUTE(集計貼りつけ!N170,申請書!$R$44,""),申請書!$T$44,""),申請書!$V$44,""),申請書!$X$44,""),";",""),申請書!$Z$44,"")</f>
        <v/>
      </c>
      <c r="L168" s="11" t="str">
        <f>SUBSTITUTE(SUBSTITUTE(SUBSTITUTE(SUBSTITUTE(SUBSTITUTE(SUBSTITUTE(集計貼りつけ!O170,申請書!$R$45,""),申請書!$T$45,""),申請書!$V$45,""),申請書!$X$45,""),";",""),申請書!$Z$45,"")</f>
        <v/>
      </c>
      <c r="M168" s="11" t="str">
        <f>SUBSTITUTE(SUBSTITUTE(SUBSTITUTE(SUBSTITUTE(SUBSTITUTE(SUBSTITUTE(集計貼りつけ!P170,申請書!$R$46,""),申請書!$T$46,""),申請書!$V$46,""),申請書!$X$46,""),";",""),申請書!$Z$46,"")</f>
        <v/>
      </c>
      <c r="N168" s="11" t="str">
        <f>SUBSTITUTE(SUBSTITUTE(SUBSTITUTE(SUBSTITUTE(SUBSTITUTE(SUBSTITUTE(集計貼りつけ!Q170,申請書!$R$47,""),申請書!$T$47,""),申請書!$V$47,""),申請書!$X$47,""),";",""),申請書!$Z$47,"")</f>
        <v/>
      </c>
      <c r="O168" s="11" t="str">
        <f>SUBSTITUTE(SUBSTITUTE(SUBSTITUTE(SUBSTITUTE(SUBSTITUTE(SUBSTITUTE(集計貼りつけ!R170,申請書!$R$48,""),申請書!$T$48,""),申請書!$V$48,""),申請書!$X$48,""),";",""),申請書!$Z$48,"")</f>
        <v/>
      </c>
      <c r="P168" s="11" t="str">
        <f>SUBSTITUTE(SUBSTITUTE(SUBSTITUTE(SUBSTITUTE(SUBSTITUTE(SUBSTITUTE(集計貼りつけ!S170,申請書!$R$49,""),申請書!$T$49,""),申請書!$V$49,""),申請書!$X$49,""),";",""),申請書!$Z$49,"")</f>
        <v/>
      </c>
      <c r="Q168" s="11" t="str">
        <f>SUBSTITUTE(SUBSTITUTE(SUBSTITUTE(SUBSTITUTE(SUBSTITUTE(SUBSTITUTE(集計貼りつけ!T170,申請書!$R$50,""),申請書!$T$50,""),申請書!$V$50,""),申請書!$X$50,""),";",""),申請書!$Z$55,"")</f>
        <v/>
      </c>
    </row>
    <row r="169" spans="1:17" s="11" customFormat="1" x14ac:dyDescent="0.2">
      <c r="A169" s="11">
        <v>167</v>
      </c>
      <c r="B169" s="11" t="str">
        <f>SUBSTITUTE(SUBSTITUTE(SUBSTITUTE(SUBSTITUTE(SUBSTITUTE(SUBSTITUTE(集計貼りつけ!E171,申請書!$R$35,""),申請書!$T$35,""),申請書!$V$35,""),申請書!$X$35,""),";",""),申請書!$Z$35,"")</f>
        <v/>
      </c>
      <c r="C169" s="11" t="str">
        <f>SUBSTITUTE(SUBSTITUTE(SUBSTITUTE(SUBSTITUTE(SUBSTITUTE(SUBSTITUTE(集計貼りつけ!F171,申請書!$R$36,""),申請書!$T$36,""),申請書!$V$36,""),申請書!$X$36,""),";",""),申請書!$Z$36,"")</f>
        <v/>
      </c>
      <c r="D169" s="11" t="str">
        <f>SUBSTITUTE(SUBSTITUTE(SUBSTITUTE(SUBSTITUTE(SUBSTITUTE(SUBSTITUTE(集計貼りつけ!G171,申請書!$R$37,""),申請書!$T$37,""),申請書!$V$37,""),申請書!$X$37,""),";",""),申請書!$Z$37,"")</f>
        <v/>
      </c>
      <c r="E169" s="11" t="str">
        <f>SUBSTITUTE(SUBSTITUTE(SUBSTITUTE(SUBSTITUTE(SUBSTITUTE(SUBSTITUTE(集計貼りつけ!H171,申請書!$R$38,""),申請書!$T$38,""),申請書!$V$38,""),申請書!$X$38,""),";",""),申請書!$Z$38,"")</f>
        <v/>
      </c>
      <c r="F169" s="11" t="str">
        <f>SUBSTITUTE(SUBSTITUTE(SUBSTITUTE(SUBSTITUTE(SUBSTITUTE(SUBSTITUTE(集計貼りつけ!I171,申請書!$R$39,""),申請書!$T$39,""),申請書!$V$39,""),申請書!$X$39,""),";",""),申請書!$Z$39,"")</f>
        <v/>
      </c>
      <c r="G169" s="11" t="str">
        <f>SUBSTITUTE(SUBSTITUTE(SUBSTITUTE(SUBSTITUTE(SUBSTITUTE(SUBSTITUTE(集計貼りつけ!J171,申請書!$R$40,""),申請書!$T$40,""),申請書!$V$40,""),申請書!$X$40,""),";",""),申請書!$Z$40,"")</f>
        <v/>
      </c>
      <c r="H169" s="11" t="str">
        <f>SUBSTITUTE(SUBSTITUTE(SUBSTITUTE(SUBSTITUTE(SUBSTITUTE(SUBSTITUTE(集計貼りつけ!K171,申請書!$R$41,""),申請書!$T$41,""),申請書!$V$41,""),申請書!$X$41,""),";",""),申請書!$Z$41,"")</f>
        <v/>
      </c>
      <c r="I169" s="11" t="str">
        <f>SUBSTITUTE(SUBSTITUTE(SUBSTITUTE(SUBSTITUTE(SUBSTITUTE(SUBSTITUTE(集計貼りつけ!L171,申請書!$R$42,""),申請書!$T$42,""),申請書!$V$42,""),申請書!$X$42,""),";",""),申請書!$Z$42,"")</f>
        <v/>
      </c>
      <c r="J169" s="11" t="str">
        <f>SUBSTITUTE(SUBSTITUTE(SUBSTITUTE(SUBSTITUTE(SUBSTITUTE(SUBSTITUTE(集計貼りつけ!M171,申請書!$R$43,""),申請書!$T$43,""),申請書!$V$43,""),申請書!$X$43,""),";",""),申請書!$Z$43,"")</f>
        <v/>
      </c>
      <c r="K169" s="11" t="str">
        <f>SUBSTITUTE(SUBSTITUTE(SUBSTITUTE(SUBSTITUTE(SUBSTITUTE(SUBSTITUTE(集計貼りつけ!N171,申請書!$R$44,""),申請書!$T$44,""),申請書!$V$44,""),申請書!$X$44,""),";",""),申請書!$Z$44,"")</f>
        <v/>
      </c>
      <c r="L169" s="11" t="str">
        <f>SUBSTITUTE(SUBSTITUTE(SUBSTITUTE(SUBSTITUTE(SUBSTITUTE(SUBSTITUTE(集計貼りつけ!O171,申請書!$R$45,""),申請書!$T$45,""),申請書!$V$45,""),申請書!$X$45,""),";",""),申請書!$Z$45,"")</f>
        <v/>
      </c>
      <c r="M169" s="11" t="str">
        <f>SUBSTITUTE(SUBSTITUTE(SUBSTITUTE(SUBSTITUTE(SUBSTITUTE(SUBSTITUTE(集計貼りつけ!P171,申請書!$R$46,""),申請書!$T$46,""),申請書!$V$46,""),申請書!$X$46,""),";",""),申請書!$Z$46,"")</f>
        <v/>
      </c>
      <c r="N169" s="11" t="str">
        <f>SUBSTITUTE(SUBSTITUTE(SUBSTITUTE(SUBSTITUTE(SUBSTITUTE(SUBSTITUTE(集計貼りつけ!Q171,申請書!$R$47,""),申請書!$T$47,""),申請書!$V$47,""),申請書!$X$47,""),";",""),申請書!$Z$47,"")</f>
        <v/>
      </c>
      <c r="O169" s="11" t="str">
        <f>SUBSTITUTE(SUBSTITUTE(SUBSTITUTE(SUBSTITUTE(SUBSTITUTE(SUBSTITUTE(集計貼りつけ!R171,申請書!$R$48,""),申請書!$T$48,""),申請書!$V$48,""),申請書!$X$48,""),";",""),申請書!$Z$48,"")</f>
        <v/>
      </c>
      <c r="P169" s="11" t="str">
        <f>SUBSTITUTE(SUBSTITUTE(SUBSTITUTE(SUBSTITUTE(SUBSTITUTE(SUBSTITUTE(集計貼りつけ!S171,申請書!$R$49,""),申請書!$T$49,""),申請書!$V$49,""),申請書!$X$49,""),";",""),申請書!$Z$49,"")</f>
        <v/>
      </c>
      <c r="Q169" s="11" t="str">
        <f>SUBSTITUTE(SUBSTITUTE(SUBSTITUTE(SUBSTITUTE(SUBSTITUTE(SUBSTITUTE(集計貼りつけ!T171,申請書!$R$50,""),申請書!$T$50,""),申請書!$V$50,""),申請書!$X$50,""),";",""),申請書!$Z$55,"")</f>
        <v/>
      </c>
    </row>
    <row r="170" spans="1:17" s="11" customFormat="1" x14ac:dyDescent="0.2">
      <c r="A170" s="11">
        <v>168</v>
      </c>
      <c r="B170" s="11" t="str">
        <f>SUBSTITUTE(SUBSTITUTE(SUBSTITUTE(SUBSTITUTE(SUBSTITUTE(SUBSTITUTE(集計貼りつけ!E172,申請書!$R$35,""),申請書!$T$35,""),申請書!$V$35,""),申請書!$X$35,""),";",""),申請書!$Z$35,"")</f>
        <v/>
      </c>
      <c r="C170" s="11" t="str">
        <f>SUBSTITUTE(SUBSTITUTE(SUBSTITUTE(SUBSTITUTE(SUBSTITUTE(SUBSTITUTE(集計貼りつけ!F172,申請書!$R$36,""),申請書!$T$36,""),申請書!$V$36,""),申請書!$X$36,""),";",""),申請書!$Z$36,"")</f>
        <v/>
      </c>
      <c r="D170" s="11" t="str">
        <f>SUBSTITUTE(SUBSTITUTE(SUBSTITUTE(SUBSTITUTE(SUBSTITUTE(SUBSTITUTE(集計貼りつけ!G172,申請書!$R$37,""),申請書!$T$37,""),申請書!$V$37,""),申請書!$X$37,""),";",""),申請書!$Z$37,"")</f>
        <v/>
      </c>
      <c r="E170" s="11" t="str">
        <f>SUBSTITUTE(SUBSTITUTE(SUBSTITUTE(SUBSTITUTE(SUBSTITUTE(SUBSTITUTE(集計貼りつけ!H172,申請書!$R$38,""),申請書!$T$38,""),申請書!$V$38,""),申請書!$X$38,""),";",""),申請書!$Z$38,"")</f>
        <v/>
      </c>
      <c r="F170" s="11" t="str">
        <f>SUBSTITUTE(SUBSTITUTE(SUBSTITUTE(SUBSTITUTE(SUBSTITUTE(SUBSTITUTE(集計貼りつけ!I172,申請書!$R$39,""),申請書!$T$39,""),申請書!$V$39,""),申請書!$X$39,""),";",""),申請書!$Z$39,"")</f>
        <v/>
      </c>
      <c r="G170" s="11" t="str">
        <f>SUBSTITUTE(SUBSTITUTE(SUBSTITUTE(SUBSTITUTE(SUBSTITUTE(SUBSTITUTE(集計貼りつけ!J172,申請書!$R$40,""),申請書!$T$40,""),申請書!$V$40,""),申請書!$X$40,""),";",""),申請書!$Z$40,"")</f>
        <v/>
      </c>
      <c r="H170" s="11" t="str">
        <f>SUBSTITUTE(SUBSTITUTE(SUBSTITUTE(SUBSTITUTE(SUBSTITUTE(SUBSTITUTE(集計貼りつけ!K172,申請書!$R$41,""),申請書!$T$41,""),申請書!$V$41,""),申請書!$X$41,""),";",""),申請書!$Z$41,"")</f>
        <v/>
      </c>
      <c r="I170" s="11" t="str">
        <f>SUBSTITUTE(SUBSTITUTE(SUBSTITUTE(SUBSTITUTE(SUBSTITUTE(SUBSTITUTE(集計貼りつけ!L172,申請書!$R$42,""),申請書!$T$42,""),申請書!$V$42,""),申請書!$X$42,""),";",""),申請書!$Z$42,"")</f>
        <v/>
      </c>
      <c r="J170" s="11" t="str">
        <f>SUBSTITUTE(SUBSTITUTE(SUBSTITUTE(SUBSTITUTE(SUBSTITUTE(SUBSTITUTE(集計貼りつけ!M172,申請書!$R$43,""),申請書!$T$43,""),申請書!$V$43,""),申請書!$X$43,""),";",""),申請書!$Z$43,"")</f>
        <v/>
      </c>
      <c r="K170" s="11" t="str">
        <f>SUBSTITUTE(SUBSTITUTE(SUBSTITUTE(SUBSTITUTE(SUBSTITUTE(SUBSTITUTE(集計貼りつけ!N172,申請書!$R$44,""),申請書!$T$44,""),申請書!$V$44,""),申請書!$X$44,""),";",""),申請書!$Z$44,"")</f>
        <v/>
      </c>
      <c r="L170" s="11" t="str">
        <f>SUBSTITUTE(SUBSTITUTE(SUBSTITUTE(SUBSTITUTE(SUBSTITUTE(SUBSTITUTE(集計貼りつけ!O172,申請書!$R$45,""),申請書!$T$45,""),申請書!$V$45,""),申請書!$X$45,""),";",""),申請書!$Z$45,"")</f>
        <v/>
      </c>
      <c r="M170" s="11" t="str">
        <f>SUBSTITUTE(SUBSTITUTE(SUBSTITUTE(SUBSTITUTE(SUBSTITUTE(SUBSTITUTE(集計貼りつけ!P172,申請書!$R$46,""),申請書!$T$46,""),申請書!$V$46,""),申請書!$X$46,""),";",""),申請書!$Z$46,"")</f>
        <v/>
      </c>
      <c r="N170" s="11" t="str">
        <f>SUBSTITUTE(SUBSTITUTE(SUBSTITUTE(SUBSTITUTE(SUBSTITUTE(SUBSTITUTE(集計貼りつけ!Q172,申請書!$R$47,""),申請書!$T$47,""),申請書!$V$47,""),申請書!$X$47,""),";",""),申請書!$Z$47,"")</f>
        <v/>
      </c>
      <c r="O170" s="11" t="str">
        <f>SUBSTITUTE(SUBSTITUTE(SUBSTITUTE(SUBSTITUTE(SUBSTITUTE(SUBSTITUTE(集計貼りつけ!R172,申請書!$R$48,""),申請書!$T$48,""),申請書!$V$48,""),申請書!$X$48,""),";",""),申請書!$Z$48,"")</f>
        <v/>
      </c>
      <c r="P170" s="11" t="str">
        <f>SUBSTITUTE(SUBSTITUTE(SUBSTITUTE(SUBSTITUTE(SUBSTITUTE(SUBSTITUTE(集計貼りつけ!S172,申請書!$R$49,""),申請書!$T$49,""),申請書!$V$49,""),申請書!$X$49,""),";",""),申請書!$Z$49,"")</f>
        <v/>
      </c>
      <c r="Q170" s="11" t="str">
        <f>SUBSTITUTE(SUBSTITUTE(SUBSTITUTE(SUBSTITUTE(SUBSTITUTE(SUBSTITUTE(集計貼りつけ!T172,申請書!$R$50,""),申請書!$T$50,""),申請書!$V$50,""),申請書!$X$50,""),";",""),申請書!$Z$55,"")</f>
        <v/>
      </c>
    </row>
    <row r="171" spans="1:17" s="11" customFormat="1" x14ac:dyDescent="0.2">
      <c r="A171" s="11">
        <v>169</v>
      </c>
      <c r="B171" s="11" t="str">
        <f>SUBSTITUTE(SUBSTITUTE(SUBSTITUTE(SUBSTITUTE(SUBSTITUTE(SUBSTITUTE(集計貼りつけ!E173,申請書!$R$35,""),申請書!$T$35,""),申請書!$V$35,""),申請書!$X$35,""),";",""),申請書!$Z$35,"")</f>
        <v/>
      </c>
      <c r="C171" s="11" t="str">
        <f>SUBSTITUTE(SUBSTITUTE(SUBSTITUTE(SUBSTITUTE(SUBSTITUTE(SUBSTITUTE(集計貼りつけ!F173,申請書!$R$36,""),申請書!$T$36,""),申請書!$V$36,""),申請書!$X$36,""),";",""),申請書!$Z$36,"")</f>
        <v/>
      </c>
      <c r="D171" s="11" t="str">
        <f>SUBSTITUTE(SUBSTITUTE(SUBSTITUTE(SUBSTITUTE(SUBSTITUTE(SUBSTITUTE(集計貼りつけ!G173,申請書!$R$37,""),申請書!$T$37,""),申請書!$V$37,""),申請書!$X$37,""),";",""),申請書!$Z$37,"")</f>
        <v/>
      </c>
      <c r="E171" s="11" t="str">
        <f>SUBSTITUTE(SUBSTITUTE(SUBSTITUTE(SUBSTITUTE(SUBSTITUTE(SUBSTITUTE(集計貼りつけ!H173,申請書!$R$38,""),申請書!$T$38,""),申請書!$V$38,""),申請書!$X$38,""),";",""),申請書!$Z$38,"")</f>
        <v/>
      </c>
      <c r="F171" s="11" t="str">
        <f>SUBSTITUTE(SUBSTITUTE(SUBSTITUTE(SUBSTITUTE(SUBSTITUTE(SUBSTITUTE(集計貼りつけ!I173,申請書!$R$39,""),申請書!$T$39,""),申請書!$V$39,""),申請書!$X$39,""),";",""),申請書!$Z$39,"")</f>
        <v/>
      </c>
      <c r="G171" s="11" t="str">
        <f>SUBSTITUTE(SUBSTITUTE(SUBSTITUTE(SUBSTITUTE(SUBSTITUTE(SUBSTITUTE(集計貼りつけ!J173,申請書!$R$40,""),申請書!$T$40,""),申請書!$V$40,""),申請書!$X$40,""),";",""),申請書!$Z$40,"")</f>
        <v/>
      </c>
      <c r="H171" s="11" t="str">
        <f>SUBSTITUTE(SUBSTITUTE(SUBSTITUTE(SUBSTITUTE(SUBSTITUTE(SUBSTITUTE(集計貼りつけ!K173,申請書!$R$41,""),申請書!$T$41,""),申請書!$V$41,""),申請書!$X$41,""),";",""),申請書!$Z$41,"")</f>
        <v/>
      </c>
      <c r="I171" s="11" t="str">
        <f>SUBSTITUTE(SUBSTITUTE(SUBSTITUTE(SUBSTITUTE(SUBSTITUTE(SUBSTITUTE(集計貼りつけ!L173,申請書!$R$42,""),申請書!$T$42,""),申請書!$V$42,""),申請書!$X$42,""),";",""),申請書!$Z$42,"")</f>
        <v/>
      </c>
      <c r="J171" s="11" t="str">
        <f>SUBSTITUTE(SUBSTITUTE(SUBSTITUTE(SUBSTITUTE(SUBSTITUTE(SUBSTITUTE(集計貼りつけ!M173,申請書!$R$43,""),申請書!$T$43,""),申請書!$V$43,""),申請書!$X$43,""),";",""),申請書!$Z$43,"")</f>
        <v/>
      </c>
      <c r="K171" s="11" t="str">
        <f>SUBSTITUTE(SUBSTITUTE(SUBSTITUTE(SUBSTITUTE(SUBSTITUTE(SUBSTITUTE(集計貼りつけ!N173,申請書!$R$44,""),申請書!$T$44,""),申請書!$V$44,""),申請書!$X$44,""),";",""),申請書!$Z$44,"")</f>
        <v/>
      </c>
      <c r="L171" s="11" t="str">
        <f>SUBSTITUTE(SUBSTITUTE(SUBSTITUTE(SUBSTITUTE(SUBSTITUTE(SUBSTITUTE(集計貼りつけ!O173,申請書!$R$45,""),申請書!$T$45,""),申請書!$V$45,""),申請書!$X$45,""),";",""),申請書!$Z$45,"")</f>
        <v/>
      </c>
      <c r="M171" s="11" t="str">
        <f>SUBSTITUTE(SUBSTITUTE(SUBSTITUTE(SUBSTITUTE(SUBSTITUTE(SUBSTITUTE(集計貼りつけ!P173,申請書!$R$46,""),申請書!$T$46,""),申請書!$V$46,""),申請書!$X$46,""),";",""),申請書!$Z$46,"")</f>
        <v/>
      </c>
      <c r="N171" s="11" t="str">
        <f>SUBSTITUTE(SUBSTITUTE(SUBSTITUTE(SUBSTITUTE(SUBSTITUTE(SUBSTITUTE(集計貼りつけ!Q173,申請書!$R$47,""),申請書!$T$47,""),申請書!$V$47,""),申請書!$X$47,""),";",""),申請書!$Z$47,"")</f>
        <v/>
      </c>
      <c r="O171" s="11" t="str">
        <f>SUBSTITUTE(SUBSTITUTE(SUBSTITUTE(SUBSTITUTE(SUBSTITUTE(SUBSTITUTE(集計貼りつけ!R173,申請書!$R$48,""),申請書!$T$48,""),申請書!$V$48,""),申請書!$X$48,""),";",""),申請書!$Z$48,"")</f>
        <v/>
      </c>
      <c r="P171" s="11" t="str">
        <f>SUBSTITUTE(SUBSTITUTE(SUBSTITUTE(SUBSTITUTE(SUBSTITUTE(SUBSTITUTE(集計貼りつけ!S173,申請書!$R$49,""),申請書!$T$49,""),申請書!$V$49,""),申請書!$X$49,""),";",""),申請書!$Z$49,"")</f>
        <v/>
      </c>
      <c r="Q171" s="11" t="str">
        <f>SUBSTITUTE(SUBSTITUTE(SUBSTITUTE(SUBSTITUTE(SUBSTITUTE(SUBSTITUTE(集計貼りつけ!T173,申請書!$R$50,""),申請書!$T$50,""),申請書!$V$50,""),申請書!$X$50,""),";",""),申請書!$Z$55,"")</f>
        <v/>
      </c>
    </row>
    <row r="172" spans="1:17" s="11" customFormat="1" x14ac:dyDescent="0.2">
      <c r="A172" s="11">
        <v>170</v>
      </c>
      <c r="B172" s="11" t="str">
        <f>SUBSTITUTE(SUBSTITUTE(SUBSTITUTE(SUBSTITUTE(SUBSTITUTE(SUBSTITUTE(集計貼りつけ!E174,申請書!$R$35,""),申請書!$T$35,""),申請書!$V$35,""),申請書!$X$35,""),";",""),申請書!$Z$35,"")</f>
        <v/>
      </c>
      <c r="C172" s="11" t="str">
        <f>SUBSTITUTE(SUBSTITUTE(SUBSTITUTE(SUBSTITUTE(SUBSTITUTE(SUBSTITUTE(集計貼りつけ!F174,申請書!$R$36,""),申請書!$T$36,""),申請書!$V$36,""),申請書!$X$36,""),";",""),申請書!$Z$36,"")</f>
        <v/>
      </c>
      <c r="D172" s="11" t="str">
        <f>SUBSTITUTE(SUBSTITUTE(SUBSTITUTE(SUBSTITUTE(SUBSTITUTE(SUBSTITUTE(集計貼りつけ!G174,申請書!$R$37,""),申請書!$T$37,""),申請書!$V$37,""),申請書!$X$37,""),";",""),申請書!$Z$37,"")</f>
        <v/>
      </c>
      <c r="E172" s="11" t="str">
        <f>SUBSTITUTE(SUBSTITUTE(SUBSTITUTE(SUBSTITUTE(SUBSTITUTE(SUBSTITUTE(集計貼りつけ!H174,申請書!$R$38,""),申請書!$T$38,""),申請書!$V$38,""),申請書!$X$38,""),";",""),申請書!$Z$38,"")</f>
        <v/>
      </c>
      <c r="F172" s="11" t="str">
        <f>SUBSTITUTE(SUBSTITUTE(SUBSTITUTE(SUBSTITUTE(SUBSTITUTE(SUBSTITUTE(集計貼りつけ!I174,申請書!$R$39,""),申請書!$T$39,""),申請書!$V$39,""),申請書!$X$39,""),";",""),申請書!$Z$39,"")</f>
        <v/>
      </c>
      <c r="G172" s="11" t="str">
        <f>SUBSTITUTE(SUBSTITUTE(SUBSTITUTE(SUBSTITUTE(SUBSTITUTE(SUBSTITUTE(集計貼りつけ!J174,申請書!$R$40,""),申請書!$T$40,""),申請書!$V$40,""),申請書!$X$40,""),";",""),申請書!$Z$40,"")</f>
        <v/>
      </c>
      <c r="H172" s="11" t="str">
        <f>SUBSTITUTE(SUBSTITUTE(SUBSTITUTE(SUBSTITUTE(SUBSTITUTE(SUBSTITUTE(集計貼りつけ!K174,申請書!$R$41,""),申請書!$T$41,""),申請書!$V$41,""),申請書!$X$41,""),";",""),申請書!$Z$41,"")</f>
        <v/>
      </c>
      <c r="I172" s="11" t="str">
        <f>SUBSTITUTE(SUBSTITUTE(SUBSTITUTE(SUBSTITUTE(SUBSTITUTE(SUBSTITUTE(集計貼りつけ!L174,申請書!$R$42,""),申請書!$T$42,""),申請書!$V$42,""),申請書!$X$42,""),";",""),申請書!$Z$42,"")</f>
        <v/>
      </c>
      <c r="J172" s="11" t="str">
        <f>SUBSTITUTE(SUBSTITUTE(SUBSTITUTE(SUBSTITUTE(SUBSTITUTE(SUBSTITUTE(集計貼りつけ!M174,申請書!$R$43,""),申請書!$T$43,""),申請書!$V$43,""),申請書!$X$43,""),";",""),申請書!$Z$43,"")</f>
        <v/>
      </c>
      <c r="K172" s="11" t="str">
        <f>SUBSTITUTE(SUBSTITUTE(SUBSTITUTE(SUBSTITUTE(SUBSTITUTE(SUBSTITUTE(集計貼りつけ!N174,申請書!$R$44,""),申請書!$T$44,""),申請書!$V$44,""),申請書!$X$44,""),";",""),申請書!$Z$44,"")</f>
        <v/>
      </c>
      <c r="L172" s="11" t="str">
        <f>SUBSTITUTE(SUBSTITUTE(SUBSTITUTE(SUBSTITUTE(SUBSTITUTE(SUBSTITUTE(集計貼りつけ!O174,申請書!$R$45,""),申請書!$T$45,""),申請書!$V$45,""),申請書!$X$45,""),";",""),申請書!$Z$45,"")</f>
        <v/>
      </c>
      <c r="M172" s="11" t="str">
        <f>SUBSTITUTE(SUBSTITUTE(SUBSTITUTE(SUBSTITUTE(SUBSTITUTE(SUBSTITUTE(集計貼りつけ!P174,申請書!$R$46,""),申請書!$T$46,""),申請書!$V$46,""),申請書!$X$46,""),";",""),申請書!$Z$46,"")</f>
        <v/>
      </c>
      <c r="N172" s="11" t="str">
        <f>SUBSTITUTE(SUBSTITUTE(SUBSTITUTE(SUBSTITUTE(SUBSTITUTE(SUBSTITUTE(集計貼りつけ!Q174,申請書!$R$47,""),申請書!$T$47,""),申請書!$V$47,""),申請書!$X$47,""),";",""),申請書!$Z$47,"")</f>
        <v/>
      </c>
      <c r="O172" s="11" t="str">
        <f>SUBSTITUTE(SUBSTITUTE(SUBSTITUTE(SUBSTITUTE(SUBSTITUTE(SUBSTITUTE(集計貼りつけ!R174,申請書!$R$48,""),申請書!$T$48,""),申請書!$V$48,""),申請書!$X$48,""),";",""),申請書!$Z$48,"")</f>
        <v/>
      </c>
      <c r="P172" s="11" t="str">
        <f>SUBSTITUTE(SUBSTITUTE(SUBSTITUTE(SUBSTITUTE(SUBSTITUTE(SUBSTITUTE(集計貼りつけ!S174,申請書!$R$49,""),申請書!$T$49,""),申請書!$V$49,""),申請書!$X$49,""),";",""),申請書!$Z$49,"")</f>
        <v/>
      </c>
      <c r="Q172" s="11" t="str">
        <f>SUBSTITUTE(SUBSTITUTE(SUBSTITUTE(SUBSTITUTE(SUBSTITUTE(SUBSTITUTE(集計貼りつけ!T174,申請書!$R$50,""),申請書!$T$50,""),申請書!$V$50,""),申請書!$X$50,""),";",""),申請書!$Z$55,"")</f>
        <v/>
      </c>
    </row>
    <row r="173" spans="1:17" s="11" customFormat="1" x14ac:dyDescent="0.2">
      <c r="A173" s="11">
        <v>171</v>
      </c>
      <c r="B173" s="11" t="str">
        <f>SUBSTITUTE(SUBSTITUTE(SUBSTITUTE(SUBSTITUTE(SUBSTITUTE(SUBSTITUTE(集計貼りつけ!E175,申請書!$R$35,""),申請書!$T$35,""),申請書!$V$35,""),申請書!$X$35,""),";",""),申請書!$Z$35,"")</f>
        <v/>
      </c>
      <c r="C173" s="11" t="str">
        <f>SUBSTITUTE(SUBSTITUTE(SUBSTITUTE(SUBSTITUTE(SUBSTITUTE(SUBSTITUTE(集計貼りつけ!F175,申請書!$R$36,""),申請書!$T$36,""),申請書!$V$36,""),申請書!$X$36,""),";",""),申請書!$Z$36,"")</f>
        <v/>
      </c>
      <c r="D173" s="11" t="str">
        <f>SUBSTITUTE(SUBSTITUTE(SUBSTITUTE(SUBSTITUTE(SUBSTITUTE(SUBSTITUTE(集計貼りつけ!G175,申請書!$R$37,""),申請書!$T$37,""),申請書!$V$37,""),申請書!$X$37,""),";",""),申請書!$Z$37,"")</f>
        <v/>
      </c>
      <c r="E173" s="11" t="str">
        <f>SUBSTITUTE(SUBSTITUTE(SUBSTITUTE(SUBSTITUTE(SUBSTITUTE(SUBSTITUTE(集計貼りつけ!H175,申請書!$R$38,""),申請書!$T$38,""),申請書!$V$38,""),申請書!$X$38,""),";",""),申請書!$Z$38,"")</f>
        <v/>
      </c>
      <c r="F173" s="11" t="str">
        <f>SUBSTITUTE(SUBSTITUTE(SUBSTITUTE(SUBSTITUTE(SUBSTITUTE(SUBSTITUTE(集計貼りつけ!I175,申請書!$R$39,""),申請書!$T$39,""),申請書!$V$39,""),申請書!$X$39,""),";",""),申請書!$Z$39,"")</f>
        <v/>
      </c>
      <c r="G173" s="11" t="str">
        <f>SUBSTITUTE(SUBSTITUTE(SUBSTITUTE(SUBSTITUTE(SUBSTITUTE(SUBSTITUTE(集計貼りつけ!J175,申請書!$R$40,""),申請書!$T$40,""),申請書!$V$40,""),申請書!$X$40,""),";",""),申請書!$Z$40,"")</f>
        <v/>
      </c>
      <c r="H173" s="11" t="str">
        <f>SUBSTITUTE(SUBSTITUTE(SUBSTITUTE(SUBSTITUTE(SUBSTITUTE(SUBSTITUTE(集計貼りつけ!K175,申請書!$R$41,""),申請書!$T$41,""),申請書!$V$41,""),申請書!$X$41,""),";",""),申請書!$Z$41,"")</f>
        <v/>
      </c>
      <c r="I173" s="11" t="str">
        <f>SUBSTITUTE(SUBSTITUTE(SUBSTITUTE(SUBSTITUTE(SUBSTITUTE(SUBSTITUTE(集計貼りつけ!L175,申請書!$R$42,""),申請書!$T$42,""),申請書!$V$42,""),申請書!$X$42,""),";",""),申請書!$Z$42,"")</f>
        <v/>
      </c>
      <c r="J173" s="11" t="str">
        <f>SUBSTITUTE(SUBSTITUTE(SUBSTITUTE(SUBSTITUTE(SUBSTITUTE(SUBSTITUTE(集計貼りつけ!M175,申請書!$R$43,""),申請書!$T$43,""),申請書!$V$43,""),申請書!$X$43,""),";",""),申請書!$Z$43,"")</f>
        <v/>
      </c>
      <c r="K173" s="11" t="str">
        <f>SUBSTITUTE(SUBSTITUTE(SUBSTITUTE(SUBSTITUTE(SUBSTITUTE(SUBSTITUTE(集計貼りつけ!N175,申請書!$R$44,""),申請書!$T$44,""),申請書!$V$44,""),申請書!$X$44,""),";",""),申請書!$Z$44,"")</f>
        <v/>
      </c>
      <c r="L173" s="11" t="str">
        <f>SUBSTITUTE(SUBSTITUTE(SUBSTITUTE(SUBSTITUTE(SUBSTITUTE(SUBSTITUTE(集計貼りつけ!O175,申請書!$R$45,""),申請書!$T$45,""),申請書!$V$45,""),申請書!$X$45,""),";",""),申請書!$Z$45,"")</f>
        <v/>
      </c>
      <c r="M173" s="11" t="str">
        <f>SUBSTITUTE(SUBSTITUTE(SUBSTITUTE(SUBSTITUTE(SUBSTITUTE(SUBSTITUTE(集計貼りつけ!P175,申請書!$R$46,""),申請書!$T$46,""),申請書!$V$46,""),申請書!$X$46,""),";",""),申請書!$Z$46,"")</f>
        <v/>
      </c>
      <c r="N173" s="11" t="str">
        <f>SUBSTITUTE(SUBSTITUTE(SUBSTITUTE(SUBSTITUTE(SUBSTITUTE(SUBSTITUTE(集計貼りつけ!Q175,申請書!$R$47,""),申請書!$T$47,""),申請書!$V$47,""),申請書!$X$47,""),";",""),申請書!$Z$47,"")</f>
        <v/>
      </c>
      <c r="O173" s="11" t="str">
        <f>SUBSTITUTE(SUBSTITUTE(SUBSTITUTE(SUBSTITUTE(SUBSTITUTE(SUBSTITUTE(集計貼りつけ!R175,申請書!$R$48,""),申請書!$T$48,""),申請書!$V$48,""),申請書!$X$48,""),";",""),申請書!$Z$48,"")</f>
        <v/>
      </c>
      <c r="P173" s="11" t="str">
        <f>SUBSTITUTE(SUBSTITUTE(SUBSTITUTE(SUBSTITUTE(SUBSTITUTE(SUBSTITUTE(集計貼りつけ!S175,申請書!$R$49,""),申請書!$T$49,""),申請書!$V$49,""),申請書!$X$49,""),";",""),申請書!$Z$49,"")</f>
        <v/>
      </c>
      <c r="Q173" s="11" t="str">
        <f>SUBSTITUTE(SUBSTITUTE(SUBSTITUTE(SUBSTITUTE(SUBSTITUTE(SUBSTITUTE(集計貼りつけ!T175,申請書!$R$50,""),申請書!$T$50,""),申請書!$V$50,""),申請書!$X$50,""),";",""),申請書!$Z$55,"")</f>
        <v/>
      </c>
    </row>
    <row r="174" spans="1:17" s="11" customFormat="1" x14ac:dyDescent="0.2">
      <c r="A174" s="11">
        <v>172</v>
      </c>
      <c r="B174" s="11" t="str">
        <f>SUBSTITUTE(SUBSTITUTE(SUBSTITUTE(SUBSTITUTE(SUBSTITUTE(SUBSTITUTE(集計貼りつけ!E176,申請書!$R$35,""),申請書!$T$35,""),申請書!$V$35,""),申請書!$X$35,""),";",""),申請書!$Z$35,"")</f>
        <v/>
      </c>
      <c r="C174" s="11" t="str">
        <f>SUBSTITUTE(SUBSTITUTE(SUBSTITUTE(SUBSTITUTE(SUBSTITUTE(SUBSTITUTE(集計貼りつけ!F176,申請書!$R$36,""),申請書!$T$36,""),申請書!$V$36,""),申請書!$X$36,""),";",""),申請書!$Z$36,"")</f>
        <v/>
      </c>
      <c r="D174" s="11" t="str">
        <f>SUBSTITUTE(SUBSTITUTE(SUBSTITUTE(SUBSTITUTE(SUBSTITUTE(SUBSTITUTE(集計貼りつけ!G176,申請書!$R$37,""),申請書!$T$37,""),申請書!$V$37,""),申請書!$X$37,""),";",""),申請書!$Z$37,"")</f>
        <v/>
      </c>
      <c r="E174" s="11" t="str">
        <f>SUBSTITUTE(SUBSTITUTE(SUBSTITUTE(SUBSTITUTE(SUBSTITUTE(SUBSTITUTE(集計貼りつけ!H176,申請書!$R$38,""),申請書!$T$38,""),申請書!$V$38,""),申請書!$X$38,""),";",""),申請書!$Z$38,"")</f>
        <v/>
      </c>
      <c r="F174" s="11" t="str">
        <f>SUBSTITUTE(SUBSTITUTE(SUBSTITUTE(SUBSTITUTE(SUBSTITUTE(SUBSTITUTE(集計貼りつけ!I176,申請書!$R$39,""),申請書!$T$39,""),申請書!$V$39,""),申請書!$X$39,""),";",""),申請書!$Z$39,"")</f>
        <v/>
      </c>
      <c r="G174" s="11" t="str">
        <f>SUBSTITUTE(SUBSTITUTE(SUBSTITUTE(SUBSTITUTE(SUBSTITUTE(SUBSTITUTE(集計貼りつけ!J176,申請書!$R$40,""),申請書!$T$40,""),申請書!$V$40,""),申請書!$X$40,""),";",""),申請書!$Z$40,"")</f>
        <v/>
      </c>
      <c r="H174" s="11" t="str">
        <f>SUBSTITUTE(SUBSTITUTE(SUBSTITUTE(SUBSTITUTE(SUBSTITUTE(SUBSTITUTE(集計貼りつけ!K176,申請書!$R$41,""),申請書!$T$41,""),申請書!$V$41,""),申請書!$X$41,""),";",""),申請書!$Z$41,"")</f>
        <v/>
      </c>
      <c r="I174" s="11" t="str">
        <f>SUBSTITUTE(SUBSTITUTE(SUBSTITUTE(SUBSTITUTE(SUBSTITUTE(SUBSTITUTE(集計貼りつけ!L176,申請書!$R$42,""),申請書!$T$42,""),申請書!$V$42,""),申請書!$X$42,""),";",""),申請書!$Z$42,"")</f>
        <v/>
      </c>
      <c r="J174" s="11" t="str">
        <f>SUBSTITUTE(SUBSTITUTE(SUBSTITUTE(SUBSTITUTE(SUBSTITUTE(SUBSTITUTE(集計貼りつけ!M176,申請書!$R$43,""),申請書!$T$43,""),申請書!$V$43,""),申請書!$X$43,""),";",""),申請書!$Z$43,"")</f>
        <v/>
      </c>
      <c r="K174" s="11" t="str">
        <f>SUBSTITUTE(SUBSTITUTE(SUBSTITUTE(SUBSTITUTE(SUBSTITUTE(SUBSTITUTE(集計貼りつけ!N176,申請書!$R$44,""),申請書!$T$44,""),申請書!$V$44,""),申請書!$X$44,""),";",""),申請書!$Z$44,"")</f>
        <v/>
      </c>
      <c r="L174" s="11" t="str">
        <f>SUBSTITUTE(SUBSTITUTE(SUBSTITUTE(SUBSTITUTE(SUBSTITUTE(SUBSTITUTE(集計貼りつけ!O176,申請書!$R$45,""),申請書!$T$45,""),申請書!$V$45,""),申請書!$X$45,""),";",""),申請書!$Z$45,"")</f>
        <v/>
      </c>
      <c r="M174" s="11" t="str">
        <f>SUBSTITUTE(SUBSTITUTE(SUBSTITUTE(SUBSTITUTE(SUBSTITUTE(SUBSTITUTE(集計貼りつけ!P176,申請書!$R$46,""),申請書!$T$46,""),申請書!$V$46,""),申請書!$X$46,""),";",""),申請書!$Z$46,"")</f>
        <v/>
      </c>
      <c r="N174" s="11" t="str">
        <f>SUBSTITUTE(SUBSTITUTE(SUBSTITUTE(SUBSTITUTE(SUBSTITUTE(SUBSTITUTE(集計貼りつけ!Q176,申請書!$R$47,""),申請書!$T$47,""),申請書!$V$47,""),申請書!$X$47,""),";",""),申請書!$Z$47,"")</f>
        <v/>
      </c>
      <c r="O174" s="11" t="str">
        <f>SUBSTITUTE(SUBSTITUTE(SUBSTITUTE(SUBSTITUTE(SUBSTITUTE(SUBSTITUTE(集計貼りつけ!R176,申請書!$R$48,""),申請書!$T$48,""),申請書!$V$48,""),申請書!$X$48,""),";",""),申請書!$Z$48,"")</f>
        <v/>
      </c>
      <c r="P174" s="11" t="str">
        <f>SUBSTITUTE(SUBSTITUTE(SUBSTITUTE(SUBSTITUTE(SUBSTITUTE(SUBSTITUTE(集計貼りつけ!S176,申請書!$R$49,""),申請書!$T$49,""),申請書!$V$49,""),申請書!$X$49,""),";",""),申請書!$Z$49,"")</f>
        <v/>
      </c>
      <c r="Q174" s="11" t="str">
        <f>SUBSTITUTE(SUBSTITUTE(SUBSTITUTE(SUBSTITUTE(SUBSTITUTE(SUBSTITUTE(集計貼りつけ!T176,申請書!$R$50,""),申請書!$T$50,""),申請書!$V$50,""),申請書!$X$50,""),";",""),申請書!$Z$55,"")</f>
        <v/>
      </c>
    </row>
    <row r="175" spans="1:17" s="11" customFormat="1" x14ac:dyDescent="0.2">
      <c r="A175" s="11">
        <v>173</v>
      </c>
      <c r="B175" s="11" t="str">
        <f>SUBSTITUTE(SUBSTITUTE(SUBSTITUTE(SUBSTITUTE(SUBSTITUTE(SUBSTITUTE(集計貼りつけ!E177,申請書!$R$35,""),申請書!$T$35,""),申請書!$V$35,""),申請書!$X$35,""),";",""),申請書!$Z$35,"")</f>
        <v/>
      </c>
      <c r="C175" s="11" t="str">
        <f>SUBSTITUTE(SUBSTITUTE(SUBSTITUTE(SUBSTITUTE(SUBSTITUTE(SUBSTITUTE(集計貼りつけ!F177,申請書!$R$36,""),申請書!$T$36,""),申請書!$V$36,""),申請書!$X$36,""),";",""),申請書!$Z$36,"")</f>
        <v/>
      </c>
      <c r="D175" s="11" t="str">
        <f>SUBSTITUTE(SUBSTITUTE(SUBSTITUTE(SUBSTITUTE(SUBSTITUTE(SUBSTITUTE(集計貼りつけ!G177,申請書!$R$37,""),申請書!$T$37,""),申請書!$V$37,""),申請書!$X$37,""),";",""),申請書!$Z$37,"")</f>
        <v/>
      </c>
      <c r="E175" s="11" t="str">
        <f>SUBSTITUTE(SUBSTITUTE(SUBSTITUTE(SUBSTITUTE(SUBSTITUTE(SUBSTITUTE(集計貼りつけ!H177,申請書!$R$38,""),申請書!$T$38,""),申請書!$V$38,""),申請書!$X$38,""),";",""),申請書!$Z$38,"")</f>
        <v/>
      </c>
      <c r="F175" s="11" t="str">
        <f>SUBSTITUTE(SUBSTITUTE(SUBSTITUTE(SUBSTITUTE(SUBSTITUTE(SUBSTITUTE(集計貼りつけ!I177,申請書!$R$39,""),申請書!$T$39,""),申請書!$V$39,""),申請書!$X$39,""),";",""),申請書!$Z$39,"")</f>
        <v/>
      </c>
      <c r="G175" s="11" t="str">
        <f>SUBSTITUTE(SUBSTITUTE(SUBSTITUTE(SUBSTITUTE(SUBSTITUTE(SUBSTITUTE(集計貼りつけ!J177,申請書!$R$40,""),申請書!$T$40,""),申請書!$V$40,""),申請書!$X$40,""),";",""),申請書!$Z$40,"")</f>
        <v/>
      </c>
      <c r="H175" s="11" t="str">
        <f>SUBSTITUTE(SUBSTITUTE(SUBSTITUTE(SUBSTITUTE(SUBSTITUTE(SUBSTITUTE(集計貼りつけ!K177,申請書!$R$41,""),申請書!$T$41,""),申請書!$V$41,""),申請書!$X$41,""),";",""),申請書!$Z$41,"")</f>
        <v/>
      </c>
      <c r="I175" s="11" t="str">
        <f>SUBSTITUTE(SUBSTITUTE(SUBSTITUTE(SUBSTITUTE(SUBSTITUTE(SUBSTITUTE(集計貼りつけ!L177,申請書!$R$42,""),申請書!$T$42,""),申請書!$V$42,""),申請書!$X$42,""),";",""),申請書!$Z$42,"")</f>
        <v/>
      </c>
      <c r="J175" s="11" t="str">
        <f>SUBSTITUTE(SUBSTITUTE(SUBSTITUTE(SUBSTITUTE(SUBSTITUTE(SUBSTITUTE(集計貼りつけ!M177,申請書!$R$43,""),申請書!$T$43,""),申請書!$V$43,""),申請書!$X$43,""),";",""),申請書!$Z$43,"")</f>
        <v/>
      </c>
      <c r="K175" s="11" t="str">
        <f>SUBSTITUTE(SUBSTITUTE(SUBSTITUTE(SUBSTITUTE(SUBSTITUTE(SUBSTITUTE(集計貼りつけ!N177,申請書!$R$44,""),申請書!$T$44,""),申請書!$V$44,""),申請書!$X$44,""),";",""),申請書!$Z$44,"")</f>
        <v/>
      </c>
      <c r="L175" s="11" t="str">
        <f>SUBSTITUTE(SUBSTITUTE(SUBSTITUTE(SUBSTITUTE(SUBSTITUTE(SUBSTITUTE(集計貼りつけ!O177,申請書!$R$45,""),申請書!$T$45,""),申請書!$V$45,""),申請書!$X$45,""),";",""),申請書!$Z$45,"")</f>
        <v/>
      </c>
      <c r="M175" s="11" t="str">
        <f>SUBSTITUTE(SUBSTITUTE(SUBSTITUTE(SUBSTITUTE(SUBSTITUTE(SUBSTITUTE(集計貼りつけ!P177,申請書!$R$46,""),申請書!$T$46,""),申請書!$V$46,""),申請書!$X$46,""),";",""),申請書!$Z$46,"")</f>
        <v/>
      </c>
      <c r="N175" s="11" t="str">
        <f>SUBSTITUTE(SUBSTITUTE(SUBSTITUTE(SUBSTITUTE(SUBSTITUTE(SUBSTITUTE(集計貼りつけ!Q177,申請書!$R$47,""),申請書!$T$47,""),申請書!$V$47,""),申請書!$X$47,""),";",""),申請書!$Z$47,"")</f>
        <v/>
      </c>
      <c r="O175" s="11" t="str">
        <f>SUBSTITUTE(SUBSTITUTE(SUBSTITUTE(SUBSTITUTE(SUBSTITUTE(SUBSTITUTE(集計貼りつけ!R177,申請書!$R$48,""),申請書!$T$48,""),申請書!$V$48,""),申請書!$X$48,""),";",""),申請書!$Z$48,"")</f>
        <v/>
      </c>
      <c r="P175" s="11" t="str">
        <f>SUBSTITUTE(SUBSTITUTE(SUBSTITUTE(SUBSTITUTE(SUBSTITUTE(SUBSTITUTE(集計貼りつけ!S177,申請書!$R$49,""),申請書!$T$49,""),申請書!$V$49,""),申請書!$X$49,""),";",""),申請書!$Z$49,"")</f>
        <v/>
      </c>
      <c r="Q175" s="11" t="str">
        <f>SUBSTITUTE(SUBSTITUTE(SUBSTITUTE(SUBSTITUTE(SUBSTITUTE(SUBSTITUTE(集計貼りつけ!T177,申請書!$R$50,""),申請書!$T$50,""),申請書!$V$50,""),申請書!$X$50,""),";",""),申請書!$Z$55,"")</f>
        <v/>
      </c>
    </row>
    <row r="176" spans="1:17" s="11" customFormat="1" x14ac:dyDescent="0.2">
      <c r="A176" s="11">
        <v>174</v>
      </c>
      <c r="B176" s="11" t="str">
        <f>SUBSTITUTE(SUBSTITUTE(SUBSTITUTE(SUBSTITUTE(SUBSTITUTE(SUBSTITUTE(集計貼りつけ!E178,申請書!$R$35,""),申請書!$T$35,""),申請書!$V$35,""),申請書!$X$35,""),";",""),申請書!$Z$35,"")</f>
        <v/>
      </c>
      <c r="C176" s="11" t="str">
        <f>SUBSTITUTE(SUBSTITUTE(SUBSTITUTE(SUBSTITUTE(SUBSTITUTE(SUBSTITUTE(集計貼りつけ!F178,申請書!$R$36,""),申請書!$T$36,""),申請書!$V$36,""),申請書!$X$36,""),";",""),申請書!$Z$36,"")</f>
        <v/>
      </c>
      <c r="D176" s="11" t="str">
        <f>SUBSTITUTE(SUBSTITUTE(SUBSTITUTE(SUBSTITUTE(SUBSTITUTE(SUBSTITUTE(集計貼りつけ!G178,申請書!$R$37,""),申請書!$T$37,""),申請書!$V$37,""),申請書!$X$37,""),";",""),申請書!$Z$37,"")</f>
        <v/>
      </c>
      <c r="E176" s="11" t="str">
        <f>SUBSTITUTE(SUBSTITUTE(SUBSTITUTE(SUBSTITUTE(SUBSTITUTE(SUBSTITUTE(集計貼りつけ!H178,申請書!$R$38,""),申請書!$T$38,""),申請書!$V$38,""),申請書!$X$38,""),";",""),申請書!$Z$38,"")</f>
        <v/>
      </c>
      <c r="F176" s="11" t="str">
        <f>SUBSTITUTE(SUBSTITUTE(SUBSTITUTE(SUBSTITUTE(SUBSTITUTE(SUBSTITUTE(集計貼りつけ!I178,申請書!$R$39,""),申請書!$T$39,""),申請書!$V$39,""),申請書!$X$39,""),";",""),申請書!$Z$39,"")</f>
        <v/>
      </c>
      <c r="G176" s="11" t="str">
        <f>SUBSTITUTE(SUBSTITUTE(SUBSTITUTE(SUBSTITUTE(SUBSTITUTE(SUBSTITUTE(集計貼りつけ!J178,申請書!$R$40,""),申請書!$T$40,""),申請書!$V$40,""),申請書!$X$40,""),";",""),申請書!$Z$40,"")</f>
        <v/>
      </c>
      <c r="H176" s="11" t="str">
        <f>SUBSTITUTE(SUBSTITUTE(SUBSTITUTE(SUBSTITUTE(SUBSTITUTE(SUBSTITUTE(集計貼りつけ!K178,申請書!$R$41,""),申請書!$T$41,""),申請書!$V$41,""),申請書!$X$41,""),";",""),申請書!$Z$41,"")</f>
        <v/>
      </c>
      <c r="I176" s="11" t="str">
        <f>SUBSTITUTE(SUBSTITUTE(SUBSTITUTE(SUBSTITUTE(SUBSTITUTE(SUBSTITUTE(集計貼りつけ!L178,申請書!$R$42,""),申請書!$T$42,""),申請書!$V$42,""),申請書!$X$42,""),";",""),申請書!$Z$42,"")</f>
        <v/>
      </c>
      <c r="J176" s="11" t="str">
        <f>SUBSTITUTE(SUBSTITUTE(SUBSTITUTE(SUBSTITUTE(SUBSTITUTE(SUBSTITUTE(集計貼りつけ!M178,申請書!$R$43,""),申請書!$T$43,""),申請書!$V$43,""),申請書!$X$43,""),";",""),申請書!$Z$43,"")</f>
        <v/>
      </c>
      <c r="K176" s="11" t="str">
        <f>SUBSTITUTE(SUBSTITUTE(SUBSTITUTE(SUBSTITUTE(SUBSTITUTE(SUBSTITUTE(集計貼りつけ!N178,申請書!$R$44,""),申請書!$T$44,""),申請書!$V$44,""),申請書!$X$44,""),";",""),申請書!$Z$44,"")</f>
        <v/>
      </c>
      <c r="L176" s="11" t="str">
        <f>SUBSTITUTE(SUBSTITUTE(SUBSTITUTE(SUBSTITUTE(SUBSTITUTE(SUBSTITUTE(集計貼りつけ!O178,申請書!$R$45,""),申請書!$T$45,""),申請書!$V$45,""),申請書!$X$45,""),";",""),申請書!$Z$45,"")</f>
        <v/>
      </c>
      <c r="M176" s="11" t="str">
        <f>SUBSTITUTE(SUBSTITUTE(SUBSTITUTE(SUBSTITUTE(SUBSTITUTE(SUBSTITUTE(集計貼りつけ!P178,申請書!$R$46,""),申請書!$T$46,""),申請書!$V$46,""),申請書!$X$46,""),";",""),申請書!$Z$46,"")</f>
        <v/>
      </c>
      <c r="N176" s="11" t="str">
        <f>SUBSTITUTE(SUBSTITUTE(SUBSTITUTE(SUBSTITUTE(SUBSTITUTE(SUBSTITUTE(集計貼りつけ!Q178,申請書!$R$47,""),申請書!$T$47,""),申請書!$V$47,""),申請書!$X$47,""),";",""),申請書!$Z$47,"")</f>
        <v/>
      </c>
      <c r="O176" s="11" t="str">
        <f>SUBSTITUTE(SUBSTITUTE(SUBSTITUTE(SUBSTITUTE(SUBSTITUTE(SUBSTITUTE(集計貼りつけ!R178,申請書!$R$48,""),申請書!$T$48,""),申請書!$V$48,""),申請書!$X$48,""),";",""),申請書!$Z$48,"")</f>
        <v/>
      </c>
      <c r="P176" s="11" t="str">
        <f>SUBSTITUTE(SUBSTITUTE(SUBSTITUTE(SUBSTITUTE(SUBSTITUTE(SUBSTITUTE(集計貼りつけ!S178,申請書!$R$49,""),申請書!$T$49,""),申請書!$V$49,""),申請書!$X$49,""),";",""),申請書!$Z$49,"")</f>
        <v/>
      </c>
      <c r="Q176" s="11" t="str">
        <f>SUBSTITUTE(SUBSTITUTE(SUBSTITUTE(SUBSTITUTE(SUBSTITUTE(SUBSTITUTE(集計貼りつけ!T178,申請書!$R$50,""),申請書!$T$50,""),申請書!$V$50,""),申請書!$X$50,""),";",""),申請書!$Z$55,"")</f>
        <v/>
      </c>
    </row>
    <row r="177" spans="1:17" s="11" customFormat="1" x14ac:dyDescent="0.2">
      <c r="A177" s="11">
        <v>175</v>
      </c>
      <c r="B177" s="11" t="str">
        <f>SUBSTITUTE(SUBSTITUTE(SUBSTITUTE(SUBSTITUTE(SUBSTITUTE(SUBSTITUTE(集計貼りつけ!E179,申請書!$R$35,""),申請書!$T$35,""),申請書!$V$35,""),申請書!$X$35,""),";",""),申請書!$Z$35,"")</f>
        <v/>
      </c>
      <c r="C177" s="11" t="str">
        <f>SUBSTITUTE(SUBSTITUTE(SUBSTITUTE(SUBSTITUTE(SUBSTITUTE(SUBSTITUTE(集計貼りつけ!F179,申請書!$R$36,""),申請書!$T$36,""),申請書!$V$36,""),申請書!$X$36,""),";",""),申請書!$Z$36,"")</f>
        <v/>
      </c>
      <c r="D177" s="11" t="str">
        <f>SUBSTITUTE(SUBSTITUTE(SUBSTITUTE(SUBSTITUTE(SUBSTITUTE(SUBSTITUTE(集計貼りつけ!G179,申請書!$R$37,""),申請書!$T$37,""),申請書!$V$37,""),申請書!$X$37,""),";",""),申請書!$Z$37,"")</f>
        <v/>
      </c>
      <c r="E177" s="11" t="str">
        <f>SUBSTITUTE(SUBSTITUTE(SUBSTITUTE(SUBSTITUTE(SUBSTITUTE(SUBSTITUTE(集計貼りつけ!H179,申請書!$R$38,""),申請書!$T$38,""),申請書!$V$38,""),申請書!$X$38,""),";",""),申請書!$Z$38,"")</f>
        <v/>
      </c>
      <c r="F177" s="11" t="str">
        <f>SUBSTITUTE(SUBSTITUTE(SUBSTITUTE(SUBSTITUTE(SUBSTITUTE(SUBSTITUTE(集計貼りつけ!I179,申請書!$R$39,""),申請書!$T$39,""),申請書!$V$39,""),申請書!$X$39,""),";",""),申請書!$Z$39,"")</f>
        <v/>
      </c>
      <c r="G177" s="11" t="str">
        <f>SUBSTITUTE(SUBSTITUTE(SUBSTITUTE(SUBSTITUTE(SUBSTITUTE(SUBSTITUTE(集計貼りつけ!J179,申請書!$R$40,""),申請書!$T$40,""),申請書!$V$40,""),申請書!$X$40,""),";",""),申請書!$Z$40,"")</f>
        <v/>
      </c>
      <c r="H177" s="11" t="str">
        <f>SUBSTITUTE(SUBSTITUTE(SUBSTITUTE(SUBSTITUTE(SUBSTITUTE(SUBSTITUTE(集計貼りつけ!K179,申請書!$R$41,""),申請書!$T$41,""),申請書!$V$41,""),申請書!$X$41,""),";",""),申請書!$Z$41,"")</f>
        <v/>
      </c>
      <c r="I177" s="11" t="str">
        <f>SUBSTITUTE(SUBSTITUTE(SUBSTITUTE(SUBSTITUTE(SUBSTITUTE(SUBSTITUTE(集計貼りつけ!L179,申請書!$R$42,""),申請書!$T$42,""),申請書!$V$42,""),申請書!$X$42,""),";",""),申請書!$Z$42,"")</f>
        <v/>
      </c>
      <c r="J177" s="11" t="str">
        <f>SUBSTITUTE(SUBSTITUTE(SUBSTITUTE(SUBSTITUTE(SUBSTITUTE(SUBSTITUTE(集計貼りつけ!M179,申請書!$R$43,""),申請書!$T$43,""),申請書!$V$43,""),申請書!$X$43,""),";",""),申請書!$Z$43,"")</f>
        <v/>
      </c>
      <c r="K177" s="11" t="str">
        <f>SUBSTITUTE(SUBSTITUTE(SUBSTITUTE(SUBSTITUTE(SUBSTITUTE(SUBSTITUTE(集計貼りつけ!N179,申請書!$R$44,""),申請書!$T$44,""),申請書!$V$44,""),申請書!$X$44,""),";",""),申請書!$Z$44,"")</f>
        <v/>
      </c>
      <c r="L177" s="11" t="str">
        <f>SUBSTITUTE(SUBSTITUTE(SUBSTITUTE(SUBSTITUTE(SUBSTITUTE(SUBSTITUTE(集計貼りつけ!O179,申請書!$R$45,""),申請書!$T$45,""),申請書!$V$45,""),申請書!$X$45,""),";",""),申請書!$Z$45,"")</f>
        <v/>
      </c>
      <c r="M177" s="11" t="str">
        <f>SUBSTITUTE(SUBSTITUTE(SUBSTITUTE(SUBSTITUTE(SUBSTITUTE(SUBSTITUTE(集計貼りつけ!P179,申請書!$R$46,""),申請書!$T$46,""),申請書!$V$46,""),申請書!$X$46,""),";",""),申請書!$Z$46,"")</f>
        <v/>
      </c>
      <c r="N177" s="11" t="str">
        <f>SUBSTITUTE(SUBSTITUTE(SUBSTITUTE(SUBSTITUTE(SUBSTITUTE(SUBSTITUTE(集計貼りつけ!Q179,申請書!$R$47,""),申請書!$T$47,""),申請書!$V$47,""),申請書!$X$47,""),";",""),申請書!$Z$47,"")</f>
        <v/>
      </c>
      <c r="O177" s="11" t="str">
        <f>SUBSTITUTE(SUBSTITUTE(SUBSTITUTE(SUBSTITUTE(SUBSTITUTE(SUBSTITUTE(集計貼りつけ!R179,申請書!$R$48,""),申請書!$T$48,""),申請書!$V$48,""),申請書!$X$48,""),";",""),申請書!$Z$48,"")</f>
        <v/>
      </c>
      <c r="P177" s="11" t="str">
        <f>SUBSTITUTE(SUBSTITUTE(SUBSTITUTE(SUBSTITUTE(SUBSTITUTE(SUBSTITUTE(集計貼りつけ!S179,申請書!$R$49,""),申請書!$T$49,""),申請書!$V$49,""),申請書!$X$49,""),";",""),申請書!$Z$49,"")</f>
        <v/>
      </c>
      <c r="Q177" s="11" t="str">
        <f>SUBSTITUTE(SUBSTITUTE(SUBSTITUTE(SUBSTITUTE(SUBSTITUTE(SUBSTITUTE(集計貼りつけ!T179,申請書!$R$50,""),申請書!$T$50,""),申請書!$V$50,""),申請書!$X$50,""),";",""),申請書!$Z$55,"")</f>
        <v/>
      </c>
    </row>
    <row r="178" spans="1:17" s="11" customFormat="1" x14ac:dyDescent="0.2">
      <c r="A178" s="11">
        <v>176</v>
      </c>
      <c r="B178" s="11" t="str">
        <f>SUBSTITUTE(SUBSTITUTE(SUBSTITUTE(SUBSTITUTE(SUBSTITUTE(SUBSTITUTE(集計貼りつけ!E180,申請書!$R$35,""),申請書!$T$35,""),申請書!$V$35,""),申請書!$X$35,""),";",""),申請書!$Z$35,"")</f>
        <v/>
      </c>
      <c r="C178" s="11" t="str">
        <f>SUBSTITUTE(SUBSTITUTE(SUBSTITUTE(SUBSTITUTE(SUBSTITUTE(SUBSTITUTE(集計貼りつけ!F180,申請書!$R$36,""),申請書!$T$36,""),申請書!$V$36,""),申請書!$X$36,""),";",""),申請書!$Z$36,"")</f>
        <v/>
      </c>
      <c r="D178" s="11" t="str">
        <f>SUBSTITUTE(SUBSTITUTE(SUBSTITUTE(SUBSTITUTE(SUBSTITUTE(SUBSTITUTE(集計貼りつけ!G180,申請書!$R$37,""),申請書!$T$37,""),申請書!$V$37,""),申請書!$X$37,""),";",""),申請書!$Z$37,"")</f>
        <v/>
      </c>
      <c r="E178" s="11" t="str">
        <f>SUBSTITUTE(SUBSTITUTE(SUBSTITUTE(SUBSTITUTE(SUBSTITUTE(SUBSTITUTE(集計貼りつけ!H180,申請書!$R$38,""),申請書!$T$38,""),申請書!$V$38,""),申請書!$X$38,""),";",""),申請書!$Z$38,"")</f>
        <v/>
      </c>
      <c r="F178" s="11" t="str">
        <f>SUBSTITUTE(SUBSTITUTE(SUBSTITUTE(SUBSTITUTE(SUBSTITUTE(SUBSTITUTE(集計貼りつけ!I180,申請書!$R$39,""),申請書!$T$39,""),申請書!$V$39,""),申請書!$X$39,""),";",""),申請書!$Z$39,"")</f>
        <v/>
      </c>
      <c r="G178" s="11" t="str">
        <f>SUBSTITUTE(SUBSTITUTE(SUBSTITUTE(SUBSTITUTE(SUBSTITUTE(SUBSTITUTE(集計貼りつけ!J180,申請書!$R$40,""),申請書!$T$40,""),申請書!$V$40,""),申請書!$X$40,""),";",""),申請書!$Z$40,"")</f>
        <v/>
      </c>
      <c r="H178" s="11" t="str">
        <f>SUBSTITUTE(SUBSTITUTE(SUBSTITUTE(SUBSTITUTE(SUBSTITUTE(SUBSTITUTE(集計貼りつけ!K180,申請書!$R$41,""),申請書!$T$41,""),申請書!$V$41,""),申請書!$X$41,""),";",""),申請書!$Z$41,"")</f>
        <v/>
      </c>
      <c r="I178" s="11" t="str">
        <f>SUBSTITUTE(SUBSTITUTE(SUBSTITUTE(SUBSTITUTE(SUBSTITUTE(SUBSTITUTE(集計貼りつけ!L180,申請書!$R$42,""),申請書!$T$42,""),申請書!$V$42,""),申請書!$X$42,""),";",""),申請書!$Z$42,"")</f>
        <v/>
      </c>
      <c r="J178" s="11" t="str">
        <f>SUBSTITUTE(SUBSTITUTE(SUBSTITUTE(SUBSTITUTE(SUBSTITUTE(SUBSTITUTE(集計貼りつけ!M180,申請書!$R$43,""),申請書!$T$43,""),申請書!$V$43,""),申請書!$X$43,""),";",""),申請書!$Z$43,"")</f>
        <v/>
      </c>
      <c r="K178" s="11" t="str">
        <f>SUBSTITUTE(SUBSTITUTE(SUBSTITUTE(SUBSTITUTE(SUBSTITUTE(SUBSTITUTE(集計貼りつけ!N180,申請書!$R$44,""),申請書!$T$44,""),申請書!$V$44,""),申請書!$X$44,""),";",""),申請書!$Z$44,"")</f>
        <v/>
      </c>
      <c r="L178" s="11" t="str">
        <f>SUBSTITUTE(SUBSTITUTE(SUBSTITUTE(SUBSTITUTE(SUBSTITUTE(SUBSTITUTE(集計貼りつけ!O180,申請書!$R$45,""),申請書!$T$45,""),申請書!$V$45,""),申請書!$X$45,""),";",""),申請書!$Z$45,"")</f>
        <v/>
      </c>
      <c r="M178" s="11" t="str">
        <f>SUBSTITUTE(SUBSTITUTE(SUBSTITUTE(SUBSTITUTE(SUBSTITUTE(SUBSTITUTE(集計貼りつけ!P180,申請書!$R$46,""),申請書!$T$46,""),申請書!$V$46,""),申請書!$X$46,""),";",""),申請書!$Z$46,"")</f>
        <v/>
      </c>
      <c r="N178" s="11" t="str">
        <f>SUBSTITUTE(SUBSTITUTE(SUBSTITUTE(SUBSTITUTE(SUBSTITUTE(SUBSTITUTE(集計貼りつけ!Q180,申請書!$R$47,""),申請書!$T$47,""),申請書!$V$47,""),申請書!$X$47,""),";",""),申請書!$Z$47,"")</f>
        <v/>
      </c>
      <c r="O178" s="11" t="str">
        <f>SUBSTITUTE(SUBSTITUTE(SUBSTITUTE(SUBSTITUTE(SUBSTITUTE(SUBSTITUTE(集計貼りつけ!R180,申請書!$R$48,""),申請書!$T$48,""),申請書!$V$48,""),申請書!$X$48,""),";",""),申請書!$Z$48,"")</f>
        <v/>
      </c>
      <c r="P178" s="11" t="str">
        <f>SUBSTITUTE(SUBSTITUTE(SUBSTITUTE(SUBSTITUTE(SUBSTITUTE(SUBSTITUTE(集計貼りつけ!S180,申請書!$R$49,""),申請書!$T$49,""),申請書!$V$49,""),申請書!$X$49,""),";",""),申請書!$Z$49,"")</f>
        <v/>
      </c>
      <c r="Q178" s="11" t="str">
        <f>SUBSTITUTE(SUBSTITUTE(SUBSTITUTE(SUBSTITUTE(SUBSTITUTE(SUBSTITUTE(集計貼りつけ!T180,申請書!$R$50,""),申請書!$T$50,""),申請書!$V$50,""),申請書!$X$50,""),";",""),申請書!$Z$55,"")</f>
        <v/>
      </c>
    </row>
    <row r="179" spans="1:17" s="11" customFormat="1" x14ac:dyDescent="0.2">
      <c r="A179" s="11">
        <v>177</v>
      </c>
      <c r="B179" s="11" t="str">
        <f>SUBSTITUTE(SUBSTITUTE(SUBSTITUTE(SUBSTITUTE(SUBSTITUTE(SUBSTITUTE(集計貼りつけ!E181,申請書!$R$35,""),申請書!$T$35,""),申請書!$V$35,""),申請書!$X$35,""),";",""),申請書!$Z$35,"")</f>
        <v/>
      </c>
      <c r="C179" s="11" t="str">
        <f>SUBSTITUTE(SUBSTITUTE(SUBSTITUTE(SUBSTITUTE(SUBSTITUTE(SUBSTITUTE(集計貼りつけ!F181,申請書!$R$36,""),申請書!$T$36,""),申請書!$V$36,""),申請書!$X$36,""),";",""),申請書!$Z$36,"")</f>
        <v/>
      </c>
      <c r="D179" s="11" t="str">
        <f>SUBSTITUTE(SUBSTITUTE(SUBSTITUTE(SUBSTITUTE(SUBSTITUTE(SUBSTITUTE(集計貼りつけ!G181,申請書!$R$37,""),申請書!$T$37,""),申請書!$V$37,""),申請書!$X$37,""),";",""),申請書!$Z$37,"")</f>
        <v/>
      </c>
      <c r="E179" s="11" t="str">
        <f>SUBSTITUTE(SUBSTITUTE(SUBSTITUTE(SUBSTITUTE(SUBSTITUTE(SUBSTITUTE(集計貼りつけ!H181,申請書!$R$38,""),申請書!$T$38,""),申請書!$V$38,""),申請書!$X$38,""),";",""),申請書!$Z$38,"")</f>
        <v/>
      </c>
      <c r="F179" s="11" t="str">
        <f>SUBSTITUTE(SUBSTITUTE(SUBSTITUTE(SUBSTITUTE(SUBSTITUTE(SUBSTITUTE(集計貼りつけ!I181,申請書!$R$39,""),申請書!$T$39,""),申請書!$V$39,""),申請書!$X$39,""),";",""),申請書!$Z$39,"")</f>
        <v/>
      </c>
      <c r="G179" s="11" t="str">
        <f>SUBSTITUTE(SUBSTITUTE(SUBSTITUTE(SUBSTITUTE(SUBSTITUTE(SUBSTITUTE(集計貼りつけ!J181,申請書!$R$40,""),申請書!$T$40,""),申請書!$V$40,""),申請書!$X$40,""),";",""),申請書!$Z$40,"")</f>
        <v/>
      </c>
      <c r="H179" s="11" t="str">
        <f>SUBSTITUTE(SUBSTITUTE(SUBSTITUTE(SUBSTITUTE(SUBSTITUTE(SUBSTITUTE(集計貼りつけ!K181,申請書!$R$41,""),申請書!$T$41,""),申請書!$V$41,""),申請書!$X$41,""),";",""),申請書!$Z$41,"")</f>
        <v/>
      </c>
      <c r="I179" s="11" t="str">
        <f>SUBSTITUTE(SUBSTITUTE(SUBSTITUTE(SUBSTITUTE(SUBSTITUTE(SUBSTITUTE(集計貼りつけ!L181,申請書!$R$42,""),申請書!$T$42,""),申請書!$V$42,""),申請書!$X$42,""),";",""),申請書!$Z$42,"")</f>
        <v/>
      </c>
      <c r="J179" s="11" t="str">
        <f>SUBSTITUTE(SUBSTITUTE(SUBSTITUTE(SUBSTITUTE(SUBSTITUTE(SUBSTITUTE(集計貼りつけ!M181,申請書!$R$43,""),申請書!$T$43,""),申請書!$V$43,""),申請書!$X$43,""),";",""),申請書!$Z$43,"")</f>
        <v/>
      </c>
      <c r="K179" s="11" t="str">
        <f>SUBSTITUTE(SUBSTITUTE(SUBSTITUTE(SUBSTITUTE(SUBSTITUTE(SUBSTITUTE(集計貼りつけ!N181,申請書!$R$44,""),申請書!$T$44,""),申請書!$V$44,""),申請書!$X$44,""),";",""),申請書!$Z$44,"")</f>
        <v/>
      </c>
      <c r="L179" s="11" t="str">
        <f>SUBSTITUTE(SUBSTITUTE(SUBSTITUTE(SUBSTITUTE(SUBSTITUTE(SUBSTITUTE(集計貼りつけ!O181,申請書!$R$45,""),申請書!$T$45,""),申請書!$V$45,""),申請書!$X$45,""),";",""),申請書!$Z$45,"")</f>
        <v/>
      </c>
      <c r="M179" s="11" t="str">
        <f>SUBSTITUTE(SUBSTITUTE(SUBSTITUTE(SUBSTITUTE(SUBSTITUTE(SUBSTITUTE(集計貼りつけ!P181,申請書!$R$46,""),申請書!$T$46,""),申請書!$V$46,""),申請書!$X$46,""),";",""),申請書!$Z$46,"")</f>
        <v/>
      </c>
      <c r="N179" s="11" t="str">
        <f>SUBSTITUTE(SUBSTITUTE(SUBSTITUTE(SUBSTITUTE(SUBSTITUTE(SUBSTITUTE(集計貼りつけ!Q181,申請書!$R$47,""),申請書!$T$47,""),申請書!$V$47,""),申請書!$X$47,""),";",""),申請書!$Z$47,"")</f>
        <v/>
      </c>
      <c r="O179" s="11" t="str">
        <f>SUBSTITUTE(SUBSTITUTE(SUBSTITUTE(SUBSTITUTE(SUBSTITUTE(SUBSTITUTE(集計貼りつけ!R181,申請書!$R$48,""),申請書!$T$48,""),申請書!$V$48,""),申請書!$X$48,""),";",""),申請書!$Z$48,"")</f>
        <v/>
      </c>
      <c r="P179" s="11" t="str">
        <f>SUBSTITUTE(SUBSTITUTE(SUBSTITUTE(SUBSTITUTE(SUBSTITUTE(SUBSTITUTE(集計貼りつけ!S181,申請書!$R$49,""),申請書!$T$49,""),申請書!$V$49,""),申請書!$X$49,""),";",""),申請書!$Z$49,"")</f>
        <v/>
      </c>
      <c r="Q179" s="11" t="str">
        <f>SUBSTITUTE(SUBSTITUTE(SUBSTITUTE(SUBSTITUTE(SUBSTITUTE(SUBSTITUTE(集計貼りつけ!T181,申請書!$R$50,""),申請書!$T$50,""),申請書!$V$50,""),申請書!$X$50,""),";",""),申請書!$Z$55,"")</f>
        <v/>
      </c>
    </row>
    <row r="180" spans="1:17" s="11" customFormat="1" x14ac:dyDescent="0.2">
      <c r="A180" s="11">
        <v>178</v>
      </c>
      <c r="B180" s="11" t="str">
        <f>SUBSTITUTE(SUBSTITUTE(SUBSTITUTE(SUBSTITUTE(SUBSTITUTE(SUBSTITUTE(集計貼りつけ!E182,申請書!$R$35,""),申請書!$T$35,""),申請書!$V$35,""),申請書!$X$35,""),";",""),申請書!$Z$35,"")</f>
        <v/>
      </c>
      <c r="C180" s="11" t="str">
        <f>SUBSTITUTE(SUBSTITUTE(SUBSTITUTE(SUBSTITUTE(SUBSTITUTE(SUBSTITUTE(集計貼りつけ!F182,申請書!$R$36,""),申請書!$T$36,""),申請書!$V$36,""),申請書!$X$36,""),";",""),申請書!$Z$36,"")</f>
        <v/>
      </c>
      <c r="D180" s="11" t="str">
        <f>SUBSTITUTE(SUBSTITUTE(SUBSTITUTE(SUBSTITUTE(SUBSTITUTE(SUBSTITUTE(集計貼りつけ!G182,申請書!$R$37,""),申請書!$T$37,""),申請書!$V$37,""),申請書!$X$37,""),";",""),申請書!$Z$37,"")</f>
        <v/>
      </c>
      <c r="E180" s="11" t="str">
        <f>SUBSTITUTE(SUBSTITUTE(SUBSTITUTE(SUBSTITUTE(SUBSTITUTE(SUBSTITUTE(集計貼りつけ!H182,申請書!$R$38,""),申請書!$T$38,""),申請書!$V$38,""),申請書!$X$38,""),";",""),申請書!$Z$38,"")</f>
        <v/>
      </c>
      <c r="F180" s="11" t="str">
        <f>SUBSTITUTE(SUBSTITUTE(SUBSTITUTE(SUBSTITUTE(SUBSTITUTE(SUBSTITUTE(集計貼りつけ!I182,申請書!$R$39,""),申請書!$T$39,""),申請書!$V$39,""),申請書!$X$39,""),";",""),申請書!$Z$39,"")</f>
        <v/>
      </c>
      <c r="G180" s="11" t="str">
        <f>SUBSTITUTE(SUBSTITUTE(SUBSTITUTE(SUBSTITUTE(SUBSTITUTE(SUBSTITUTE(集計貼りつけ!J182,申請書!$R$40,""),申請書!$T$40,""),申請書!$V$40,""),申請書!$X$40,""),";",""),申請書!$Z$40,"")</f>
        <v/>
      </c>
      <c r="H180" s="11" t="str">
        <f>SUBSTITUTE(SUBSTITUTE(SUBSTITUTE(SUBSTITUTE(SUBSTITUTE(SUBSTITUTE(集計貼りつけ!K182,申請書!$R$41,""),申請書!$T$41,""),申請書!$V$41,""),申請書!$X$41,""),";",""),申請書!$Z$41,"")</f>
        <v/>
      </c>
      <c r="I180" s="11" t="str">
        <f>SUBSTITUTE(SUBSTITUTE(SUBSTITUTE(SUBSTITUTE(SUBSTITUTE(SUBSTITUTE(集計貼りつけ!L182,申請書!$R$42,""),申請書!$T$42,""),申請書!$V$42,""),申請書!$X$42,""),";",""),申請書!$Z$42,"")</f>
        <v/>
      </c>
      <c r="J180" s="11" t="str">
        <f>SUBSTITUTE(SUBSTITUTE(SUBSTITUTE(SUBSTITUTE(SUBSTITUTE(SUBSTITUTE(集計貼りつけ!M182,申請書!$R$43,""),申請書!$T$43,""),申請書!$V$43,""),申請書!$X$43,""),";",""),申請書!$Z$43,"")</f>
        <v/>
      </c>
      <c r="K180" s="11" t="str">
        <f>SUBSTITUTE(SUBSTITUTE(SUBSTITUTE(SUBSTITUTE(SUBSTITUTE(SUBSTITUTE(集計貼りつけ!N182,申請書!$R$44,""),申請書!$T$44,""),申請書!$V$44,""),申請書!$X$44,""),";",""),申請書!$Z$44,"")</f>
        <v/>
      </c>
      <c r="L180" s="11" t="str">
        <f>SUBSTITUTE(SUBSTITUTE(SUBSTITUTE(SUBSTITUTE(SUBSTITUTE(SUBSTITUTE(集計貼りつけ!O182,申請書!$R$45,""),申請書!$T$45,""),申請書!$V$45,""),申請書!$X$45,""),";",""),申請書!$Z$45,"")</f>
        <v/>
      </c>
      <c r="M180" s="11" t="str">
        <f>SUBSTITUTE(SUBSTITUTE(SUBSTITUTE(SUBSTITUTE(SUBSTITUTE(SUBSTITUTE(集計貼りつけ!P182,申請書!$R$46,""),申請書!$T$46,""),申請書!$V$46,""),申請書!$X$46,""),";",""),申請書!$Z$46,"")</f>
        <v/>
      </c>
      <c r="N180" s="11" t="str">
        <f>SUBSTITUTE(SUBSTITUTE(SUBSTITUTE(SUBSTITUTE(SUBSTITUTE(SUBSTITUTE(集計貼りつけ!Q182,申請書!$R$47,""),申請書!$T$47,""),申請書!$V$47,""),申請書!$X$47,""),";",""),申請書!$Z$47,"")</f>
        <v/>
      </c>
      <c r="O180" s="11" t="str">
        <f>SUBSTITUTE(SUBSTITUTE(SUBSTITUTE(SUBSTITUTE(SUBSTITUTE(SUBSTITUTE(集計貼りつけ!R182,申請書!$R$48,""),申請書!$T$48,""),申請書!$V$48,""),申請書!$X$48,""),";",""),申請書!$Z$48,"")</f>
        <v/>
      </c>
      <c r="P180" s="11" t="str">
        <f>SUBSTITUTE(SUBSTITUTE(SUBSTITUTE(SUBSTITUTE(SUBSTITUTE(SUBSTITUTE(集計貼りつけ!S182,申請書!$R$49,""),申請書!$T$49,""),申請書!$V$49,""),申請書!$X$49,""),";",""),申請書!$Z$49,"")</f>
        <v/>
      </c>
      <c r="Q180" s="11" t="str">
        <f>SUBSTITUTE(SUBSTITUTE(SUBSTITUTE(SUBSTITUTE(SUBSTITUTE(SUBSTITUTE(集計貼りつけ!T182,申請書!$R$50,""),申請書!$T$50,""),申請書!$V$50,""),申請書!$X$50,""),";",""),申請書!$Z$55,"")</f>
        <v/>
      </c>
    </row>
    <row r="181" spans="1:17" s="11" customFormat="1" x14ac:dyDescent="0.2">
      <c r="A181" s="11">
        <v>179</v>
      </c>
      <c r="B181" s="11" t="str">
        <f>SUBSTITUTE(SUBSTITUTE(SUBSTITUTE(SUBSTITUTE(SUBSTITUTE(SUBSTITUTE(集計貼りつけ!E183,申請書!$R$35,""),申請書!$T$35,""),申請書!$V$35,""),申請書!$X$35,""),";",""),申請書!$Z$35,"")</f>
        <v/>
      </c>
      <c r="C181" s="11" t="str">
        <f>SUBSTITUTE(SUBSTITUTE(SUBSTITUTE(SUBSTITUTE(SUBSTITUTE(SUBSTITUTE(集計貼りつけ!F183,申請書!$R$36,""),申請書!$T$36,""),申請書!$V$36,""),申請書!$X$36,""),";",""),申請書!$Z$36,"")</f>
        <v/>
      </c>
      <c r="D181" s="11" t="str">
        <f>SUBSTITUTE(SUBSTITUTE(SUBSTITUTE(SUBSTITUTE(SUBSTITUTE(SUBSTITUTE(集計貼りつけ!G183,申請書!$R$37,""),申請書!$T$37,""),申請書!$V$37,""),申請書!$X$37,""),";",""),申請書!$Z$37,"")</f>
        <v/>
      </c>
      <c r="E181" s="11" t="str">
        <f>SUBSTITUTE(SUBSTITUTE(SUBSTITUTE(SUBSTITUTE(SUBSTITUTE(SUBSTITUTE(集計貼りつけ!H183,申請書!$R$38,""),申請書!$T$38,""),申請書!$V$38,""),申請書!$X$38,""),";",""),申請書!$Z$38,"")</f>
        <v/>
      </c>
      <c r="F181" s="11" t="str">
        <f>SUBSTITUTE(SUBSTITUTE(SUBSTITUTE(SUBSTITUTE(SUBSTITUTE(SUBSTITUTE(集計貼りつけ!I183,申請書!$R$39,""),申請書!$T$39,""),申請書!$V$39,""),申請書!$X$39,""),";",""),申請書!$Z$39,"")</f>
        <v/>
      </c>
      <c r="G181" s="11" t="str">
        <f>SUBSTITUTE(SUBSTITUTE(SUBSTITUTE(SUBSTITUTE(SUBSTITUTE(SUBSTITUTE(集計貼りつけ!J183,申請書!$R$40,""),申請書!$T$40,""),申請書!$V$40,""),申請書!$X$40,""),";",""),申請書!$Z$40,"")</f>
        <v/>
      </c>
      <c r="H181" s="11" t="str">
        <f>SUBSTITUTE(SUBSTITUTE(SUBSTITUTE(SUBSTITUTE(SUBSTITUTE(SUBSTITUTE(集計貼りつけ!K183,申請書!$R$41,""),申請書!$T$41,""),申請書!$V$41,""),申請書!$X$41,""),";",""),申請書!$Z$41,"")</f>
        <v/>
      </c>
      <c r="I181" s="11" t="str">
        <f>SUBSTITUTE(SUBSTITUTE(SUBSTITUTE(SUBSTITUTE(SUBSTITUTE(SUBSTITUTE(集計貼りつけ!L183,申請書!$R$42,""),申請書!$T$42,""),申請書!$V$42,""),申請書!$X$42,""),";",""),申請書!$Z$42,"")</f>
        <v/>
      </c>
      <c r="J181" s="11" t="str">
        <f>SUBSTITUTE(SUBSTITUTE(SUBSTITUTE(SUBSTITUTE(SUBSTITUTE(SUBSTITUTE(集計貼りつけ!M183,申請書!$R$43,""),申請書!$T$43,""),申請書!$V$43,""),申請書!$X$43,""),";",""),申請書!$Z$43,"")</f>
        <v/>
      </c>
      <c r="K181" s="11" t="str">
        <f>SUBSTITUTE(SUBSTITUTE(SUBSTITUTE(SUBSTITUTE(SUBSTITUTE(SUBSTITUTE(集計貼りつけ!N183,申請書!$R$44,""),申請書!$T$44,""),申請書!$V$44,""),申請書!$X$44,""),";",""),申請書!$Z$44,"")</f>
        <v/>
      </c>
      <c r="L181" s="11" t="str">
        <f>SUBSTITUTE(SUBSTITUTE(SUBSTITUTE(SUBSTITUTE(SUBSTITUTE(SUBSTITUTE(集計貼りつけ!O183,申請書!$R$45,""),申請書!$T$45,""),申請書!$V$45,""),申請書!$X$45,""),";",""),申請書!$Z$45,"")</f>
        <v/>
      </c>
      <c r="M181" s="11" t="str">
        <f>SUBSTITUTE(SUBSTITUTE(SUBSTITUTE(SUBSTITUTE(SUBSTITUTE(SUBSTITUTE(集計貼りつけ!P183,申請書!$R$46,""),申請書!$T$46,""),申請書!$V$46,""),申請書!$X$46,""),";",""),申請書!$Z$46,"")</f>
        <v/>
      </c>
      <c r="N181" s="11" t="str">
        <f>SUBSTITUTE(SUBSTITUTE(SUBSTITUTE(SUBSTITUTE(SUBSTITUTE(SUBSTITUTE(集計貼りつけ!Q183,申請書!$R$47,""),申請書!$T$47,""),申請書!$V$47,""),申請書!$X$47,""),";",""),申請書!$Z$47,"")</f>
        <v/>
      </c>
      <c r="O181" s="11" t="str">
        <f>SUBSTITUTE(SUBSTITUTE(SUBSTITUTE(SUBSTITUTE(SUBSTITUTE(SUBSTITUTE(集計貼りつけ!R183,申請書!$R$48,""),申請書!$T$48,""),申請書!$V$48,""),申請書!$X$48,""),";",""),申請書!$Z$48,"")</f>
        <v/>
      </c>
      <c r="P181" s="11" t="str">
        <f>SUBSTITUTE(SUBSTITUTE(SUBSTITUTE(SUBSTITUTE(SUBSTITUTE(SUBSTITUTE(集計貼りつけ!S183,申請書!$R$49,""),申請書!$T$49,""),申請書!$V$49,""),申請書!$X$49,""),";",""),申請書!$Z$49,"")</f>
        <v/>
      </c>
      <c r="Q181" s="11" t="str">
        <f>SUBSTITUTE(SUBSTITUTE(SUBSTITUTE(SUBSTITUTE(SUBSTITUTE(SUBSTITUTE(集計貼りつけ!T183,申請書!$R$50,""),申請書!$T$50,""),申請書!$V$50,""),申請書!$X$50,""),";",""),申請書!$Z$55,"")</f>
        <v/>
      </c>
    </row>
    <row r="182" spans="1:17" s="11" customFormat="1" x14ac:dyDescent="0.2">
      <c r="A182" s="11">
        <v>180</v>
      </c>
      <c r="B182" s="11" t="str">
        <f>SUBSTITUTE(SUBSTITUTE(SUBSTITUTE(SUBSTITUTE(SUBSTITUTE(SUBSTITUTE(集計貼りつけ!E184,申請書!$R$35,""),申請書!$T$35,""),申請書!$V$35,""),申請書!$X$35,""),";",""),申請書!$Z$35,"")</f>
        <v/>
      </c>
      <c r="C182" s="11" t="str">
        <f>SUBSTITUTE(SUBSTITUTE(SUBSTITUTE(SUBSTITUTE(SUBSTITUTE(SUBSTITUTE(集計貼りつけ!F184,申請書!$R$36,""),申請書!$T$36,""),申請書!$V$36,""),申請書!$X$36,""),";",""),申請書!$Z$36,"")</f>
        <v/>
      </c>
      <c r="D182" s="11" t="str">
        <f>SUBSTITUTE(SUBSTITUTE(SUBSTITUTE(SUBSTITUTE(SUBSTITUTE(SUBSTITUTE(集計貼りつけ!G184,申請書!$R$37,""),申請書!$T$37,""),申請書!$V$37,""),申請書!$X$37,""),";",""),申請書!$Z$37,"")</f>
        <v/>
      </c>
      <c r="E182" s="11" t="str">
        <f>SUBSTITUTE(SUBSTITUTE(SUBSTITUTE(SUBSTITUTE(SUBSTITUTE(SUBSTITUTE(集計貼りつけ!H184,申請書!$R$38,""),申請書!$T$38,""),申請書!$V$38,""),申請書!$X$38,""),";",""),申請書!$Z$38,"")</f>
        <v/>
      </c>
      <c r="F182" s="11" t="str">
        <f>SUBSTITUTE(SUBSTITUTE(SUBSTITUTE(SUBSTITUTE(SUBSTITUTE(SUBSTITUTE(集計貼りつけ!I184,申請書!$R$39,""),申請書!$T$39,""),申請書!$V$39,""),申請書!$X$39,""),";",""),申請書!$Z$39,"")</f>
        <v/>
      </c>
      <c r="G182" s="11" t="str">
        <f>SUBSTITUTE(SUBSTITUTE(SUBSTITUTE(SUBSTITUTE(SUBSTITUTE(SUBSTITUTE(集計貼りつけ!J184,申請書!$R$40,""),申請書!$T$40,""),申請書!$V$40,""),申請書!$X$40,""),";",""),申請書!$Z$40,"")</f>
        <v/>
      </c>
      <c r="H182" s="11" t="str">
        <f>SUBSTITUTE(SUBSTITUTE(SUBSTITUTE(SUBSTITUTE(SUBSTITUTE(SUBSTITUTE(集計貼りつけ!K184,申請書!$R$41,""),申請書!$T$41,""),申請書!$V$41,""),申請書!$X$41,""),";",""),申請書!$Z$41,"")</f>
        <v/>
      </c>
      <c r="I182" s="11" t="str">
        <f>SUBSTITUTE(SUBSTITUTE(SUBSTITUTE(SUBSTITUTE(SUBSTITUTE(SUBSTITUTE(集計貼りつけ!L184,申請書!$R$42,""),申請書!$T$42,""),申請書!$V$42,""),申請書!$X$42,""),";",""),申請書!$Z$42,"")</f>
        <v/>
      </c>
      <c r="J182" s="11" t="str">
        <f>SUBSTITUTE(SUBSTITUTE(SUBSTITUTE(SUBSTITUTE(SUBSTITUTE(SUBSTITUTE(集計貼りつけ!M184,申請書!$R$43,""),申請書!$T$43,""),申請書!$V$43,""),申請書!$X$43,""),";",""),申請書!$Z$43,"")</f>
        <v/>
      </c>
      <c r="K182" s="11" t="str">
        <f>SUBSTITUTE(SUBSTITUTE(SUBSTITUTE(SUBSTITUTE(SUBSTITUTE(SUBSTITUTE(集計貼りつけ!N184,申請書!$R$44,""),申請書!$T$44,""),申請書!$V$44,""),申請書!$X$44,""),";",""),申請書!$Z$44,"")</f>
        <v/>
      </c>
      <c r="L182" s="11" t="str">
        <f>SUBSTITUTE(SUBSTITUTE(SUBSTITUTE(SUBSTITUTE(SUBSTITUTE(SUBSTITUTE(集計貼りつけ!O184,申請書!$R$45,""),申請書!$T$45,""),申請書!$V$45,""),申請書!$X$45,""),";",""),申請書!$Z$45,"")</f>
        <v/>
      </c>
      <c r="M182" s="11" t="str">
        <f>SUBSTITUTE(SUBSTITUTE(SUBSTITUTE(SUBSTITUTE(SUBSTITUTE(SUBSTITUTE(集計貼りつけ!P184,申請書!$R$46,""),申請書!$T$46,""),申請書!$V$46,""),申請書!$X$46,""),";",""),申請書!$Z$46,"")</f>
        <v/>
      </c>
      <c r="N182" s="11" t="str">
        <f>SUBSTITUTE(SUBSTITUTE(SUBSTITUTE(SUBSTITUTE(SUBSTITUTE(SUBSTITUTE(集計貼りつけ!Q184,申請書!$R$47,""),申請書!$T$47,""),申請書!$V$47,""),申請書!$X$47,""),";",""),申請書!$Z$47,"")</f>
        <v/>
      </c>
      <c r="O182" s="11" t="str">
        <f>SUBSTITUTE(SUBSTITUTE(SUBSTITUTE(SUBSTITUTE(SUBSTITUTE(SUBSTITUTE(集計貼りつけ!R184,申請書!$R$48,""),申請書!$T$48,""),申請書!$V$48,""),申請書!$X$48,""),";",""),申請書!$Z$48,"")</f>
        <v/>
      </c>
      <c r="P182" s="11" t="str">
        <f>SUBSTITUTE(SUBSTITUTE(SUBSTITUTE(SUBSTITUTE(SUBSTITUTE(SUBSTITUTE(集計貼りつけ!S184,申請書!$R$49,""),申請書!$T$49,""),申請書!$V$49,""),申請書!$X$49,""),";",""),申請書!$Z$49,"")</f>
        <v/>
      </c>
      <c r="Q182" s="11" t="str">
        <f>SUBSTITUTE(SUBSTITUTE(SUBSTITUTE(SUBSTITUTE(SUBSTITUTE(SUBSTITUTE(集計貼りつけ!T184,申請書!$R$50,""),申請書!$T$50,""),申請書!$V$50,""),申請書!$X$50,""),";",""),申請書!$Z$55,"")</f>
        <v/>
      </c>
    </row>
    <row r="183" spans="1:17" s="11" customFormat="1" x14ac:dyDescent="0.2">
      <c r="A183" s="11">
        <v>181</v>
      </c>
      <c r="B183" s="11" t="str">
        <f>SUBSTITUTE(SUBSTITUTE(SUBSTITUTE(SUBSTITUTE(SUBSTITUTE(SUBSTITUTE(集計貼りつけ!E185,申請書!$R$35,""),申請書!$T$35,""),申請書!$V$35,""),申請書!$X$35,""),";",""),申請書!$Z$35,"")</f>
        <v/>
      </c>
      <c r="C183" s="11" t="str">
        <f>SUBSTITUTE(SUBSTITUTE(SUBSTITUTE(SUBSTITUTE(SUBSTITUTE(SUBSTITUTE(集計貼りつけ!F185,申請書!$R$36,""),申請書!$T$36,""),申請書!$V$36,""),申請書!$X$36,""),";",""),申請書!$Z$36,"")</f>
        <v/>
      </c>
      <c r="D183" s="11" t="str">
        <f>SUBSTITUTE(SUBSTITUTE(SUBSTITUTE(SUBSTITUTE(SUBSTITUTE(SUBSTITUTE(集計貼りつけ!G185,申請書!$R$37,""),申請書!$T$37,""),申請書!$V$37,""),申請書!$X$37,""),";",""),申請書!$Z$37,"")</f>
        <v/>
      </c>
      <c r="E183" s="11" t="str">
        <f>SUBSTITUTE(SUBSTITUTE(SUBSTITUTE(SUBSTITUTE(SUBSTITUTE(SUBSTITUTE(集計貼りつけ!H185,申請書!$R$38,""),申請書!$T$38,""),申請書!$V$38,""),申請書!$X$38,""),";",""),申請書!$Z$38,"")</f>
        <v/>
      </c>
      <c r="F183" s="11" t="str">
        <f>SUBSTITUTE(SUBSTITUTE(SUBSTITUTE(SUBSTITUTE(SUBSTITUTE(SUBSTITUTE(集計貼りつけ!I185,申請書!$R$39,""),申請書!$T$39,""),申請書!$V$39,""),申請書!$X$39,""),";",""),申請書!$Z$39,"")</f>
        <v/>
      </c>
      <c r="G183" s="11" t="str">
        <f>SUBSTITUTE(SUBSTITUTE(SUBSTITUTE(SUBSTITUTE(SUBSTITUTE(SUBSTITUTE(集計貼りつけ!J185,申請書!$R$40,""),申請書!$T$40,""),申請書!$V$40,""),申請書!$X$40,""),";",""),申請書!$Z$40,"")</f>
        <v/>
      </c>
      <c r="H183" s="11" t="str">
        <f>SUBSTITUTE(SUBSTITUTE(SUBSTITUTE(SUBSTITUTE(SUBSTITUTE(SUBSTITUTE(集計貼りつけ!K185,申請書!$R$41,""),申請書!$T$41,""),申請書!$V$41,""),申請書!$X$41,""),";",""),申請書!$Z$41,"")</f>
        <v/>
      </c>
      <c r="I183" s="11" t="str">
        <f>SUBSTITUTE(SUBSTITUTE(SUBSTITUTE(SUBSTITUTE(SUBSTITUTE(SUBSTITUTE(集計貼りつけ!L185,申請書!$R$42,""),申請書!$T$42,""),申請書!$V$42,""),申請書!$X$42,""),";",""),申請書!$Z$42,"")</f>
        <v/>
      </c>
      <c r="J183" s="11" t="str">
        <f>SUBSTITUTE(SUBSTITUTE(SUBSTITUTE(SUBSTITUTE(SUBSTITUTE(SUBSTITUTE(集計貼りつけ!M185,申請書!$R$43,""),申請書!$T$43,""),申請書!$V$43,""),申請書!$X$43,""),";",""),申請書!$Z$43,"")</f>
        <v/>
      </c>
      <c r="K183" s="11" t="str">
        <f>SUBSTITUTE(SUBSTITUTE(SUBSTITUTE(SUBSTITUTE(SUBSTITUTE(SUBSTITUTE(集計貼りつけ!N185,申請書!$R$44,""),申請書!$T$44,""),申請書!$V$44,""),申請書!$X$44,""),";",""),申請書!$Z$44,"")</f>
        <v/>
      </c>
      <c r="L183" s="11" t="str">
        <f>SUBSTITUTE(SUBSTITUTE(SUBSTITUTE(SUBSTITUTE(SUBSTITUTE(SUBSTITUTE(集計貼りつけ!O185,申請書!$R$45,""),申請書!$T$45,""),申請書!$V$45,""),申請書!$X$45,""),";",""),申請書!$Z$45,"")</f>
        <v/>
      </c>
      <c r="M183" s="11" t="str">
        <f>SUBSTITUTE(SUBSTITUTE(SUBSTITUTE(SUBSTITUTE(SUBSTITUTE(SUBSTITUTE(集計貼りつけ!P185,申請書!$R$46,""),申請書!$T$46,""),申請書!$V$46,""),申請書!$X$46,""),";",""),申請書!$Z$46,"")</f>
        <v/>
      </c>
      <c r="N183" s="11" t="str">
        <f>SUBSTITUTE(SUBSTITUTE(SUBSTITUTE(SUBSTITUTE(SUBSTITUTE(SUBSTITUTE(集計貼りつけ!Q185,申請書!$R$47,""),申請書!$T$47,""),申請書!$V$47,""),申請書!$X$47,""),";",""),申請書!$Z$47,"")</f>
        <v/>
      </c>
      <c r="O183" s="11" t="str">
        <f>SUBSTITUTE(SUBSTITUTE(SUBSTITUTE(SUBSTITUTE(SUBSTITUTE(SUBSTITUTE(集計貼りつけ!R185,申請書!$R$48,""),申請書!$T$48,""),申請書!$V$48,""),申請書!$X$48,""),";",""),申請書!$Z$48,"")</f>
        <v/>
      </c>
      <c r="P183" s="11" t="str">
        <f>SUBSTITUTE(SUBSTITUTE(SUBSTITUTE(SUBSTITUTE(SUBSTITUTE(SUBSTITUTE(集計貼りつけ!S185,申請書!$R$49,""),申請書!$T$49,""),申請書!$V$49,""),申請書!$X$49,""),";",""),申請書!$Z$49,"")</f>
        <v/>
      </c>
      <c r="Q183" s="11" t="str">
        <f>SUBSTITUTE(SUBSTITUTE(SUBSTITUTE(SUBSTITUTE(SUBSTITUTE(SUBSTITUTE(集計貼りつけ!T185,申請書!$R$50,""),申請書!$T$50,""),申請書!$V$50,""),申請書!$X$50,""),";",""),申請書!$Z$55,"")</f>
        <v/>
      </c>
    </row>
    <row r="184" spans="1:17" s="11" customFormat="1" x14ac:dyDescent="0.2">
      <c r="A184" s="11">
        <v>182</v>
      </c>
      <c r="B184" s="11" t="str">
        <f>SUBSTITUTE(SUBSTITUTE(SUBSTITUTE(SUBSTITUTE(SUBSTITUTE(SUBSTITUTE(集計貼りつけ!E186,申請書!$R$35,""),申請書!$T$35,""),申請書!$V$35,""),申請書!$X$35,""),";",""),申請書!$Z$35,"")</f>
        <v/>
      </c>
      <c r="C184" s="11" t="str">
        <f>SUBSTITUTE(SUBSTITUTE(SUBSTITUTE(SUBSTITUTE(SUBSTITUTE(SUBSTITUTE(集計貼りつけ!F186,申請書!$R$36,""),申請書!$T$36,""),申請書!$V$36,""),申請書!$X$36,""),";",""),申請書!$Z$36,"")</f>
        <v/>
      </c>
      <c r="D184" s="11" t="str">
        <f>SUBSTITUTE(SUBSTITUTE(SUBSTITUTE(SUBSTITUTE(SUBSTITUTE(SUBSTITUTE(集計貼りつけ!G186,申請書!$R$37,""),申請書!$T$37,""),申請書!$V$37,""),申請書!$X$37,""),";",""),申請書!$Z$37,"")</f>
        <v/>
      </c>
      <c r="E184" s="11" t="str">
        <f>SUBSTITUTE(SUBSTITUTE(SUBSTITUTE(SUBSTITUTE(SUBSTITUTE(SUBSTITUTE(集計貼りつけ!H186,申請書!$R$38,""),申請書!$T$38,""),申請書!$V$38,""),申請書!$X$38,""),";",""),申請書!$Z$38,"")</f>
        <v/>
      </c>
      <c r="F184" s="11" t="str">
        <f>SUBSTITUTE(SUBSTITUTE(SUBSTITUTE(SUBSTITUTE(SUBSTITUTE(SUBSTITUTE(集計貼りつけ!I186,申請書!$R$39,""),申請書!$T$39,""),申請書!$V$39,""),申請書!$X$39,""),";",""),申請書!$Z$39,"")</f>
        <v/>
      </c>
      <c r="G184" s="11" t="str">
        <f>SUBSTITUTE(SUBSTITUTE(SUBSTITUTE(SUBSTITUTE(SUBSTITUTE(SUBSTITUTE(集計貼りつけ!J186,申請書!$R$40,""),申請書!$T$40,""),申請書!$V$40,""),申請書!$X$40,""),";",""),申請書!$Z$40,"")</f>
        <v/>
      </c>
      <c r="H184" s="11" t="str">
        <f>SUBSTITUTE(SUBSTITUTE(SUBSTITUTE(SUBSTITUTE(SUBSTITUTE(SUBSTITUTE(集計貼りつけ!K186,申請書!$R$41,""),申請書!$T$41,""),申請書!$V$41,""),申請書!$X$41,""),";",""),申請書!$Z$41,"")</f>
        <v/>
      </c>
      <c r="I184" s="11" t="str">
        <f>SUBSTITUTE(SUBSTITUTE(SUBSTITUTE(SUBSTITUTE(SUBSTITUTE(SUBSTITUTE(集計貼りつけ!L186,申請書!$R$42,""),申請書!$T$42,""),申請書!$V$42,""),申請書!$X$42,""),";",""),申請書!$Z$42,"")</f>
        <v/>
      </c>
      <c r="J184" s="11" t="str">
        <f>SUBSTITUTE(SUBSTITUTE(SUBSTITUTE(SUBSTITUTE(SUBSTITUTE(SUBSTITUTE(集計貼りつけ!M186,申請書!$R$43,""),申請書!$T$43,""),申請書!$V$43,""),申請書!$X$43,""),";",""),申請書!$Z$43,"")</f>
        <v/>
      </c>
      <c r="K184" s="11" t="str">
        <f>SUBSTITUTE(SUBSTITUTE(SUBSTITUTE(SUBSTITUTE(SUBSTITUTE(SUBSTITUTE(集計貼りつけ!N186,申請書!$R$44,""),申請書!$T$44,""),申請書!$V$44,""),申請書!$X$44,""),";",""),申請書!$Z$44,"")</f>
        <v/>
      </c>
      <c r="L184" s="11" t="str">
        <f>SUBSTITUTE(SUBSTITUTE(SUBSTITUTE(SUBSTITUTE(SUBSTITUTE(SUBSTITUTE(集計貼りつけ!O186,申請書!$R$45,""),申請書!$T$45,""),申請書!$V$45,""),申請書!$X$45,""),";",""),申請書!$Z$45,"")</f>
        <v/>
      </c>
      <c r="M184" s="11" t="str">
        <f>SUBSTITUTE(SUBSTITUTE(SUBSTITUTE(SUBSTITUTE(SUBSTITUTE(SUBSTITUTE(集計貼りつけ!P186,申請書!$R$46,""),申請書!$T$46,""),申請書!$V$46,""),申請書!$X$46,""),";",""),申請書!$Z$46,"")</f>
        <v/>
      </c>
      <c r="N184" s="11" t="str">
        <f>SUBSTITUTE(SUBSTITUTE(SUBSTITUTE(SUBSTITUTE(SUBSTITUTE(SUBSTITUTE(集計貼りつけ!Q186,申請書!$R$47,""),申請書!$T$47,""),申請書!$V$47,""),申請書!$X$47,""),";",""),申請書!$Z$47,"")</f>
        <v/>
      </c>
      <c r="O184" s="11" t="str">
        <f>SUBSTITUTE(SUBSTITUTE(SUBSTITUTE(SUBSTITUTE(SUBSTITUTE(SUBSTITUTE(集計貼りつけ!R186,申請書!$R$48,""),申請書!$T$48,""),申請書!$V$48,""),申請書!$X$48,""),";",""),申請書!$Z$48,"")</f>
        <v/>
      </c>
      <c r="P184" s="11" t="str">
        <f>SUBSTITUTE(SUBSTITUTE(SUBSTITUTE(SUBSTITUTE(SUBSTITUTE(SUBSTITUTE(集計貼りつけ!S186,申請書!$R$49,""),申請書!$T$49,""),申請書!$V$49,""),申請書!$X$49,""),";",""),申請書!$Z$49,"")</f>
        <v/>
      </c>
      <c r="Q184" s="11" t="str">
        <f>SUBSTITUTE(SUBSTITUTE(SUBSTITUTE(SUBSTITUTE(SUBSTITUTE(SUBSTITUTE(集計貼りつけ!T186,申請書!$R$50,""),申請書!$T$50,""),申請書!$V$50,""),申請書!$X$50,""),";",""),申請書!$Z$55,"")</f>
        <v/>
      </c>
    </row>
    <row r="185" spans="1:17" s="11" customFormat="1" x14ac:dyDescent="0.2">
      <c r="A185" s="11">
        <v>183</v>
      </c>
      <c r="B185" s="11" t="str">
        <f>SUBSTITUTE(SUBSTITUTE(SUBSTITUTE(SUBSTITUTE(SUBSTITUTE(SUBSTITUTE(集計貼りつけ!E187,申請書!$R$35,""),申請書!$T$35,""),申請書!$V$35,""),申請書!$X$35,""),";",""),申請書!$Z$35,"")</f>
        <v/>
      </c>
      <c r="C185" s="11" t="str">
        <f>SUBSTITUTE(SUBSTITUTE(SUBSTITUTE(SUBSTITUTE(SUBSTITUTE(SUBSTITUTE(集計貼りつけ!F187,申請書!$R$36,""),申請書!$T$36,""),申請書!$V$36,""),申請書!$X$36,""),";",""),申請書!$Z$36,"")</f>
        <v/>
      </c>
      <c r="D185" s="11" t="str">
        <f>SUBSTITUTE(SUBSTITUTE(SUBSTITUTE(SUBSTITUTE(SUBSTITUTE(SUBSTITUTE(集計貼りつけ!G187,申請書!$R$37,""),申請書!$T$37,""),申請書!$V$37,""),申請書!$X$37,""),";",""),申請書!$Z$37,"")</f>
        <v/>
      </c>
      <c r="E185" s="11" t="str">
        <f>SUBSTITUTE(SUBSTITUTE(SUBSTITUTE(SUBSTITUTE(SUBSTITUTE(SUBSTITUTE(集計貼りつけ!H187,申請書!$R$38,""),申請書!$T$38,""),申請書!$V$38,""),申請書!$X$38,""),";",""),申請書!$Z$38,"")</f>
        <v/>
      </c>
      <c r="F185" s="11" t="str">
        <f>SUBSTITUTE(SUBSTITUTE(SUBSTITUTE(SUBSTITUTE(SUBSTITUTE(SUBSTITUTE(集計貼りつけ!I187,申請書!$R$39,""),申請書!$T$39,""),申請書!$V$39,""),申請書!$X$39,""),";",""),申請書!$Z$39,"")</f>
        <v/>
      </c>
      <c r="G185" s="11" t="str">
        <f>SUBSTITUTE(SUBSTITUTE(SUBSTITUTE(SUBSTITUTE(SUBSTITUTE(SUBSTITUTE(集計貼りつけ!J187,申請書!$R$40,""),申請書!$T$40,""),申請書!$V$40,""),申請書!$X$40,""),";",""),申請書!$Z$40,"")</f>
        <v/>
      </c>
      <c r="H185" s="11" t="str">
        <f>SUBSTITUTE(SUBSTITUTE(SUBSTITUTE(SUBSTITUTE(SUBSTITUTE(SUBSTITUTE(集計貼りつけ!K187,申請書!$R$41,""),申請書!$T$41,""),申請書!$V$41,""),申請書!$X$41,""),";",""),申請書!$Z$41,"")</f>
        <v/>
      </c>
      <c r="I185" s="11" t="str">
        <f>SUBSTITUTE(SUBSTITUTE(SUBSTITUTE(SUBSTITUTE(SUBSTITUTE(SUBSTITUTE(集計貼りつけ!L187,申請書!$R$42,""),申請書!$T$42,""),申請書!$V$42,""),申請書!$X$42,""),";",""),申請書!$Z$42,"")</f>
        <v/>
      </c>
      <c r="J185" s="11" t="str">
        <f>SUBSTITUTE(SUBSTITUTE(SUBSTITUTE(SUBSTITUTE(SUBSTITUTE(SUBSTITUTE(集計貼りつけ!M187,申請書!$R$43,""),申請書!$T$43,""),申請書!$V$43,""),申請書!$X$43,""),";",""),申請書!$Z$43,"")</f>
        <v/>
      </c>
      <c r="K185" s="11" t="str">
        <f>SUBSTITUTE(SUBSTITUTE(SUBSTITUTE(SUBSTITUTE(SUBSTITUTE(SUBSTITUTE(集計貼りつけ!N187,申請書!$R$44,""),申請書!$T$44,""),申請書!$V$44,""),申請書!$X$44,""),";",""),申請書!$Z$44,"")</f>
        <v/>
      </c>
      <c r="L185" s="11" t="str">
        <f>SUBSTITUTE(SUBSTITUTE(SUBSTITUTE(SUBSTITUTE(SUBSTITUTE(SUBSTITUTE(集計貼りつけ!O187,申請書!$R$45,""),申請書!$T$45,""),申請書!$V$45,""),申請書!$X$45,""),";",""),申請書!$Z$45,"")</f>
        <v/>
      </c>
      <c r="M185" s="11" t="str">
        <f>SUBSTITUTE(SUBSTITUTE(SUBSTITUTE(SUBSTITUTE(SUBSTITUTE(SUBSTITUTE(集計貼りつけ!P187,申請書!$R$46,""),申請書!$T$46,""),申請書!$V$46,""),申請書!$X$46,""),";",""),申請書!$Z$46,"")</f>
        <v/>
      </c>
      <c r="N185" s="11" t="str">
        <f>SUBSTITUTE(SUBSTITUTE(SUBSTITUTE(SUBSTITUTE(SUBSTITUTE(SUBSTITUTE(集計貼りつけ!Q187,申請書!$R$47,""),申請書!$T$47,""),申請書!$V$47,""),申請書!$X$47,""),";",""),申請書!$Z$47,"")</f>
        <v/>
      </c>
      <c r="O185" s="11" t="str">
        <f>SUBSTITUTE(SUBSTITUTE(SUBSTITUTE(SUBSTITUTE(SUBSTITUTE(SUBSTITUTE(集計貼りつけ!R187,申請書!$R$48,""),申請書!$T$48,""),申請書!$V$48,""),申請書!$X$48,""),";",""),申請書!$Z$48,"")</f>
        <v/>
      </c>
      <c r="P185" s="11" t="str">
        <f>SUBSTITUTE(SUBSTITUTE(SUBSTITUTE(SUBSTITUTE(SUBSTITUTE(SUBSTITUTE(集計貼りつけ!S187,申請書!$R$49,""),申請書!$T$49,""),申請書!$V$49,""),申請書!$X$49,""),";",""),申請書!$Z$49,"")</f>
        <v/>
      </c>
      <c r="Q185" s="11" t="str">
        <f>SUBSTITUTE(SUBSTITUTE(SUBSTITUTE(SUBSTITUTE(SUBSTITUTE(SUBSTITUTE(集計貼りつけ!T187,申請書!$R$50,""),申請書!$T$50,""),申請書!$V$50,""),申請書!$X$50,""),";",""),申請書!$Z$55,"")</f>
        <v/>
      </c>
    </row>
    <row r="186" spans="1:17" s="11" customFormat="1" x14ac:dyDescent="0.2">
      <c r="A186" s="11">
        <v>184</v>
      </c>
      <c r="B186" s="11" t="str">
        <f>SUBSTITUTE(SUBSTITUTE(SUBSTITUTE(SUBSTITUTE(SUBSTITUTE(SUBSTITUTE(集計貼りつけ!E188,申請書!$R$35,""),申請書!$T$35,""),申請書!$V$35,""),申請書!$X$35,""),";",""),申請書!$Z$35,"")</f>
        <v/>
      </c>
      <c r="C186" s="11" t="str">
        <f>SUBSTITUTE(SUBSTITUTE(SUBSTITUTE(SUBSTITUTE(SUBSTITUTE(SUBSTITUTE(集計貼りつけ!F188,申請書!$R$36,""),申請書!$T$36,""),申請書!$V$36,""),申請書!$X$36,""),";",""),申請書!$Z$36,"")</f>
        <v/>
      </c>
      <c r="D186" s="11" t="str">
        <f>SUBSTITUTE(SUBSTITUTE(SUBSTITUTE(SUBSTITUTE(SUBSTITUTE(SUBSTITUTE(集計貼りつけ!G188,申請書!$R$37,""),申請書!$T$37,""),申請書!$V$37,""),申請書!$X$37,""),";",""),申請書!$Z$37,"")</f>
        <v/>
      </c>
      <c r="E186" s="11" t="str">
        <f>SUBSTITUTE(SUBSTITUTE(SUBSTITUTE(SUBSTITUTE(SUBSTITUTE(SUBSTITUTE(集計貼りつけ!H188,申請書!$R$38,""),申請書!$T$38,""),申請書!$V$38,""),申請書!$X$38,""),";",""),申請書!$Z$38,"")</f>
        <v/>
      </c>
      <c r="F186" s="11" t="str">
        <f>SUBSTITUTE(SUBSTITUTE(SUBSTITUTE(SUBSTITUTE(SUBSTITUTE(SUBSTITUTE(集計貼りつけ!I188,申請書!$R$39,""),申請書!$T$39,""),申請書!$V$39,""),申請書!$X$39,""),";",""),申請書!$Z$39,"")</f>
        <v/>
      </c>
      <c r="G186" s="11" t="str">
        <f>SUBSTITUTE(SUBSTITUTE(SUBSTITUTE(SUBSTITUTE(SUBSTITUTE(SUBSTITUTE(集計貼りつけ!J188,申請書!$R$40,""),申請書!$T$40,""),申請書!$V$40,""),申請書!$X$40,""),";",""),申請書!$Z$40,"")</f>
        <v/>
      </c>
      <c r="H186" s="11" t="str">
        <f>SUBSTITUTE(SUBSTITUTE(SUBSTITUTE(SUBSTITUTE(SUBSTITUTE(SUBSTITUTE(集計貼りつけ!K188,申請書!$R$41,""),申請書!$T$41,""),申請書!$V$41,""),申請書!$X$41,""),";",""),申請書!$Z$41,"")</f>
        <v/>
      </c>
      <c r="I186" s="11" t="str">
        <f>SUBSTITUTE(SUBSTITUTE(SUBSTITUTE(SUBSTITUTE(SUBSTITUTE(SUBSTITUTE(集計貼りつけ!L188,申請書!$R$42,""),申請書!$T$42,""),申請書!$V$42,""),申請書!$X$42,""),";",""),申請書!$Z$42,"")</f>
        <v/>
      </c>
      <c r="J186" s="11" t="str">
        <f>SUBSTITUTE(SUBSTITUTE(SUBSTITUTE(SUBSTITUTE(SUBSTITUTE(SUBSTITUTE(集計貼りつけ!M188,申請書!$R$43,""),申請書!$T$43,""),申請書!$V$43,""),申請書!$X$43,""),";",""),申請書!$Z$43,"")</f>
        <v/>
      </c>
      <c r="K186" s="11" t="str">
        <f>SUBSTITUTE(SUBSTITUTE(SUBSTITUTE(SUBSTITUTE(SUBSTITUTE(SUBSTITUTE(集計貼りつけ!N188,申請書!$R$44,""),申請書!$T$44,""),申請書!$V$44,""),申請書!$X$44,""),";",""),申請書!$Z$44,"")</f>
        <v/>
      </c>
      <c r="L186" s="11" t="str">
        <f>SUBSTITUTE(SUBSTITUTE(SUBSTITUTE(SUBSTITUTE(SUBSTITUTE(SUBSTITUTE(集計貼りつけ!O188,申請書!$R$45,""),申請書!$T$45,""),申請書!$V$45,""),申請書!$X$45,""),";",""),申請書!$Z$45,"")</f>
        <v/>
      </c>
      <c r="M186" s="11" t="str">
        <f>SUBSTITUTE(SUBSTITUTE(SUBSTITUTE(SUBSTITUTE(SUBSTITUTE(SUBSTITUTE(集計貼りつけ!P188,申請書!$R$46,""),申請書!$T$46,""),申請書!$V$46,""),申請書!$X$46,""),";",""),申請書!$Z$46,"")</f>
        <v/>
      </c>
      <c r="N186" s="11" t="str">
        <f>SUBSTITUTE(SUBSTITUTE(SUBSTITUTE(SUBSTITUTE(SUBSTITUTE(SUBSTITUTE(集計貼りつけ!Q188,申請書!$R$47,""),申請書!$T$47,""),申請書!$V$47,""),申請書!$X$47,""),";",""),申請書!$Z$47,"")</f>
        <v/>
      </c>
      <c r="O186" s="11" t="str">
        <f>SUBSTITUTE(SUBSTITUTE(SUBSTITUTE(SUBSTITUTE(SUBSTITUTE(SUBSTITUTE(集計貼りつけ!R188,申請書!$R$48,""),申請書!$T$48,""),申請書!$V$48,""),申請書!$X$48,""),";",""),申請書!$Z$48,"")</f>
        <v/>
      </c>
      <c r="P186" s="11" t="str">
        <f>SUBSTITUTE(SUBSTITUTE(SUBSTITUTE(SUBSTITUTE(SUBSTITUTE(SUBSTITUTE(集計貼りつけ!S188,申請書!$R$49,""),申請書!$T$49,""),申請書!$V$49,""),申請書!$X$49,""),";",""),申請書!$Z$49,"")</f>
        <v/>
      </c>
      <c r="Q186" s="11" t="str">
        <f>SUBSTITUTE(SUBSTITUTE(SUBSTITUTE(SUBSTITUTE(SUBSTITUTE(SUBSTITUTE(集計貼りつけ!T188,申請書!$R$50,""),申請書!$T$50,""),申請書!$V$50,""),申請書!$X$50,""),";",""),申請書!$Z$55,"")</f>
        <v/>
      </c>
    </row>
    <row r="187" spans="1:17" s="11" customFormat="1" x14ac:dyDescent="0.2">
      <c r="A187" s="11">
        <v>185</v>
      </c>
      <c r="B187" s="11" t="str">
        <f>SUBSTITUTE(SUBSTITUTE(SUBSTITUTE(SUBSTITUTE(SUBSTITUTE(SUBSTITUTE(集計貼りつけ!E189,申請書!$R$35,""),申請書!$T$35,""),申請書!$V$35,""),申請書!$X$35,""),";",""),申請書!$Z$35,"")</f>
        <v/>
      </c>
      <c r="C187" s="11" t="str">
        <f>SUBSTITUTE(SUBSTITUTE(SUBSTITUTE(SUBSTITUTE(SUBSTITUTE(SUBSTITUTE(集計貼りつけ!F189,申請書!$R$36,""),申請書!$T$36,""),申請書!$V$36,""),申請書!$X$36,""),";",""),申請書!$Z$36,"")</f>
        <v/>
      </c>
      <c r="D187" s="11" t="str">
        <f>SUBSTITUTE(SUBSTITUTE(SUBSTITUTE(SUBSTITUTE(SUBSTITUTE(SUBSTITUTE(集計貼りつけ!G189,申請書!$R$37,""),申請書!$T$37,""),申請書!$V$37,""),申請書!$X$37,""),";",""),申請書!$Z$37,"")</f>
        <v/>
      </c>
      <c r="E187" s="11" t="str">
        <f>SUBSTITUTE(SUBSTITUTE(SUBSTITUTE(SUBSTITUTE(SUBSTITUTE(SUBSTITUTE(集計貼りつけ!H189,申請書!$R$38,""),申請書!$T$38,""),申請書!$V$38,""),申請書!$X$38,""),";",""),申請書!$Z$38,"")</f>
        <v/>
      </c>
      <c r="F187" s="11" t="str">
        <f>SUBSTITUTE(SUBSTITUTE(SUBSTITUTE(SUBSTITUTE(SUBSTITUTE(SUBSTITUTE(集計貼りつけ!I189,申請書!$R$39,""),申請書!$T$39,""),申請書!$V$39,""),申請書!$X$39,""),";",""),申請書!$Z$39,"")</f>
        <v/>
      </c>
      <c r="G187" s="11" t="str">
        <f>SUBSTITUTE(SUBSTITUTE(SUBSTITUTE(SUBSTITUTE(SUBSTITUTE(SUBSTITUTE(集計貼りつけ!J189,申請書!$R$40,""),申請書!$T$40,""),申請書!$V$40,""),申請書!$X$40,""),";",""),申請書!$Z$40,"")</f>
        <v/>
      </c>
      <c r="H187" s="11" t="str">
        <f>SUBSTITUTE(SUBSTITUTE(SUBSTITUTE(SUBSTITUTE(SUBSTITUTE(SUBSTITUTE(集計貼りつけ!K189,申請書!$R$41,""),申請書!$T$41,""),申請書!$V$41,""),申請書!$X$41,""),";",""),申請書!$Z$41,"")</f>
        <v/>
      </c>
      <c r="I187" s="11" t="str">
        <f>SUBSTITUTE(SUBSTITUTE(SUBSTITUTE(SUBSTITUTE(SUBSTITUTE(SUBSTITUTE(集計貼りつけ!L189,申請書!$R$42,""),申請書!$T$42,""),申請書!$V$42,""),申請書!$X$42,""),";",""),申請書!$Z$42,"")</f>
        <v/>
      </c>
      <c r="J187" s="11" t="str">
        <f>SUBSTITUTE(SUBSTITUTE(SUBSTITUTE(SUBSTITUTE(SUBSTITUTE(SUBSTITUTE(集計貼りつけ!M189,申請書!$R$43,""),申請書!$T$43,""),申請書!$V$43,""),申請書!$X$43,""),";",""),申請書!$Z$43,"")</f>
        <v/>
      </c>
      <c r="K187" s="11" t="str">
        <f>SUBSTITUTE(SUBSTITUTE(SUBSTITUTE(SUBSTITUTE(SUBSTITUTE(SUBSTITUTE(集計貼りつけ!N189,申請書!$R$44,""),申請書!$T$44,""),申請書!$V$44,""),申請書!$X$44,""),";",""),申請書!$Z$44,"")</f>
        <v/>
      </c>
      <c r="L187" s="11" t="str">
        <f>SUBSTITUTE(SUBSTITUTE(SUBSTITUTE(SUBSTITUTE(SUBSTITUTE(SUBSTITUTE(集計貼りつけ!O189,申請書!$R$45,""),申請書!$T$45,""),申請書!$V$45,""),申請書!$X$45,""),";",""),申請書!$Z$45,"")</f>
        <v/>
      </c>
      <c r="M187" s="11" t="str">
        <f>SUBSTITUTE(SUBSTITUTE(SUBSTITUTE(SUBSTITUTE(SUBSTITUTE(SUBSTITUTE(集計貼りつけ!P189,申請書!$R$46,""),申請書!$T$46,""),申請書!$V$46,""),申請書!$X$46,""),";",""),申請書!$Z$46,"")</f>
        <v/>
      </c>
      <c r="N187" s="11" t="str">
        <f>SUBSTITUTE(SUBSTITUTE(SUBSTITUTE(SUBSTITUTE(SUBSTITUTE(SUBSTITUTE(集計貼りつけ!Q189,申請書!$R$47,""),申請書!$T$47,""),申請書!$V$47,""),申請書!$X$47,""),";",""),申請書!$Z$47,"")</f>
        <v/>
      </c>
      <c r="O187" s="11" t="str">
        <f>SUBSTITUTE(SUBSTITUTE(SUBSTITUTE(SUBSTITUTE(SUBSTITUTE(SUBSTITUTE(集計貼りつけ!R189,申請書!$R$48,""),申請書!$T$48,""),申請書!$V$48,""),申請書!$X$48,""),";",""),申請書!$Z$48,"")</f>
        <v/>
      </c>
      <c r="P187" s="11" t="str">
        <f>SUBSTITUTE(SUBSTITUTE(SUBSTITUTE(SUBSTITUTE(SUBSTITUTE(SUBSTITUTE(集計貼りつけ!S189,申請書!$R$49,""),申請書!$T$49,""),申請書!$V$49,""),申請書!$X$49,""),";",""),申請書!$Z$49,"")</f>
        <v/>
      </c>
      <c r="Q187" s="11" t="str">
        <f>SUBSTITUTE(SUBSTITUTE(SUBSTITUTE(SUBSTITUTE(SUBSTITUTE(SUBSTITUTE(集計貼りつけ!T189,申請書!$R$50,""),申請書!$T$50,""),申請書!$V$50,""),申請書!$X$50,""),";",""),申請書!$Z$55,"")</f>
        <v/>
      </c>
    </row>
    <row r="188" spans="1:17" s="11" customFormat="1" x14ac:dyDescent="0.2">
      <c r="A188" s="11">
        <v>186</v>
      </c>
      <c r="B188" s="11" t="str">
        <f>SUBSTITUTE(SUBSTITUTE(SUBSTITUTE(SUBSTITUTE(SUBSTITUTE(SUBSTITUTE(集計貼りつけ!E190,申請書!$R$35,""),申請書!$T$35,""),申請書!$V$35,""),申請書!$X$35,""),";",""),申請書!$Z$35,"")</f>
        <v/>
      </c>
      <c r="C188" s="11" t="str">
        <f>SUBSTITUTE(SUBSTITUTE(SUBSTITUTE(SUBSTITUTE(SUBSTITUTE(SUBSTITUTE(集計貼りつけ!F190,申請書!$R$36,""),申請書!$T$36,""),申請書!$V$36,""),申請書!$X$36,""),";",""),申請書!$Z$36,"")</f>
        <v/>
      </c>
      <c r="D188" s="11" t="str">
        <f>SUBSTITUTE(SUBSTITUTE(SUBSTITUTE(SUBSTITUTE(SUBSTITUTE(SUBSTITUTE(集計貼りつけ!G190,申請書!$R$37,""),申請書!$T$37,""),申請書!$V$37,""),申請書!$X$37,""),";",""),申請書!$Z$37,"")</f>
        <v/>
      </c>
      <c r="E188" s="11" t="str">
        <f>SUBSTITUTE(SUBSTITUTE(SUBSTITUTE(SUBSTITUTE(SUBSTITUTE(SUBSTITUTE(集計貼りつけ!H190,申請書!$R$38,""),申請書!$T$38,""),申請書!$V$38,""),申請書!$X$38,""),";",""),申請書!$Z$38,"")</f>
        <v/>
      </c>
      <c r="F188" s="11" t="str">
        <f>SUBSTITUTE(SUBSTITUTE(SUBSTITUTE(SUBSTITUTE(SUBSTITUTE(SUBSTITUTE(集計貼りつけ!I190,申請書!$R$39,""),申請書!$T$39,""),申請書!$V$39,""),申請書!$X$39,""),";",""),申請書!$Z$39,"")</f>
        <v/>
      </c>
      <c r="G188" s="11" t="str">
        <f>SUBSTITUTE(SUBSTITUTE(SUBSTITUTE(SUBSTITUTE(SUBSTITUTE(SUBSTITUTE(集計貼りつけ!J190,申請書!$R$40,""),申請書!$T$40,""),申請書!$V$40,""),申請書!$X$40,""),";",""),申請書!$Z$40,"")</f>
        <v/>
      </c>
      <c r="H188" s="11" t="str">
        <f>SUBSTITUTE(SUBSTITUTE(SUBSTITUTE(SUBSTITUTE(SUBSTITUTE(SUBSTITUTE(集計貼りつけ!K190,申請書!$R$41,""),申請書!$T$41,""),申請書!$V$41,""),申請書!$X$41,""),";",""),申請書!$Z$41,"")</f>
        <v/>
      </c>
      <c r="I188" s="11" t="str">
        <f>SUBSTITUTE(SUBSTITUTE(SUBSTITUTE(SUBSTITUTE(SUBSTITUTE(SUBSTITUTE(集計貼りつけ!L190,申請書!$R$42,""),申請書!$T$42,""),申請書!$V$42,""),申請書!$X$42,""),";",""),申請書!$Z$42,"")</f>
        <v/>
      </c>
      <c r="J188" s="11" t="str">
        <f>SUBSTITUTE(SUBSTITUTE(SUBSTITUTE(SUBSTITUTE(SUBSTITUTE(SUBSTITUTE(集計貼りつけ!M190,申請書!$R$43,""),申請書!$T$43,""),申請書!$V$43,""),申請書!$X$43,""),";",""),申請書!$Z$43,"")</f>
        <v/>
      </c>
      <c r="K188" s="11" t="str">
        <f>SUBSTITUTE(SUBSTITUTE(SUBSTITUTE(SUBSTITUTE(SUBSTITUTE(SUBSTITUTE(集計貼りつけ!N190,申請書!$R$44,""),申請書!$T$44,""),申請書!$V$44,""),申請書!$X$44,""),";",""),申請書!$Z$44,"")</f>
        <v/>
      </c>
      <c r="L188" s="11" t="str">
        <f>SUBSTITUTE(SUBSTITUTE(SUBSTITUTE(SUBSTITUTE(SUBSTITUTE(SUBSTITUTE(集計貼りつけ!O190,申請書!$R$45,""),申請書!$T$45,""),申請書!$V$45,""),申請書!$X$45,""),";",""),申請書!$Z$45,"")</f>
        <v/>
      </c>
      <c r="M188" s="11" t="str">
        <f>SUBSTITUTE(SUBSTITUTE(SUBSTITUTE(SUBSTITUTE(SUBSTITUTE(SUBSTITUTE(集計貼りつけ!P190,申請書!$R$46,""),申請書!$T$46,""),申請書!$V$46,""),申請書!$X$46,""),";",""),申請書!$Z$46,"")</f>
        <v/>
      </c>
      <c r="N188" s="11" t="str">
        <f>SUBSTITUTE(SUBSTITUTE(SUBSTITUTE(SUBSTITUTE(SUBSTITUTE(SUBSTITUTE(集計貼りつけ!Q190,申請書!$R$47,""),申請書!$T$47,""),申請書!$V$47,""),申請書!$X$47,""),";",""),申請書!$Z$47,"")</f>
        <v/>
      </c>
      <c r="O188" s="11" t="str">
        <f>SUBSTITUTE(SUBSTITUTE(SUBSTITUTE(SUBSTITUTE(SUBSTITUTE(SUBSTITUTE(集計貼りつけ!R190,申請書!$R$48,""),申請書!$T$48,""),申請書!$V$48,""),申請書!$X$48,""),";",""),申請書!$Z$48,"")</f>
        <v/>
      </c>
      <c r="P188" s="11" t="str">
        <f>SUBSTITUTE(SUBSTITUTE(SUBSTITUTE(SUBSTITUTE(SUBSTITUTE(SUBSTITUTE(集計貼りつけ!S190,申請書!$R$49,""),申請書!$T$49,""),申請書!$V$49,""),申請書!$X$49,""),";",""),申請書!$Z$49,"")</f>
        <v/>
      </c>
      <c r="Q188" s="11" t="str">
        <f>SUBSTITUTE(SUBSTITUTE(SUBSTITUTE(SUBSTITUTE(SUBSTITUTE(SUBSTITUTE(集計貼りつけ!T190,申請書!$R$50,""),申請書!$T$50,""),申請書!$V$50,""),申請書!$X$50,""),";",""),申請書!$Z$55,"")</f>
        <v/>
      </c>
    </row>
    <row r="189" spans="1:17" s="11" customFormat="1" x14ac:dyDescent="0.2">
      <c r="A189" s="11">
        <v>187</v>
      </c>
      <c r="B189" s="11" t="str">
        <f>SUBSTITUTE(SUBSTITUTE(SUBSTITUTE(SUBSTITUTE(SUBSTITUTE(SUBSTITUTE(集計貼りつけ!E191,申請書!$R$35,""),申請書!$T$35,""),申請書!$V$35,""),申請書!$X$35,""),";",""),申請書!$Z$35,"")</f>
        <v/>
      </c>
      <c r="C189" s="11" t="str">
        <f>SUBSTITUTE(SUBSTITUTE(SUBSTITUTE(SUBSTITUTE(SUBSTITUTE(SUBSTITUTE(集計貼りつけ!F191,申請書!$R$36,""),申請書!$T$36,""),申請書!$V$36,""),申請書!$X$36,""),";",""),申請書!$Z$36,"")</f>
        <v/>
      </c>
      <c r="D189" s="11" t="str">
        <f>SUBSTITUTE(SUBSTITUTE(SUBSTITUTE(SUBSTITUTE(SUBSTITUTE(SUBSTITUTE(集計貼りつけ!G191,申請書!$R$37,""),申請書!$T$37,""),申請書!$V$37,""),申請書!$X$37,""),";",""),申請書!$Z$37,"")</f>
        <v/>
      </c>
      <c r="E189" s="11" t="str">
        <f>SUBSTITUTE(SUBSTITUTE(SUBSTITUTE(SUBSTITUTE(SUBSTITUTE(SUBSTITUTE(集計貼りつけ!H191,申請書!$R$38,""),申請書!$T$38,""),申請書!$V$38,""),申請書!$X$38,""),";",""),申請書!$Z$38,"")</f>
        <v/>
      </c>
      <c r="F189" s="11" t="str">
        <f>SUBSTITUTE(SUBSTITUTE(SUBSTITUTE(SUBSTITUTE(SUBSTITUTE(SUBSTITUTE(集計貼りつけ!I191,申請書!$R$39,""),申請書!$T$39,""),申請書!$V$39,""),申請書!$X$39,""),";",""),申請書!$Z$39,"")</f>
        <v/>
      </c>
      <c r="G189" s="11" t="str">
        <f>SUBSTITUTE(SUBSTITUTE(SUBSTITUTE(SUBSTITUTE(SUBSTITUTE(SUBSTITUTE(集計貼りつけ!J191,申請書!$R$40,""),申請書!$T$40,""),申請書!$V$40,""),申請書!$X$40,""),";",""),申請書!$Z$40,"")</f>
        <v/>
      </c>
      <c r="H189" s="11" t="str">
        <f>SUBSTITUTE(SUBSTITUTE(SUBSTITUTE(SUBSTITUTE(SUBSTITUTE(SUBSTITUTE(集計貼りつけ!K191,申請書!$R$41,""),申請書!$T$41,""),申請書!$V$41,""),申請書!$X$41,""),";",""),申請書!$Z$41,"")</f>
        <v/>
      </c>
      <c r="I189" s="11" t="str">
        <f>SUBSTITUTE(SUBSTITUTE(SUBSTITUTE(SUBSTITUTE(SUBSTITUTE(SUBSTITUTE(集計貼りつけ!L191,申請書!$R$42,""),申請書!$T$42,""),申請書!$V$42,""),申請書!$X$42,""),";",""),申請書!$Z$42,"")</f>
        <v/>
      </c>
      <c r="J189" s="11" t="str">
        <f>SUBSTITUTE(SUBSTITUTE(SUBSTITUTE(SUBSTITUTE(SUBSTITUTE(SUBSTITUTE(集計貼りつけ!M191,申請書!$R$43,""),申請書!$T$43,""),申請書!$V$43,""),申請書!$X$43,""),";",""),申請書!$Z$43,"")</f>
        <v/>
      </c>
      <c r="K189" s="11" t="str">
        <f>SUBSTITUTE(SUBSTITUTE(SUBSTITUTE(SUBSTITUTE(SUBSTITUTE(SUBSTITUTE(集計貼りつけ!N191,申請書!$R$44,""),申請書!$T$44,""),申請書!$V$44,""),申請書!$X$44,""),";",""),申請書!$Z$44,"")</f>
        <v/>
      </c>
      <c r="L189" s="11" t="str">
        <f>SUBSTITUTE(SUBSTITUTE(SUBSTITUTE(SUBSTITUTE(SUBSTITUTE(SUBSTITUTE(集計貼りつけ!O191,申請書!$R$45,""),申請書!$T$45,""),申請書!$V$45,""),申請書!$X$45,""),";",""),申請書!$Z$45,"")</f>
        <v/>
      </c>
      <c r="M189" s="11" t="str">
        <f>SUBSTITUTE(SUBSTITUTE(SUBSTITUTE(SUBSTITUTE(SUBSTITUTE(SUBSTITUTE(集計貼りつけ!P191,申請書!$R$46,""),申請書!$T$46,""),申請書!$V$46,""),申請書!$X$46,""),";",""),申請書!$Z$46,"")</f>
        <v/>
      </c>
      <c r="N189" s="11" t="str">
        <f>SUBSTITUTE(SUBSTITUTE(SUBSTITUTE(SUBSTITUTE(SUBSTITUTE(SUBSTITUTE(集計貼りつけ!Q191,申請書!$R$47,""),申請書!$T$47,""),申請書!$V$47,""),申請書!$X$47,""),";",""),申請書!$Z$47,"")</f>
        <v/>
      </c>
      <c r="O189" s="11" t="str">
        <f>SUBSTITUTE(SUBSTITUTE(SUBSTITUTE(SUBSTITUTE(SUBSTITUTE(SUBSTITUTE(集計貼りつけ!R191,申請書!$R$48,""),申請書!$T$48,""),申請書!$V$48,""),申請書!$X$48,""),";",""),申請書!$Z$48,"")</f>
        <v/>
      </c>
      <c r="P189" s="11" t="str">
        <f>SUBSTITUTE(SUBSTITUTE(SUBSTITUTE(SUBSTITUTE(SUBSTITUTE(SUBSTITUTE(集計貼りつけ!S191,申請書!$R$49,""),申請書!$T$49,""),申請書!$V$49,""),申請書!$X$49,""),";",""),申請書!$Z$49,"")</f>
        <v/>
      </c>
      <c r="Q189" s="11" t="str">
        <f>SUBSTITUTE(SUBSTITUTE(SUBSTITUTE(SUBSTITUTE(SUBSTITUTE(SUBSTITUTE(集計貼りつけ!T191,申請書!$R$50,""),申請書!$T$50,""),申請書!$V$50,""),申請書!$X$50,""),";",""),申請書!$Z$55,"")</f>
        <v/>
      </c>
    </row>
    <row r="190" spans="1:17" s="11" customFormat="1" x14ac:dyDescent="0.2">
      <c r="A190" s="11">
        <v>188</v>
      </c>
      <c r="B190" s="11" t="str">
        <f>SUBSTITUTE(SUBSTITUTE(SUBSTITUTE(SUBSTITUTE(SUBSTITUTE(SUBSTITUTE(集計貼りつけ!E192,申請書!$R$35,""),申請書!$T$35,""),申請書!$V$35,""),申請書!$X$35,""),";",""),申請書!$Z$35,"")</f>
        <v/>
      </c>
      <c r="C190" s="11" t="str">
        <f>SUBSTITUTE(SUBSTITUTE(SUBSTITUTE(SUBSTITUTE(SUBSTITUTE(SUBSTITUTE(集計貼りつけ!F192,申請書!$R$36,""),申請書!$T$36,""),申請書!$V$36,""),申請書!$X$36,""),";",""),申請書!$Z$36,"")</f>
        <v/>
      </c>
      <c r="D190" s="11" t="str">
        <f>SUBSTITUTE(SUBSTITUTE(SUBSTITUTE(SUBSTITUTE(SUBSTITUTE(SUBSTITUTE(集計貼りつけ!G192,申請書!$R$37,""),申請書!$T$37,""),申請書!$V$37,""),申請書!$X$37,""),";",""),申請書!$Z$37,"")</f>
        <v/>
      </c>
      <c r="E190" s="11" t="str">
        <f>SUBSTITUTE(SUBSTITUTE(SUBSTITUTE(SUBSTITUTE(SUBSTITUTE(SUBSTITUTE(集計貼りつけ!H192,申請書!$R$38,""),申請書!$T$38,""),申請書!$V$38,""),申請書!$X$38,""),";",""),申請書!$Z$38,"")</f>
        <v/>
      </c>
      <c r="F190" s="11" t="str">
        <f>SUBSTITUTE(SUBSTITUTE(SUBSTITUTE(SUBSTITUTE(SUBSTITUTE(SUBSTITUTE(集計貼りつけ!I192,申請書!$R$39,""),申請書!$T$39,""),申請書!$V$39,""),申請書!$X$39,""),";",""),申請書!$Z$39,"")</f>
        <v/>
      </c>
      <c r="G190" s="11" t="str">
        <f>SUBSTITUTE(SUBSTITUTE(SUBSTITUTE(SUBSTITUTE(SUBSTITUTE(SUBSTITUTE(集計貼りつけ!J192,申請書!$R$40,""),申請書!$T$40,""),申請書!$V$40,""),申請書!$X$40,""),";",""),申請書!$Z$40,"")</f>
        <v/>
      </c>
      <c r="H190" s="11" t="str">
        <f>SUBSTITUTE(SUBSTITUTE(SUBSTITUTE(SUBSTITUTE(SUBSTITUTE(SUBSTITUTE(集計貼りつけ!K192,申請書!$R$41,""),申請書!$T$41,""),申請書!$V$41,""),申請書!$X$41,""),";",""),申請書!$Z$41,"")</f>
        <v/>
      </c>
      <c r="I190" s="11" t="str">
        <f>SUBSTITUTE(SUBSTITUTE(SUBSTITUTE(SUBSTITUTE(SUBSTITUTE(SUBSTITUTE(集計貼りつけ!L192,申請書!$R$42,""),申請書!$T$42,""),申請書!$V$42,""),申請書!$X$42,""),";",""),申請書!$Z$42,"")</f>
        <v/>
      </c>
      <c r="J190" s="11" t="str">
        <f>SUBSTITUTE(SUBSTITUTE(SUBSTITUTE(SUBSTITUTE(SUBSTITUTE(SUBSTITUTE(集計貼りつけ!M192,申請書!$R$43,""),申請書!$T$43,""),申請書!$V$43,""),申請書!$X$43,""),";",""),申請書!$Z$43,"")</f>
        <v/>
      </c>
      <c r="K190" s="11" t="str">
        <f>SUBSTITUTE(SUBSTITUTE(SUBSTITUTE(SUBSTITUTE(SUBSTITUTE(SUBSTITUTE(集計貼りつけ!N192,申請書!$R$44,""),申請書!$T$44,""),申請書!$V$44,""),申請書!$X$44,""),";",""),申請書!$Z$44,"")</f>
        <v/>
      </c>
      <c r="L190" s="11" t="str">
        <f>SUBSTITUTE(SUBSTITUTE(SUBSTITUTE(SUBSTITUTE(SUBSTITUTE(SUBSTITUTE(集計貼りつけ!O192,申請書!$R$45,""),申請書!$T$45,""),申請書!$V$45,""),申請書!$X$45,""),";",""),申請書!$Z$45,"")</f>
        <v/>
      </c>
      <c r="M190" s="11" t="str">
        <f>SUBSTITUTE(SUBSTITUTE(SUBSTITUTE(SUBSTITUTE(SUBSTITUTE(SUBSTITUTE(集計貼りつけ!P192,申請書!$R$46,""),申請書!$T$46,""),申請書!$V$46,""),申請書!$X$46,""),";",""),申請書!$Z$46,"")</f>
        <v/>
      </c>
      <c r="N190" s="11" t="str">
        <f>SUBSTITUTE(SUBSTITUTE(SUBSTITUTE(SUBSTITUTE(SUBSTITUTE(SUBSTITUTE(集計貼りつけ!Q192,申請書!$R$47,""),申請書!$T$47,""),申請書!$V$47,""),申請書!$X$47,""),";",""),申請書!$Z$47,"")</f>
        <v/>
      </c>
      <c r="O190" s="11" t="str">
        <f>SUBSTITUTE(SUBSTITUTE(SUBSTITUTE(SUBSTITUTE(SUBSTITUTE(SUBSTITUTE(集計貼りつけ!R192,申請書!$R$48,""),申請書!$T$48,""),申請書!$V$48,""),申請書!$X$48,""),";",""),申請書!$Z$48,"")</f>
        <v/>
      </c>
      <c r="P190" s="11" t="str">
        <f>SUBSTITUTE(SUBSTITUTE(SUBSTITUTE(SUBSTITUTE(SUBSTITUTE(SUBSTITUTE(集計貼りつけ!S192,申請書!$R$49,""),申請書!$T$49,""),申請書!$V$49,""),申請書!$X$49,""),";",""),申請書!$Z$49,"")</f>
        <v/>
      </c>
      <c r="Q190" s="11" t="str">
        <f>SUBSTITUTE(SUBSTITUTE(SUBSTITUTE(SUBSTITUTE(SUBSTITUTE(SUBSTITUTE(集計貼りつけ!T192,申請書!$R$50,""),申請書!$T$50,""),申請書!$V$50,""),申請書!$X$50,""),";",""),申請書!$Z$55,"")</f>
        <v/>
      </c>
    </row>
    <row r="191" spans="1:17" s="11" customFormat="1" x14ac:dyDescent="0.2">
      <c r="A191" s="11">
        <v>189</v>
      </c>
      <c r="B191" s="11" t="str">
        <f>SUBSTITUTE(SUBSTITUTE(SUBSTITUTE(SUBSTITUTE(SUBSTITUTE(SUBSTITUTE(集計貼りつけ!E193,申請書!$R$35,""),申請書!$T$35,""),申請書!$V$35,""),申請書!$X$35,""),";",""),申請書!$Z$35,"")</f>
        <v/>
      </c>
      <c r="C191" s="11" t="str">
        <f>SUBSTITUTE(SUBSTITUTE(SUBSTITUTE(SUBSTITUTE(SUBSTITUTE(SUBSTITUTE(集計貼りつけ!F193,申請書!$R$36,""),申請書!$T$36,""),申請書!$V$36,""),申請書!$X$36,""),";",""),申請書!$Z$36,"")</f>
        <v/>
      </c>
      <c r="D191" s="11" t="str">
        <f>SUBSTITUTE(SUBSTITUTE(SUBSTITUTE(SUBSTITUTE(SUBSTITUTE(SUBSTITUTE(集計貼りつけ!G193,申請書!$R$37,""),申請書!$T$37,""),申請書!$V$37,""),申請書!$X$37,""),";",""),申請書!$Z$37,"")</f>
        <v/>
      </c>
      <c r="E191" s="11" t="str">
        <f>SUBSTITUTE(SUBSTITUTE(SUBSTITUTE(SUBSTITUTE(SUBSTITUTE(SUBSTITUTE(集計貼りつけ!H193,申請書!$R$38,""),申請書!$T$38,""),申請書!$V$38,""),申請書!$X$38,""),";",""),申請書!$Z$38,"")</f>
        <v/>
      </c>
      <c r="F191" s="11" t="str">
        <f>SUBSTITUTE(SUBSTITUTE(SUBSTITUTE(SUBSTITUTE(SUBSTITUTE(SUBSTITUTE(集計貼りつけ!I193,申請書!$R$39,""),申請書!$T$39,""),申請書!$V$39,""),申請書!$X$39,""),";",""),申請書!$Z$39,"")</f>
        <v/>
      </c>
      <c r="G191" s="11" t="str">
        <f>SUBSTITUTE(SUBSTITUTE(SUBSTITUTE(SUBSTITUTE(SUBSTITUTE(SUBSTITUTE(集計貼りつけ!J193,申請書!$R$40,""),申請書!$T$40,""),申請書!$V$40,""),申請書!$X$40,""),";",""),申請書!$Z$40,"")</f>
        <v/>
      </c>
      <c r="H191" s="11" t="str">
        <f>SUBSTITUTE(SUBSTITUTE(SUBSTITUTE(SUBSTITUTE(SUBSTITUTE(SUBSTITUTE(集計貼りつけ!K193,申請書!$R$41,""),申請書!$T$41,""),申請書!$V$41,""),申請書!$X$41,""),";",""),申請書!$Z$41,"")</f>
        <v/>
      </c>
      <c r="I191" s="11" t="str">
        <f>SUBSTITUTE(SUBSTITUTE(SUBSTITUTE(SUBSTITUTE(SUBSTITUTE(SUBSTITUTE(集計貼りつけ!L193,申請書!$R$42,""),申請書!$T$42,""),申請書!$V$42,""),申請書!$X$42,""),";",""),申請書!$Z$42,"")</f>
        <v/>
      </c>
      <c r="J191" s="11" t="str">
        <f>SUBSTITUTE(SUBSTITUTE(SUBSTITUTE(SUBSTITUTE(SUBSTITUTE(SUBSTITUTE(集計貼りつけ!M193,申請書!$R$43,""),申請書!$T$43,""),申請書!$V$43,""),申請書!$X$43,""),";",""),申請書!$Z$43,"")</f>
        <v/>
      </c>
      <c r="K191" s="11" t="str">
        <f>SUBSTITUTE(SUBSTITUTE(SUBSTITUTE(SUBSTITUTE(SUBSTITUTE(SUBSTITUTE(集計貼りつけ!N193,申請書!$R$44,""),申請書!$T$44,""),申請書!$V$44,""),申請書!$X$44,""),";",""),申請書!$Z$44,"")</f>
        <v/>
      </c>
      <c r="L191" s="11" t="str">
        <f>SUBSTITUTE(SUBSTITUTE(SUBSTITUTE(SUBSTITUTE(SUBSTITUTE(SUBSTITUTE(集計貼りつけ!O193,申請書!$R$45,""),申請書!$T$45,""),申請書!$V$45,""),申請書!$X$45,""),";",""),申請書!$Z$45,"")</f>
        <v/>
      </c>
      <c r="M191" s="11" t="str">
        <f>SUBSTITUTE(SUBSTITUTE(SUBSTITUTE(SUBSTITUTE(SUBSTITUTE(SUBSTITUTE(集計貼りつけ!P193,申請書!$R$46,""),申請書!$T$46,""),申請書!$V$46,""),申請書!$X$46,""),";",""),申請書!$Z$46,"")</f>
        <v/>
      </c>
      <c r="N191" s="11" t="str">
        <f>SUBSTITUTE(SUBSTITUTE(SUBSTITUTE(SUBSTITUTE(SUBSTITUTE(SUBSTITUTE(集計貼りつけ!Q193,申請書!$R$47,""),申請書!$T$47,""),申請書!$V$47,""),申請書!$X$47,""),";",""),申請書!$Z$47,"")</f>
        <v/>
      </c>
      <c r="O191" s="11" t="str">
        <f>SUBSTITUTE(SUBSTITUTE(SUBSTITUTE(SUBSTITUTE(SUBSTITUTE(SUBSTITUTE(集計貼りつけ!R193,申請書!$R$48,""),申請書!$T$48,""),申請書!$V$48,""),申請書!$X$48,""),";",""),申請書!$Z$48,"")</f>
        <v/>
      </c>
      <c r="P191" s="11" t="str">
        <f>SUBSTITUTE(SUBSTITUTE(SUBSTITUTE(SUBSTITUTE(SUBSTITUTE(SUBSTITUTE(集計貼りつけ!S193,申請書!$R$49,""),申請書!$T$49,""),申請書!$V$49,""),申請書!$X$49,""),";",""),申請書!$Z$49,"")</f>
        <v/>
      </c>
      <c r="Q191" s="11" t="str">
        <f>SUBSTITUTE(SUBSTITUTE(SUBSTITUTE(SUBSTITUTE(SUBSTITUTE(SUBSTITUTE(集計貼りつけ!T193,申請書!$R$50,""),申請書!$T$50,""),申請書!$V$50,""),申請書!$X$50,""),";",""),申請書!$Z$55,"")</f>
        <v/>
      </c>
    </row>
    <row r="192" spans="1:17" s="11" customFormat="1" x14ac:dyDescent="0.2">
      <c r="A192" s="11">
        <v>190</v>
      </c>
      <c r="B192" s="11" t="str">
        <f>SUBSTITUTE(SUBSTITUTE(SUBSTITUTE(SUBSTITUTE(SUBSTITUTE(SUBSTITUTE(集計貼りつけ!E194,申請書!$R$35,""),申請書!$T$35,""),申請書!$V$35,""),申請書!$X$35,""),";",""),申請書!$Z$35,"")</f>
        <v/>
      </c>
      <c r="C192" s="11" t="str">
        <f>SUBSTITUTE(SUBSTITUTE(SUBSTITUTE(SUBSTITUTE(SUBSTITUTE(SUBSTITUTE(集計貼りつけ!F194,申請書!$R$36,""),申請書!$T$36,""),申請書!$V$36,""),申請書!$X$36,""),";",""),申請書!$Z$36,"")</f>
        <v/>
      </c>
      <c r="D192" s="11" t="str">
        <f>SUBSTITUTE(SUBSTITUTE(SUBSTITUTE(SUBSTITUTE(SUBSTITUTE(SUBSTITUTE(集計貼りつけ!G194,申請書!$R$37,""),申請書!$T$37,""),申請書!$V$37,""),申請書!$X$37,""),";",""),申請書!$Z$37,"")</f>
        <v/>
      </c>
      <c r="E192" s="11" t="str">
        <f>SUBSTITUTE(SUBSTITUTE(SUBSTITUTE(SUBSTITUTE(SUBSTITUTE(SUBSTITUTE(集計貼りつけ!H194,申請書!$R$38,""),申請書!$T$38,""),申請書!$V$38,""),申請書!$X$38,""),";",""),申請書!$Z$38,"")</f>
        <v/>
      </c>
      <c r="F192" s="11" t="str">
        <f>SUBSTITUTE(SUBSTITUTE(SUBSTITUTE(SUBSTITUTE(SUBSTITUTE(SUBSTITUTE(集計貼りつけ!I194,申請書!$R$39,""),申請書!$T$39,""),申請書!$V$39,""),申請書!$X$39,""),";",""),申請書!$Z$39,"")</f>
        <v/>
      </c>
      <c r="G192" s="11" t="str">
        <f>SUBSTITUTE(SUBSTITUTE(SUBSTITUTE(SUBSTITUTE(SUBSTITUTE(SUBSTITUTE(集計貼りつけ!J194,申請書!$R$40,""),申請書!$T$40,""),申請書!$V$40,""),申請書!$X$40,""),";",""),申請書!$Z$40,"")</f>
        <v/>
      </c>
      <c r="H192" s="11" t="str">
        <f>SUBSTITUTE(SUBSTITUTE(SUBSTITUTE(SUBSTITUTE(SUBSTITUTE(SUBSTITUTE(集計貼りつけ!K194,申請書!$R$41,""),申請書!$T$41,""),申請書!$V$41,""),申請書!$X$41,""),";",""),申請書!$Z$41,"")</f>
        <v/>
      </c>
      <c r="I192" s="11" t="str">
        <f>SUBSTITUTE(SUBSTITUTE(SUBSTITUTE(SUBSTITUTE(SUBSTITUTE(SUBSTITUTE(集計貼りつけ!L194,申請書!$R$42,""),申請書!$T$42,""),申請書!$V$42,""),申請書!$X$42,""),";",""),申請書!$Z$42,"")</f>
        <v/>
      </c>
      <c r="J192" s="11" t="str">
        <f>SUBSTITUTE(SUBSTITUTE(SUBSTITUTE(SUBSTITUTE(SUBSTITUTE(SUBSTITUTE(集計貼りつけ!M194,申請書!$R$43,""),申請書!$T$43,""),申請書!$V$43,""),申請書!$X$43,""),";",""),申請書!$Z$43,"")</f>
        <v/>
      </c>
      <c r="K192" s="11" t="str">
        <f>SUBSTITUTE(SUBSTITUTE(SUBSTITUTE(SUBSTITUTE(SUBSTITUTE(SUBSTITUTE(集計貼りつけ!N194,申請書!$R$44,""),申請書!$T$44,""),申請書!$V$44,""),申請書!$X$44,""),";",""),申請書!$Z$44,"")</f>
        <v/>
      </c>
      <c r="L192" s="11" t="str">
        <f>SUBSTITUTE(SUBSTITUTE(SUBSTITUTE(SUBSTITUTE(SUBSTITUTE(SUBSTITUTE(集計貼りつけ!O194,申請書!$R$45,""),申請書!$T$45,""),申請書!$V$45,""),申請書!$X$45,""),";",""),申請書!$Z$45,"")</f>
        <v/>
      </c>
      <c r="M192" s="11" t="str">
        <f>SUBSTITUTE(SUBSTITUTE(SUBSTITUTE(SUBSTITUTE(SUBSTITUTE(SUBSTITUTE(集計貼りつけ!P194,申請書!$R$46,""),申請書!$T$46,""),申請書!$V$46,""),申請書!$X$46,""),";",""),申請書!$Z$46,"")</f>
        <v/>
      </c>
      <c r="N192" s="11" t="str">
        <f>SUBSTITUTE(SUBSTITUTE(SUBSTITUTE(SUBSTITUTE(SUBSTITUTE(SUBSTITUTE(集計貼りつけ!Q194,申請書!$R$47,""),申請書!$T$47,""),申請書!$V$47,""),申請書!$X$47,""),";",""),申請書!$Z$47,"")</f>
        <v/>
      </c>
      <c r="O192" s="11" t="str">
        <f>SUBSTITUTE(SUBSTITUTE(SUBSTITUTE(SUBSTITUTE(SUBSTITUTE(SUBSTITUTE(集計貼りつけ!R194,申請書!$R$48,""),申請書!$T$48,""),申請書!$V$48,""),申請書!$X$48,""),";",""),申請書!$Z$48,"")</f>
        <v/>
      </c>
      <c r="P192" s="11" t="str">
        <f>SUBSTITUTE(SUBSTITUTE(SUBSTITUTE(SUBSTITUTE(SUBSTITUTE(SUBSTITUTE(集計貼りつけ!S194,申請書!$R$49,""),申請書!$T$49,""),申請書!$V$49,""),申請書!$X$49,""),";",""),申請書!$Z$49,"")</f>
        <v/>
      </c>
      <c r="Q192" s="11" t="str">
        <f>SUBSTITUTE(SUBSTITUTE(SUBSTITUTE(SUBSTITUTE(SUBSTITUTE(SUBSTITUTE(集計貼りつけ!T194,申請書!$R$50,""),申請書!$T$50,""),申請書!$V$50,""),申請書!$X$50,""),";",""),申請書!$Z$55,"")</f>
        <v/>
      </c>
    </row>
    <row r="193" spans="1:17" s="11" customFormat="1" x14ac:dyDescent="0.2">
      <c r="A193" s="11">
        <v>191</v>
      </c>
      <c r="B193" s="11" t="str">
        <f>SUBSTITUTE(SUBSTITUTE(SUBSTITUTE(SUBSTITUTE(SUBSTITUTE(SUBSTITUTE(集計貼りつけ!E195,申請書!$R$35,""),申請書!$T$35,""),申請書!$V$35,""),申請書!$X$35,""),";",""),申請書!$Z$35,"")</f>
        <v/>
      </c>
      <c r="C193" s="11" t="str">
        <f>SUBSTITUTE(SUBSTITUTE(SUBSTITUTE(SUBSTITUTE(SUBSTITUTE(SUBSTITUTE(集計貼りつけ!F195,申請書!$R$36,""),申請書!$T$36,""),申請書!$V$36,""),申請書!$X$36,""),";",""),申請書!$Z$36,"")</f>
        <v/>
      </c>
      <c r="D193" s="11" t="str">
        <f>SUBSTITUTE(SUBSTITUTE(SUBSTITUTE(SUBSTITUTE(SUBSTITUTE(SUBSTITUTE(集計貼りつけ!G195,申請書!$R$37,""),申請書!$T$37,""),申請書!$V$37,""),申請書!$X$37,""),";",""),申請書!$Z$37,"")</f>
        <v/>
      </c>
      <c r="E193" s="11" t="str">
        <f>SUBSTITUTE(SUBSTITUTE(SUBSTITUTE(SUBSTITUTE(SUBSTITUTE(SUBSTITUTE(集計貼りつけ!H195,申請書!$R$38,""),申請書!$T$38,""),申請書!$V$38,""),申請書!$X$38,""),";",""),申請書!$Z$38,"")</f>
        <v/>
      </c>
      <c r="F193" s="11" t="str">
        <f>SUBSTITUTE(SUBSTITUTE(SUBSTITUTE(SUBSTITUTE(SUBSTITUTE(SUBSTITUTE(集計貼りつけ!I195,申請書!$R$39,""),申請書!$T$39,""),申請書!$V$39,""),申請書!$X$39,""),";",""),申請書!$Z$39,"")</f>
        <v/>
      </c>
      <c r="G193" s="11" t="str">
        <f>SUBSTITUTE(SUBSTITUTE(SUBSTITUTE(SUBSTITUTE(SUBSTITUTE(SUBSTITUTE(集計貼りつけ!J195,申請書!$R$40,""),申請書!$T$40,""),申請書!$V$40,""),申請書!$X$40,""),";",""),申請書!$Z$40,"")</f>
        <v/>
      </c>
      <c r="H193" s="11" t="str">
        <f>SUBSTITUTE(SUBSTITUTE(SUBSTITUTE(SUBSTITUTE(SUBSTITUTE(SUBSTITUTE(集計貼りつけ!K195,申請書!$R$41,""),申請書!$T$41,""),申請書!$V$41,""),申請書!$X$41,""),";",""),申請書!$Z$41,"")</f>
        <v/>
      </c>
      <c r="I193" s="11" t="str">
        <f>SUBSTITUTE(SUBSTITUTE(SUBSTITUTE(SUBSTITUTE(SUBSTITUTE(SUBSTITUTE(集計貼りつけ!L195,申請書!$R$42,""),申請書!$T$42,""),申請書!$V$42,""),申請書!$X$42,""),";",""),申請書!$Z$42,"")</f>
        <v/>
      </c>
      <c r="J193" s="11" t="str">
        <f>SUBSTITUTE(SUBSTITUTE(SUBSTITUTE(SUBSTITUTE(SUBSTITUTE(SUBSTITUTE(集計貼りつけ!M195,申請書!$R$43,""),申請書!$T$43,""),申請書!$V$43,""),申請書!$X$43,""),";",""),申請書!$Z$43,"")</f>
        <v/>
      </c>
      <c r="K193" s="11" t="str">
        <f>SUBSTITUTE(SUBSTITUTE(SUBSTITUTE(SUBSTITUTE(SUBSTITUTE(SUBSTITUTE(集計貼りつけ!N195,申請書!$R$44,""),申請書!$T$44,""),申請書!$V$44,""),申請書!$X$44,""),";",""),申請書!$Z$44,"")</f>
        <v/>
      </c>
      <c r="L193" s="11" t="str">
        <f>SUBSTITUTE(SUBSTITUTE(SUBSTITUTE(SUBSTITUTE(SUBSTITUTE(SUBSTITUTE(集計貼りつけ!O195,申請書!$R$45,""),申請書!$T$45,""),申請書!$V$45,""),申請書!$X$45,""),";",""),申請書!$Z$45,"")</f>
        <v/>
      </c>
      <c r="M193" s="11" t="str">
        <f>SUBSTITUTE(SUBSTITUTE(SUBSTITUTE(SUBSTITUTE(SUBSTITUTE(SUBSTITUTE(集計貼りつけ!P195,申請書!$R$46,""),申請書!$T$46,""),申請書!$V$46,""),申請書!$X$46,""),";",""),申請書!$Z$46,"")</f>
        <v/>
      </c>
      <c r="N193" s="11" t="str">
        <f>SUBSTITUTE(SUBSTITUTE(SUBSTITUTE(SUBSTITUTE(SUBSTITUTE(SUBSTITUTE(集計貼りつけ!Q195,申請書!$R$47,""),申請書!$T$47,""),申請書!$V$47,""),申請書!$X$47,""),";",""),申請書!$Z$47,"")</f>
        <v/>
      </c>
      <c r="O193" s="11" t="str">
        <f>SUBSTITUTE(SUBSTITUTE(SUBSTITUTE(SUBSTITUTE(SUBSTITUTE(SUBSTITUTE(集計貼りつけ!R195,申請書!$R$48,""),申請書!$T$48,""),申請書!$V$48,""),申請書!$X$48,""),";",""),申請書!$Z$48,"")</f>
        <v/>
      </c>
      <c r="P193" s="11" t="str">
        <f>SUBSTITUTE(SUBSTITUTE(SUBSTITUTE(SUBSTITUTE(SUBSTITUTE(SUBSTITUTE(集計貼りつけ!S195,申請書!$R$49,""),申請書!$T$49,""),申請書!$V$49,""),申請書!$X$49,""),";",""),申請書!$Z$49,"")</f>
        <v/>
      </c>
      <c r="Q193" s="11" t="str">
        <f>SUBSTITUTE(SUBSTITUTE(SUBSTITUTE(SUBSTITUTE(SUBSTITUTE(SUBSTITUTE(集計貼りつけ!T195,申請書!$R$50,""),申請書!$T$50,""),申請書!$V$50,""),申請書!$X$50,""),";",""),申請書!$Z$55,"")</f>
        <v/>
      </c>
    </row>
    <row r="194" spans="1:17" s="11" customFormat="1" x14ac:dyDescent="0.2">
      <c r="A194" s="11">
        <v>192</v>
      </c>
      <c r="B194" s="11" t="str">
        <f>SUBSTITUTE(SUBSTITUTE(SUBSTITUTE(SUBSTITUTE(SUBSTITUTE(SUBSTITUTE(集計貼りつけ!E196,申請書!$R$35,""),申請書!$T$35,""),申請書!$V$35,""),申請書!$X$35,""),";",""),申請書!$Z$35,"")</f>
        <v/>
      </c>
      <c r="C194" s="11" t="str">
        <f>SUBSTITUTE(SUBSTITUTE(SUBSTITUTE(SUBSTITUTE(SUBSTITUTE(SUBSTITUTE(集計貼りつけ!F196,申請書!$R$36,""),申請書!$T$36,""),申請書!$V$36,""),申請書!$X$36,""),";",""),申請書!$Z$36,"")</f>
        <v/>
      </c>
      <c r="D194" s="11" t="str">
        <f>SUBSTITUTE(SUBSTITUTE(SUBSTITUTE(SUBSTITUTE(SUBSTITUTE(SUBSTITUTE(集計貼りつけ!G196,申請書!$R$37,""),申請書!$T$37,""),申請書!$V$37,""),申請書!$X$37,""),";",""),申請書!$Z$37,"")</f>
        <v/>
      </c>
      <c r="E194" s="11" t="str">
        <f>SUBSTITUTE(SUBSTITUTE(SUBSTITUTE(SUBSTITUTE(SUBSTITUTE(SUBSTITUTE(集計貼りつけ!H196,申請書!$R$38,""),申請書!$T$38,""),申請書!$V$38,""),申請書!$X$38,""),";",""),申請書!$Z$38,"")</f>
        <v/>
      </c>
      <c r="F194" s="11" t="str">
        <f>SUBSTITUTE(SUBSTITUTE(SUBSTITUTE(SUBSTITUTE(SUBSTITUTE(SUBSTITUTE(集計貼りつけ!I196,申請書!$R$39,""),申請書!$T$39,""),申請書!$V$39,""),申請書!$X$39,""),";",""),申請書!$Z$39,"")</f>
        <v/>
      </c>
      <c r="G194" s="11" t="str">
        <f>SUBSTITUTE(SUBSTITUTE(SUBSTITUTE(SUBSTITUTE(SUBSTITUTE(SUBSTITUTE(集計貼りつけ!J196,申請書!$R$40,""),申請書!$T$40,""),申請書!$V$40,""),申請書!$X$40,""),";",""),申請書!$Z$40,"")</f>
        <v/>
      </c>
      <c r="H194" s="11" t="str">
        <f>SUBSTITUTE(SUBSTITUTE(SUBSTITUTE(SUBSTITUTE(SUBSTITUTE(SUBSTITUTE(集計貼りつけ!K196,申請書!$R$41,""),申請書!$T$41,""),申請書!$V$41,""),申請書!$X$41,""),";",""),申請書!$Z$41,"")</f>
        <v/>
      </c>
      <c r="I194" s="11" t="str">
        <f>SUBSTITUTE(SUBSTITUTE(SUBSTITUTE(SUBSTITUTE(SUBSTITUTE(SUBSTITUTE(集計貼りつけ!L196,申請書!$R$42,""),申請書!$T$42,""),申請書!$V$42,""),申請書!$X$42,""),";",""),申請書!$Z$42,"")</f>
        <v/>
      </c>
      <c r="J194" s="11" t="str">
        <f>SUBSTITUTE(SUBSTITUTE(SUBSTITUTE(SUBSTITUTE(SUBSTITUTE(SUBSTITUTE(集計貼りつけ!M196,申請書!$R$43,""),申請書!$T$43,""),申請書!$V$43,""),申請書!$X$43,""),";",""),申請書!$Z$43,"")</f>
        <v/>
      </c>
      <c r="K194" s="11" t="str">
        <f>SUBSTITUTE(SUBSTITUTE(SUBSTITUTE(SUBSTITUTE(SUBSTITUTE(SUBSTITUTE(集計貼りつけ!N196,申請書!$R$44,""),申請書!$T$44,""),申請書!$V$44,""),申請書!$X$44,""),";",""),申請書!$Z$44,"")</f>
        <v/>
      </c>
      <c r="L194" s="11" t="str">
        <f>SUBSTITUTE(SUBSTITUTE(SUBSTITUTE(SUBSTITUTE(SUBSTITUTE(SUBSTITUTE(集計貼りつけ!O196,申請書!$R$45,""),申請書!$T$45,""),申請書!$V$45,""),申請書!$X$45,""),";",""),申請書!$Z$45,"")</f>
        <v/>
      </c>
      <c r="M194" s="11" t="str">
        <f>SUBSTITUTE(SUBSTITUTE(SUBSTITUTE(SUBSTITUTE(SUBSTITUTE(SUBSTITUTE(集計貼りつけ!P196,申請書!$R$46,""),申請書!$T$46,""),申請書!$V$46,""),申請書!$X$46,""),";",""),申請書!$Z$46,"")</f>
        <v/>
      </c>
      <c r="N194" s="11" t="str">
        <f>SUBSTITUTE(SUBSTITUTE(SUBSTITUTE(SUBSTITUTE(SUBSTITUTE(SUBSTITUTE(集計貼りつけ!Q196,申請書!$R$47,""),申請書!$T$47,""),申請書!$V$47,""),申請書!$X$47,""),";",""),申請書!$Z$47,"")</f>
        <v/>
      </c>
      <c r="O194" s="11" t="str">
        <f>SUBSTITUTE(SUBSTITUTE(SUBSTITUTE(SUBSTITUTE(SUBSTITUTE(SUBSTITUTE(集計貼りつけ!R196,申請書!$R$48,""),申請書!$T$48,""),申請書!$V$48,""),申請書!$X$48,""),";",""),申請書!$Z$48,"")</f>
        <v/>
      </c>
      <c r="P194" s="11" t="str">
        <f>SUBSTITUTE(SUBSTITUTE(SUBSTITUTE(SUBSTITUTE(SUBSTITUTE(SUBSTITUTE(集計貼りつけ!S196,申請書!$R$49,""),申請書!$T$49,""),申請書!$V$49,""),申請書!$X$49,""),";",""),申請書!$Z$49,"")</f>
        <v/>
      </c>
      <c r="Q194" s="11" t="str">
        <f>SUBSTITUTE(SUBSTITUTE(SUBSTITUTE(SUBSTITUTE(SUBSTITUTE(SUBSTITUTE(集計貼りつけ!T196,申請書!$R$50,""),申請書!$T$50,""),申請書!$V$50,""),申請書!$X$50,""),";",""),申請書!$Z$55,"")</f>
        <v/>
      </c>
    </row>
    <row r="195" spans="1:17" s="11" customFormat="1" x14ac:dyDescent="0.2">
      <c r="A195" s="11">
        <v>193</v>
      </c>
      <c r="B195" s="11" t="str">
        <f>SUBSTITUTE(SUBSTITUTE(SUBSTITUTE(SUBSTITUTE(SUBSTITUTE(SUBSTITUTE(集計貼りつけ!E197,申請書!$R$35,""),申請書!$T$35,""),申請書!$V$35,""),申請書!$X$35,""),";",""),申請書!$Z$35,"")</f>
        <v/>
      </c>
      <c r="C195" s="11" t="str">
        <f>SUBSTITUTE(SUBSTITUTE(SUBSTITUTE(SUBSTITUTE(SUBSTITUTE(SUBSTITUTE(集計貼りつけ!F197,申請書!$R$36,""),申請書!$T$36,""),申請書!$V$36,""),申請書!$X$36,""),";",""),申請書!$Z$36,"")</f>
        <v/>
      </c>
      <c r="D195" s="11" t="str">
        <f>SUBSTITUTE(SUBSTITUTE(SUBSTITUTE(SUBSTITUTE(SUBSTITUTE(SUBSTITUTE(集計貼りつけ!G197,申請書!$R$37,""),申請書!$T$37,""),申請書!$V$37,""),申請書!$X$37,""),";",""),申請書!$Z$37,"")</f>
        <v/>
      </c>
      <c r="E195" s="11" t="str">
        <f>SUBSTITUTE(SUBSTITUTE(SUBSTITUTE(SUBSTITUTE(SUBSTITUTE(SUBSTITUTE(集計貼りつけ!H197,申請書!$R$38,""),申請書!$T$38,""),申請書!$V$38,""),申請書!$X$38,""),";",""),申請書!$Z$38,"")</f>
        <v/>
      </c>
      <c r="F195" s="11" t="str">
        <f>SUBSTITUTE(SUBSTITUTE(SUBSTITUTE(SUBSTITUTE(SUBSTITUTE(SUBSTITUTE(集計貼りつけ!I197,申請書!$R$39,""),申請書!$T$39,""),申請書!$V$39,""),申請書!$X$39,""),";",""),申請書!$Z$39,"")</f>
        <v/>
      </c>
      <c r="G195" s="11" t="str">
        <f>SUBSTITUTE(SUBSTITUTE(SUBSTITUTE(SUBSTITUTE(SUBSTITUTE(SUBSTITUTE(集計貼りつけ!J197,申請書!$R$40,""),申請書!$T$40,""),申請書!$V$40,""),申請書!$X$40,""),";",""),申請書!$Z$40,"")</f>
        <v/>
      </c>
      <c r="H195" s="11" t="str">
        <f>SUBSTITUTE(SUBSTITUTE(SUBSTITUTE(SUBSTITUTE(SUBSTITUTE(SUBSTITUTE(集計貼りつけ!K197,申請書!$R$41,""),申請書!$T$41,""),申請書!$V$41,""),申請書!$X$41,""),";",""),申請書!$Z$41,"")</f>
        <v/>
      </c>
      <c r="I195" s="11" t="str">
        <f>SUBSTITUTE(SUBSTITUTE(SUBSTITUTE(SUBSTITUTE(SUBSTITUTE(SUBSTITUTE(集計貼りつけ!L197,申請書!$R$42,""),申請書!$T$42,""),申請書!$V$42,""),申請書!$X$42,""),";",""),申請書!$Z$42,"")</f>
        <v/>
      </c>
      <c r="J195" s="11" t="str">
        <f>SUBSTITUTE(SUBSTITUTE(SUBSTITUTE(SUBSTITUTE(SUBSTITUTE(SUBSTITUTE(集計貼りつけ!M197,申請書!$R$43,""),申請書!$T$43,""),申請書!$V$43,""),申請書!$X$43,""),";",""),申請書!$Z$43,"")</f>
        <v/>
      </c>
      <c r="K195" s="11" t="str">
        <f>SUBSTITUTE(SUBSTITUTE(SUBSTITUTE(SUBSTITUTE(SUBSTITUTE(SUBSTITUTE(集計貼りつけ!N197,申請書!$R$44,""),申請書!$T$44,""),申請書!$V$44,""),申請書!$X$44,""),";",""),申請書!$Z$44,"")</f>
        <v/>
      </c>
      <c r="L195" s="11" t="str">
        <f>SUBSTITUTE(SUBSTITUTE(SUBSTITUTE(SUBSTITUTE(SUBSTITUTE(SUBSTITUTE(集計貼りつけ!O197,申請書!$R$45,""),申請書!$T$45,""),申請書!$V$45,""),申請書!$X$45,""),";",""),申請書!$Z$45,"")</f>
        <v/>
      </c>
      <c r="M195" s="11" t="str">
        <f>SUBSTITUTE(SUBSTITUTE(SUBSTITUTE(SUBSTITUTE(SUBSTITUTE(SUBSTITUTE(集計貼りつけ!P197,申請書!$R$46,""),申請書!$T$46,""),申請書!$V$46,""),申請書!$X$46,""),";",""),申請書!$Z$46,"")</f>
        <v/>
      </c>
      <c r="N195" s="11" t="str">
        <f>SUBSTITUTE(SUBSTITUTE(SUBSTITUTE(SUBSTITUTE(SUBSTITUTE(SUBSTITUTE(集計貼りつけ!Q197,申請書!$R$47,""),申請書!$T$47,""),申請書!$V$47,""),申請書!$X$47,""),";",""),申請書!$Z$47,"")</f>
        <v/>
      </c>
      <c r="O195" s="11" t="str">
        <f>SUBSTITUTE(SUBSTITUTE(SUBSTITUTE(SUBSTITUTE(SUBSTITUTE(SUBSTITUTE(集計貼りつけ!R197,申請書!$R$48,""),申請書!$T$48,""),申請書!$V$48,""),申請書!$X$48,""),";",""),申請書!$Z$48,"")</f>
        <v/>
      </c>
      <c r="P195" s="11" t="str">
        <f>SUBSTITUTE(SUBSTITUTE(SUBSTITUTE(SUBSTITUTE(SUBSTITUTE(SUBSTITUTE(集計貼りつけ!S197,申請書!$R$49,""),申請書!$T$49,""),申請書!$V$49,""),申請書!$X$49,""),";",""),申請書!$Z$49,"")</f>
        <v/>
      </c>
      <c r="Q195" s="11" t="str">
        <f>SUBSTITUTE(SUBSTITUTE(SUBSTITUTE(SUBSTITUTE(SUBSTITUTE(SUBSTITUTE(集計貼りつけ!T197,申請書!$R$50,""),申請書!$T$50,""),申請書!$V$50,""),申請書!$X$50,""),";",""),申請書!$Z$55,"")</f>
        <v/>
      </c>
    </row>
    <row r="196" spans="1:17" s="11" customFormat="1" x14ac:dyDescent="0.2">
      <c r="A196" s="11">
        <v>194</v>
      </c>
      <c r="B196" s="11" t="str">
        <f>SUBSTITUTE(SUBSTITUTE(SUBSTITUTE(SUBSTITUTE(SUBSTITUTE(SUBSTITUTE(集計貼りつけ!E198,申請書!$R$35,""),申請書!$T$35,""),申請書!$V$35,""),申請書!$X$35,""),";",""),申請書!$Z$35,"")</f>
        <v/>
      </c>
      <c r="C196" s="11" t="str">
        <f>SUBSTITUTE(SUBSTITUTE(SUBSTITUTE(SUBSTITUTE(SUBSTITUTE(SUBSTITUTE(集計貼りつけ!F198,申請書!$R$36,""),申請書!$T$36,""),申請書!$V$36,""),申請書!$X$36,""),";",""),申請書!$Z$36,"")</f>
        <v/>
      </c>
      <c r="D196" s="11" t="str">
        <f>SUBSTITUTE(SUBSTITUTE(SUBSTITUTE(SUBSTITUTE(SUBSTITUTE(SUBSTITUTE(集計貼りつけ!G198,申請書!$R$37,""),申請書!$T$37,""),申請書!$V$37,""),申請書!$X$37,""),";",""),申請書!$Z$37,"")</f>
        <v/>
      </c>
      <c r="E196" s="11" t="str">
        <f>SUBSTITUTE(SUBSTITUTE(SUBSTITUTE(SUBSTITUTE(SUBSTITUTE(SUBSTITUTE(集計貼りつけ!H198,申請書!$R$38,""),申請書!$T$38,""),申請書!$V$38,""),申請書!$X$38,""),";",""),申請書!$Z$38,"")</f>
        <v/>
      </c>
      <c r="F196" s="11" t="str">
        <f>SUBSTITUTE(SUBSTITUTE(SUBSTITUTE(SUBSTITUTE(SUBSTITUTE(SUBSTITUTE(集計貼りつけ!I198,申請書!$R$39,""),申請書!$T$39,""),申請書!$V$39,""),申請書!$X$39,""),";",""),申請書!$Z$39,"")</f>
        <v/>
      </c>
      <c r="G196" s="11" t="str">
        <f>SUBSTITUTE(SUBSTITUTE(SUBSTITUTE(SUBSTITUTE(SUBSTITUTE(SUBSTITUTE(集計貼りつけ!J198,申請書!$R$40,""),申請書!$T$40,""),申請書!$V$40,""),申請書!$X$40,""),";",""),申請書!$Z$40,"")</f>
        <v/>
      </c>
      <c r="H196" s="11" t="str">
        <f>SUBSTITUTE(SUBSTITUTE(SUBSTITUTE(SUBSTITUTE(SUBSTITUTE(SUBSTITUTE(集計貼りつけ!K198,申請書!$R$41,""),申請書!$T$41,""),申請書!$V$41,""),申請書!$X$41,""),";",""),申請書!$Z$41,"")</f>
        <v/>
      </c>
      <c r="I196" s="11" t="str">
        <f>SUBSTITUTE(SUBSTITUTE(SUBSTITUTE(SUBSTITUTE(SUBSTITUTE(SUBSTITUTE(集計貼りつけ!L198,申請書!$R$42,""),申請書!$T$42,""),申請書!$V$42,""),申請書!$X$42,""),";",""),申請書!$Z$42,"")</f>
        <v/>
      </c>
      <c r="J196" s="11" t="str">
        <f>SUBSTITUTE(SUBSTITUTE(SUBSTITUTE(SUBSTITUTE(SUBSTITUTE(SUBSTITUTE(集計貼りつけ!M198,申請書!$R$43,""),申請書!$T$43,""),申請書!$V$43,""),申請書!$X$43,""),";",""),申請書!$Z$43,"")</f>
        <v/>
      </c>
      <c r="K196" s="11" t="str">
        <f>SUBSTITUTE(SUBSTITUTE(SUBSTITUTE(SUBSTITUTE(SUBSTITUTE(SUBSTITUTE(集計貼りつけ!N198,申請書!$R$44,""),申請書!$T$44,""),申請書!$V$44,""),申請書!$X$44,""),";",""),申請書!$Z$44,"")</f>
        <v/>
      </c>
      <c r="L196" s="11" t="str">
        <f>SUBSTITUTE(SUBSTITUTE(SUBSTITUTE(SUBSTITUTE(SUBSTITUTE(SUBSTITUTE(集計貼りつけ!O198,申請書!$R$45,""),申請書!$T$45,""),申請書!$V$45,""),申請書!$X$45,""),";",""),申請書!$Z$45,"")</f>
        <v/>
      </c>
      <c r="M196" s="11" t="str">
        <f>SUBSTITUTE(SUBSTITUTE(SUBSTITUTE(SUBSTITUTE(SUBSTITUTE(SUBSTITUTE(集計貼りつけ!P198,申請書!$R$46,""),申請書!$T$46,""),申請書!$V$46,""),申請書!$X$46,""),";",""),申請書!$Z$46,"")</f>
        <v/>
      </c>
      <c r="N196" s="11" t="str">
        <f>SUBSTITUTE(SUBSTITUTE(SUBSTITUTE(SUBSTITUTE(SUBSTITUTE(SUBSTITUTE(集計貼りつけ!Q198,申請書!$R$47,""),申請書!$T$47,""),申請書!$V$47,""),申請書!$X$47,""),";",""),申請書!$Z$47,"")</f>
        <v/>
      </c>
      <c r="O196" s="11" t="str">
        <f>SUBSTITUTE(SUBSTITUTE(SUBSTITUTE(SUBSTITUTE(SUBSTITUTE(SUBSTITUTE(集計貼りつけ!R198,申請書!$R$48,""),申請書!$T$48,""),申請書!$V$48,""),申請書!$X$48,""),";",""),申請書!$Z$48,"")</f>
        <v/>
      </c>
      <c r="P196" s="11" t="str">
        <f>SUBSTITUTE(SUBSTITUTE(SUBSTITUTE(SUBSTITUTE(SUBSTITUTE(SUBSTITUTE(集計貼りつけ!S198,申請書!$R$49,""),申請書!$T$49,""),申請書!$V$49,""),申請書!$X$49,""),";",""),申請書!$Z$49,"")</f>
        <v/>
      </c>
      <c r="Q196" s="11" t="str">
        <f>SUBSTITUTE(SUBSTITUTE(SUBSTITUTE(SUBSTITUTE(SUBSTITUTE(SUBSTITUTE(集計貼りつけ!T198,申請書!$R$50,""),申請書!$T$50,""),申請書!$V$50,""),申請書!$X$50,""),";",""),申請書!$Z$55,"")</f>
        <v/>
      </c>
    </row>
    <row r="197" spans="1:17" s="11" customFormat="1" x14ac:dyDescent="0.2">
      <c r="A197" s="11">
        <v>195</v>
      </c>
      <c r="B197" s="11" t="str">
        <f>SUBSTITUTE(SUBSTITUTE(SUBSTITUTE(SUBSTITUTE(SUBSTITUTE(SUBSTITUTE(集計貼りつけ!E199,申請書!$R$35,""),申請書!$T$35,""),申請書!$V$35,""),申請書!$X$35,""),";",""),申請書!$Z$35,"")</f>
        <v/>
      </c>
      <c r="C197" s="11" t="str">
        <f>SUBSTITUTE(SUBSTITUTE(SUBSTITUTE(SUBSTITUTE(SUBSTITUTE(SUBSTITUTE(集計貼りつけ!F199,申請書!$R$36,""),申請書!$T$36,""),申請書!$V$36,""),申請書!$X$36,""),";",""),申請書!$Z$36,"")</f>
        <v/>
      </c>
      <c r="D197" s="11" t="str">
        <f>SUBSTITUTE(SUBSTITUTE(SUBSTITUTE(SUBSTITUTE(SUBSTITUTE(SUBSTITUTE(集計貼りつけ!G199,申請書!$R$37,""),申請書!$T$37,""),申請書!$V$37,""),申請書!$X$37,""),";",""),申請書!$Z$37,"")</f>
        <v/>
      </c>
      <c r="E197" s="11" t="str">
        <f>SUBSTITUTE(SUBSTITUTE(SUBSTITUTE(SUBSTITUTE(SUBSTITUTE(SUBSTITUTE(集計貼りつけ!H199,申請書!$R$38,""),申請書!$T$38,""),申請書!$V$38,""),申請書!$X$38,""),";",""),申請書!$Z$38,"")</f>
        <v/>
      </c>
      <c r="F197" s="11" t="str">
        <f>SUBSTITUTE(SUBSTITUTE(SUBSTITUTE(SUBSTITUTE(SUBSTITUTE(SUBSTITUTE(集計貼りつけ!I199,申請書!$R$39,""),申請書!$T$39,""),申請書!$V$39,""),申請書!$X$39,""),";",""),申請書!$Z$39,"")</f>
        <v/>
      </c>
      <c r="G197" s="11" t="str">
        <f>SUBSTITUTE(SUBSTITUTE(SUBSTITUTE(SUBSTITUTE(SUBSTITUTE(SUBSTITUTE(集計貼りつけ!J199,申請書!$R$40,""),申請書!$T$40,""),申請書!$V$40,""),申請書!$X$40,""),";",""),申請書!$Z$40,"")</f>
        <v/>
      </c>
      <c r="H197" s="11" t="str">
        <f>SUBSTITUTE(SUBSTITUTE(SUBSTITUTE(SUBSTITUTE(SUBSTITUTE(SUBSTITUTE(集計貼りつけ!K199,申請書!$R$41,""),申請書!$T$41,""),申請書!$V$41,""),申請書!$X$41,""),";",""),申請書!$Z$41,"")</f>
        <v/>
      </c>
      <c r="I197" s="11" t="str">
        <f>SUBSTITUTE(SUBSTITUTE(SUBSTITUTE(SUBSTITUTE(SUBSTITUTE(SUBSTITUTE(集計貼りつけ!L199,申請書!$R$42,""),申請書!$T$42,""),申請書!$V$42,""),申請書!$X$42,""),";",""),申請書!$Z$42,"")</f>
        <v/>
      </c>
      <c r="J197" s="11" t="str">
        <f>SUBSTITUTE(SUBSTITUTE(SUBSTITUTE(SUBSTITUTE(SUBSTITUTE(SUBSTITUTE(集計貼りつけ!M199,申請書!$R$43,""),申請書!$T$43,""),申請書!$V$43,""),申請書!$X$43,""),";",""),申請書!$Z$43,"")</f>
        <v/>
      </c>
      <c r="K197" s="11" t="str">
        <f>SUBSTITUTE(SUBSTITUTE(SUBSTITUTE(SUBSTITUTE(SUBSTITUTE(SUBSTITUTE(集計貼りつけ!N199,申請書!$R$44,""),申請書!$T$44,""),申請書!$V$44,""),申請書!$X$44,""),";",""),申請書!$Z$44,"")</f>
        <v/>
      </c>
      <c r="L197" s="11" t="str">
        <f>SUBSTITUTE(SUBSTITUTE(SUBSTITUTE(SUBSTITUTE(SUBSTITUTE(SUBSTITUTE(集計貼りつけ!O199,申請書!$R$45,""),申請書!$T$45,""),申請書!$V$45,""),申請書!$X$45,""),";",""),申請書!$Z$45,"")</f>
        <v/>
      </c>
      <c r="M197" s="11" t="str">
        <f>SUBSTITUTE(SUBSTITUTE(SUBSTITUTE(SUBSTITUTE(SUBSTITUTE(SUBSTITUTE(集計貼りつけ!P199,申請書!$R$46,""),申請書!$T$46,""),申請書!$V$46,""),申請書!$X$46,""),";",""),申請書!$Z$46,"")</f>
        <v/>
      </c>
      <c r="N197" s="11" t="str">
        <f>SUBSTITUTE(SUBSTITUTE(SUBSTITUTE(SUBSTITUTE(SUBSTITUTE(SUBSTITUTE(集計貼りつけ!Q199,申請書!$R$47,""),申請書!$T$47,""),申請書!$V$47,""),申請書!$X$47,""),";",""),申請書!$Z$47,"")</f>
        <v/>
      </c>
      <c r="O197" s="11" t="str">
        <f>SUBSTITUTE(SUBSTITUTE(SUBSTITUTE(SUBSTITUTE(SUBSTITUTE(SUBSTITUTE(集計貼りつけ!R199,申請書!$R$48,""),申請書!$T$48,""),申請書!$V$48,""),申請書!$X$48,""),";",""),申請書!$Z$48,"")</f>
        <v/>
      </c>
      <c r="P197" s="11" t="str">
        <f>SUBSTITUTE(SUBSTITUTE(SUBSTITUTE(SUBSTITUTE(SUBSTITUTE(SUBSTITUTE(集計貼りつけ!S199,申請書!$R$49,""),申請書!$T$49,""),申請書!$V$49,""),申請書!$X$49,""),";",""),申請書!$Z$49,"")</f>
        <v/>
      </c>
      <c r="Q197" s="11" t="str">
        <f>SUBSTITUTE(SUBSTITUTE(SUBSTITUTE(SUBSTITUTE(SUBSTITUTE(SUBSTITUTE(集計貼りつけ!T199,申請書!$R$50,""),申請書!$T$50,""),申請書!$V$50,""),申請書!$X$50,""),";",""),申請書!$Z$55,"")</f>
        <v/>
      </c>
    </row>
    <row r="198" spans="1:17" s="11" customFormat="1" x14ac:dyDescent="0.2">
      <c r="A198" s="11">
        <v>196</v>
      </c>
      <c r="B198" s="11" t="str">
        <f>SUBSTITUTE(SUBSTITUTE(SUBSTITUTE(SUBSTITUTE(SUBSTITUTE(SUBSTITUTE(集計貼りつけ!E200,申請書!$R$35,""),申請書!$T$35,""),申請書!$V$35,""),申請書!$X$35,""),";",""),申請書!$Z$35,"")</f>
        <v/>
      </c>
      <c r="C198" s="11" t="str">
        <f>SUBSTITUTE(SUBSTITUTE(SUBSTITUTE(SUBSTITUTE(SUBSTITUTE(SUBSTITUTE(集計貼りつけ!F200,申請書!$R$36,""),申請書!$T$36,""),申請書!$V$36,""),申請書!$X$36,""),";",""),申請書!$Z$36,"")</f>
        <v/>
      </c>
      <c r="D198" s="11" t="str">
        <f>SUBSTITUTE(SUBSTITUTE(SUBSTITUTE(SUBSTITUTE(SUBSTITUTE(SUBSTITUTE(集計貼りつけ!G200,申請書!$R$37,""),申請書!$T$37,""),申請書!$V$37,""),申請書!$X$37,""),";",""),申請書!$Z$37,"")</f>
        <v/>
      </c>
      <c r="E198" s="11" t="str">
        <f>SUBSTITUTE(SUBSTITUTE(SUBSTITUTE(SUBSTITUTE(SUBSTITUTE(SUBSTITUTE(集計貼りつけ!H200,申請書!$R$38,""),申請書!$T$38,""),申請書!$V$38,""),申請書!$X$38,""),";",""),申請書!$Z$38,"")</f>
        <v/>
      </c>
      <c r="F198" s="11" t="str">
        <f>SUBSTITUTE(SUBSTITUTE(SUBSTITUTE(SUBSTITUTE(SUBSTITUTE(SUBSTITUTE(集計貼りつけ!I200,申請書!$R$39,""),申請書!$T$39,""),申請書!$V$39,""),申請書!$X$39,""),";",""),申請書!$Z$39,"")</f>
        <v/>
      </c>
      <c r="G198" s="11" t="str">
        <f>SUBSTITUTE(SUBSTITUTE(SUBSTITUTE(SUBSTITUTE(SUBSTITUTE(SUBSTITUTE(集計貼りつけ!J200,申請書!$R$40,""),申請書!$T$40,""),申請書!$V$40,""),申請書!$X$40,""),";",""),申請書!$Z$40,"")</f>
        <v/>
      </c>
      <c r="H198" s="11" t="str">
        <f>SUBSTITUTE(SUBSTITUTE(SUBSTITUTE(SUBSTITUTE(SUBSTITUTE(SUBSTITUTE(集計貼りつけ!K200,申請書!$R$41,""),申請書!$T$41,""),申請書!$V$41,""),申請書!$X$41,""),";",""),申請書!$Z$41,"")</f>
        <v/>
      </c>
      <c r="I198" s="11" t="str">
        <f>SUBSTITUTE(SUBSTITUTE(SUBSTITUTE(SUBSTITUTE(SUBSTITUTE(SUBSTITUTE(集計貼りつけ!L200,申請書!$R$42,""),申請書!$T$42,""),申請書!$V$42,""),申請書!$X$42,""),";",""),申請書!$Z$42,"")</f>
        <v/>
      </c>
      <c r="J198" s="11" t="str">
        <f>SUBSTITUTE(SUBSTITUTE(SUBSTITUTE(SUBSTITUTE(SUBSTITUTE(SUBSTITUTE(集計貼りつけ!M200,申請書!$R$43,""),申請書!$T$43,""),申請書!$V$43,""),申請書!$X$43,""),";",""),申請書!$Z$43,"")</f>
        <v/>
      </c>
      <c r="K198" s="11" t="str">
        <f>SUBSTITUTE(SUBSTITUTE(SUBSTITUTE(SUBSTITUTE(SUBSTITUTE(SUBSTITUTE(集計貼りつけ!N200,申請書!$R$44,""),申請書!$T$44,""),申請書!$V$44,""),申請書!$X$44,""),";",""),申請書!$Z$44,"")</f>
        <v/>
      </c>
      <c r="L198" s="11" t="str">
        <f>SUBSTITUTE(SUBSTITUTE(SUBSTITUTE(SUBSTITUTE(SUBSTITUTE(SUBSTITUTE(集計貼りつけ!O200,申請書!$R$45,""),申請書!$T$45,""),申請書!$V$45,""),申請書!$X$45,""),";",""),申請書!$Z$45,"")</f>
        <v/>
      </c>
      <c r="M198" s="11" t="str">
        <f>SUBSTITUTE(SUBSTITUTE(SUBSTITUTE(SUBSTITUTE(SUBSTITUTE(SUBSTITUTE(集計貼りつけ!P200,申請書!$R$46,""),申請書!$T$46,""),申請書!$V$46,""),申請書!$X$46,""),";",""),申請書!$Z$46,"")</f>
        <v/>
      </c>
      <c r="N198" s="11" t="str">
        <f>SUBSTITUTE(SUBSTITUTE(SUBSTITUTE(SUBSTITUTE(SUBSTITUTE(SUBSTITUTE(集計貼りつけ!Q200,申請書!$R$47,""),申請書!$T$47,""),申請書!$V$47,""),申請書!$X$47,""),";",""),申請書!$Z$47,"")</f>
        <v/>
      </c>
      <c r="O198" s="11" t="str">
        <f>SUBSTITUTE(SUBSTITUTE(SUBSTITUTE(SUBSTITUTE(SUBSTITUTE(SUBSTITUTE(集計貼りつけ!R200,申請書!$R$48,""),申請書!$T$48,""),申請書!$V$48,""),申請書!$X$48,""),";",""),申請書!$Z$48,"")</f>
        <v/>
      </c>
      <c r="P198" s="11" t="str">
        <f>SUBSTITUTE(SUBSTITUTE(SUBSTITUTE(SUBSTITUTE(SUBSTITUTE(SUBSTITUTE(集計貼りつけ!S200,申請書!$R$49,""),申請書!$T$49,""),申請書!$V$49,""),申請書!$X$49,""),";",""),申請書!$Z$49,"")</f>
        <v/>
      </c>
      <c r="Q198" s="11" t="str">
        <f>SUBSTITUTE(SUBSTITUTE(SUBSTITUTE(SUBSTITUTE(SUBSTITUTE(SUBSTITUTE(集計貼りつけ!T200,申請書!$R$50,""),申請書!$T$50,""),申請書!$V$50,""),申請書!$X$50,""),";",""),申請書!$Z$55,"")</f>
        <v/>
      </c>
    </row>
    <row r="199" spans="1:17" s="11" customFormat="1" x14ac:dyDescent="0.2">
      <c r="A199" s="11">
        <v>197</v>
      </c>
      <c r="B199" s="11" t="str">
        <f>SUBSTITUTE(SUBSTITUTE(SUBSTITUTE(SUBSTITUTE(SUBSTITUTE(SUBSTITUTE(集計貼りつけ!E201,申請書!$R$35,""),申請書!$T$35,""),申請書!$V$35,""),申請書!$X$35,""),";",""),申請書!$Z$35,"")</f>
        <v/>
      </c>
      <c r="C199" s="11" t="str">
        <f>SUBSTITUTE(SUBSTITUTE(SUBSTITUTE(SUBSTITUTE(SUBSTITUTE(SUBSTITUTE(集計貼りつけ!F201,申請書!$R$36,""),申請書!$T$36,""),申請書!$V$36,""),申請書!$X$36,""),";",""),申請書!$Z$36,"")</f>
        <v/>
      </c>
      <c r="D199" s="11" t="str">
        <f>SUBSTITUTE(SUBSTITUTE(SUBSTITUTE(SUBSTITUTE(SUBSTITUTE(SUBSTITUTE(集計貼りつけ!G201,申請書!$R$37,""),申請書!$T$37,""),申請書!$V$37,""),申請書!$X$37,""),";",""),申請書!$Z$37,"")</f>
        <v/>
      </c>
      <c r="E199" s="11" t="str">
        <f>SUBSTITUTE(SUBSTITUTE(SUBSTITUTE(SUBSTITUTE(SUBSTITUTE(SUBSTITUTE(集計貼りつけ!H201,申請書!$R$38,""),申請書!$T$38,""),申請書!$V$38,""),申請書!$X$38,""),";",""),申請書!$Z$38,"")</f>
        <v/>
      </c>
      <c r="F199" s="11" t="str">
        <f>SUBSTITUTE(SUBSTITUTE(SUBSTITUTE(SUBSTITUTE(SUBSTITUTE(SUBSTITUTE(集計貼りつけ!I201,申請書!$R$39,""),申請書!$T$39,""),申請書!$V$39,""),申請書!$X$39,""),";",""),申請書!$Z$39,"")</f>
        <v/>
      </c>
      <c r="G199" s="11" t="str">
        <f>SUBSTITUTE(SUBSTITUTE(SUBSTITUTE(SUBSTITUTE(SUBSTITUTE(SUBSTITUTE(集計貼りつけ!J201,申請書!$R$40,""),申請書!$T$40,""),申請書!$V$40,""),申請書!$X$40,""),";",""),申請書!$Z$40,"")</f>
        <v/>
      </c>
      <c r="H199" s="11" t="str">
        <f>SUBSTITUTE(SUBSTITUTE(SUBSTITUTE(SUBSTITUTE(SUBSTITUTE(SUBSTITUTE(集計貼りつけ!K201,申請書!$R$41,""),申請書!$T$41,""),申請書!$V$41,""),申請書!$X$41,""),";",""),申請書!$Z$41,"")</f>
        <v/>
      </c>
      <c r="I199" s="11" t="str">
        <f>SUBSTITUTE(SUBSTITUTE(SUBSTITUTE(SUBSTITUTE(SUBSTITUTE(SUBSTITUTE(集計貼りつけ!L201,申請書!$R$42,""),申請書!$T$42,""),申請書!$V$42,""),申請書!$X$42,""),";",""),申請書!$Z$42,"")</f>
        <v/>
      </c>
      <c r="J199" s="11" t="str">
        <f>SUBSTITUTE(SUBSTITUTE(SUBSTITUTE(SUBSTITUTE(SUBSTITUTE(SUBSTITUTE(集計貼りつけ!M201,申請書!$R$43,""),申請書!$T$43,""),申請書!$V$43,""),申請書!$X$43,""),";",""),申請書!$Z$43,"")</f>
        <v/>
      </c>
      <c r="K199" s="11" t="str">
        <f>SUBSTITUTE(SUBSTITUTE(SUBSTITUTE(SUBSTITUTE(SUBSTITUTE(SUBSTITUTE(集計貼りつけ!N201,申請書!$R$44,""),申請書!$T$44,""),申請書!$V$44,""),申請書!$X$44,""),";",""),申請書!$Z$44,"")</f>
        <v/>
      </c>
      <c r="L199" s="11" t="str">
        <f>SUBSTITUTE(SUBSTITUTE(SUBSTITUTE(SUBSTITUTE(SUBSTITUTE(SUBSTITUTE(集計貼りつけ!O201,申請書!$R$45,""),申請書!$T$45,""),申請書!$V$45,""),申請書!$X$45,""),";",""),申請書!$Z$45,"")</f>
        <v/>
      </c>
      <c r="M199" s="11" t="str">
        <f>SUBSTITUTE(SUBSTITUTE(SUBSTITUTE(SUBSTITUTE(SUBSTITUTE(SUBSTITUTE(集計貼りつけ!P201,申請書!$R$46,""),申請書!$T$46,""),申請書!$V$46,""),申請書!$X$46,""),";",""),申請書!$Z$46,"")</f>
        <v/>
      </c>
      <c r="N199" s="11" t="str">
        <f>SUBSTITUTE(SUBSTITUTE(SUBSTITUTE(SUBSTITUTE(SUBSTITUTE(SUBSTITUTE(集計貼りつけ!Q201,申請書!$R$47,""),申請書!$T$47,""),申請書!$V$47,""),申請書!$X$47,""),";",""),申請書!$Z$47,"")</f>
        <v/>
      </c>
      <c r="O199" s="11" t="str">
        <f>SUBSTITUTE(SUBSTITUTE(SUBSTITUTE(SUBSTITUTE(SUBSTITUTE(SUBSTITUTE(集計貼りつけ!R201,申請書!$R$48,""),申請書!$T$48,""),申請書!$V$48,""),申請書!$X$48,""),";",""),申請書!$Z$48,"")</f>
        <v/>
      </c>
      <c r="P199" s="11" t="str">
        <f>SUBSTITUTE(SUBSTITUTE(SUBSTITUTE(SUBSTITUTE(SUBSTITUTE(SUBSTITUTE(集計貼りつけ!S201,申請書!$R$49,""),申請書!$T$49,""),申請書!$V$49,""),申請書!$X$49,""),";",""),申請書!$Z$49,"")</f>
        <v/>
      </c>
      <c r="Q199" s="11" t="str">
        <f>SUBSTITUTE(SUBSTITUTE(SUBSTITUTE(SUBSTITUTE(SUBSTITUTE(SUBSTITUTE(集計貼りつけ!T201,申請書!$R$50,""),申請書!$T$50,""),申請書!$V$50,""),申請書!$X$50,""),";",""),申請書!$Z$55,"")</f>
        <v/>
      </c>
    </row>
    <row r="200" spans="1:17" s="11" customFormat="1" x14ac:dyDescent="0.2">
      <c r="A200" s="11">
        <v>198</v>
      </c>
      <c r="B200" s="11" t="str">
        <f>SUBSTITUTE(SUBSTITUTE(SUBSTITUTE(SUBSTITUTE(SUBSTITUTE(SUBSTITUTE(集計貼りつけ!E202,申請書!$R$35,""),申請書!$T$35,""),申請書!$V$35,""),申請書!$X$35,""),";",""),申請書!$Z$35,"")</f>
        <v/>
      </c>
      <c r="C200" s="11" t="str">
        <f>SUBSTITUTE(SUBSTITUTE(SUBSTITUTE(SUBSTITUTE(SUBSTITUTE(SUBSTITUTE(集計貼りつけ!F202,申請書!$R$36,""),申請書!$T$36,""),申請書!$V$36,""),申請書!$X$36,""),";",""),申請書!$Z$36,"")</f>
        <v/>
      </c>
      <c r="D200" s="11" t="str">
        <f>SUBSTITUTE(SUBSTITUTE(SUBSTITUTE(SUBSTITUTE(SUBSTITUTE(SUBSTITUTE(集計貼りつけ!G202,申請書!$R$37,""),申請書!$T$37,""),申請書!$V$37,""),申請書!$X$37,""),";",""),申請書!$Z$37,"")</f>
        <v/>
      </c>
      <c r="E200" s="11" t="str">
        <f>SUBSTITUTE(SUBSTITUTE(SUBSTITUTE(SUBSTITUTE(SUBSTITUTE(SUBSTITUTE(集計貼りつけ!H202,申請書!$R$38,""),申請書!$T$38,""),申請書!$V$38,""),申請書!$X$38,""),";",""),申請書!$Z$38,"")</f>
        <v/>
      </c>
      <c r="F200" s="11" t="str">
        <f>SUBSTITUTE(SUBSTITUTE(SUBSTITUTE(SUBSTITUTE(SUBSTITUTE(SUBSTITUTE(集計貼りつけ!I202,申請書!$R$39,""),申請書!$T$39,""),申請書!$V$39,""),申請書!$X$39,""),";",""),申請書!$Z$39,"")</f>
        <v/>
      </c>
      <c r="G200" s="11" t="str">
        <f>SUBSTITUTE(SUBSTITUTE(SUBSTITUTE(SUBSTITUTE(SUBSTITUTE(SUBSTITUTE(集計貼りつけ!J202,申請書!$R$40,""),申請書!$T$40,""),申請書!$V$40,""),申請書!$X$40,""),";",""),申請書!$Z$40,"")</f>
        <v/>
      </c>
      <c r="H200" s="11" t="str">
        <f>SUBSTITUTE(SUBSTITUTE(SUBSTITUTE(SUBSTITUTE(SUBSTITUTE(SUBSTITUTE(集計貼りつけ!K202,申請書!$R$41,""),申請書!$T$41,""),申請書!$V$41,""),申請書!$X$41,""),";",""),申請書!$Z$41,"")</f>
        <v/>
      </c>
      <c r="I200" s="11" t="str">
        <f>SUBSTITUTE(SUBSTITUTE(SUBSTITUTE(SUBSTITUTE(SUBSTITUTE(SUBSTITUTE(集計貼りつけ!L202,申請書!$R$42,""),申請書!$T$42,""),申請書!$V$42,""),申請書!$X$42,""),";",""),申請書!$Z$42,"")</f>
        <v/>
      </c>
      <c r="J200" s="11" t="str">
        <f>SUBSTITUTE(SUBSTITUTE(SUBSTITUTE(SUBSTITUTE(SUBSTITUTE(SUBSTITUTE(集計貼りつけ!M202,申請書!$R$43,""),申請書!$T$43,""),申請書!$V$43,""),申請書!$X$43,""),";",""),申請書!$Z$43,"")</f>
        <v/>
      </c>
      <c r="K200" s="11" t="str">
        <f>SUBSTITUTE(SUBSTITUTE(SUBSTITUTE(SUBSTITUTE(SUBSTITUTE(SUBSTITUTE(集計貼りつけ!N202,申請書!$R$44,""),申請書!$T$44,""),申請書!$V$44,""),申請書!$X$44,""),";",""),申請書!$Z$44,"")</f>
        <v/>
      </c>
      <c r="L200" s="11" t="str">
        <f>SUBSTITUTE(SUBSTITUTE(SUBSTITUTE(SUBSTITUTE(SUBSTITUTE(SUBSTITUTE(集計貼りつけ!O202,申請書!$R$45,""),申請書!$T$45,""),申請書!$V$45,""),申請書!$X$45,""),";",""),申請書!$Z$45,"")</f>
        <v/>
      </c>
      <c r="M200" s="11" t="str">
        <f>SUBSTITUTE(SUBSTITUTE(SUBSTITUTE(SUBSTITUTE(SUBSTITUTE(SUBSTITUTE(集計貼りつけ!P202,申請書!$R$46,""),申請書!$T$46,""),申請書!$V$46,""),申請書!$X$46,""),";",""),申請書!$Z$46,"")</f>
        <v/>
      </c>
      <c r="N200" s="11" t="str">
        <f>SUBSTITUTE(SUBSTITUTE(SUBSTITUTE(SUBSTITUTE(SUBSTITUTE(SUBSTITUTE(集計貼りつけ!Q202,申請書!$R$47,""),申請書!$T$47,""),申請書!$V$47,""),申請書!$X$47,""),";",""),申請書!$Z$47,"")</f>
        <v/>
      </c>
      <c r="O200" s="11" t="str">
        <f>SUBSTITUTE(SUBSTITUTE(SUBSTITUTE(SUBSTITUTE(SUBSTITUTE(SUBSTITUTE(集計貼りつけ!R202,申請書!$R$48,""),申請書!$T$48,""),申請書!$V$48,""),申請書!$X$48,""),";",""),申請書!$Z$48,"")</f>
        <v/>
      </c>
      <c r="P200" s="11" t="str">
        <f>SUBSTITUTE(SUBSTITUTE(SUBSTITUTE(SUBSTITUTE(SUBSTITUTE(SUBSTITUTE(集計貼りつけ!S202,申請書!$R$49,""),申請書!$T$49,""),申請書!$V$49,""),申請書!$X$49,""),";",""),申請書!$Z$49,"")</f>
        <v/>
      </c>
      <c r="Q200" s="11" t="str">
        <f>SUBSTITUTE(SUBSTITUTE(SUBSTITUTE(SUBSTITUTE(SUBSTITUTE(SUBSTITUTE(集計貼りつけ!T202,申請書!$R$50,""),申請書!$T$50,""),申請書!$V$50,""),申請書!$X$50,""),";",""),申請書!$Z$55,"")</f>
        <v/>
      </c>
    </row>
    <row r="201" spans="1:17" s="11" customFormat="1" x14ac:dyDescent="0.2">
      <c r="A201" s="11">
        <v>199</v>
      </c>
      <c r="B201" s="11" t="str">
        <f>SUBSTITUTE(SUBSTITUTE(SUBSTITUTE(SUBSTITUTE(SUBSTITUTE(SUBSTITUTE(集計貼りつけ!E203,申請書!$R$35,""),申請書!$T$35,""),申請書!$V$35,""),申請書!$X$35,""),";",""),申請書!$Z$35,"")</f>
        <v/>
      </c>
      <c r="C201" s="11" t="str">
        <f>SUBSTITUTE(SUBSTITUTE(SUBSTITUTE(SUBSTITUTE(SUBSTITUTE(SUBSTITUTE(集計貼りつけ!F203,申請書!$R$36,""),申請書!$T$36,""),申請書!$V$36,""),申請書!$X$36,""),";",""),申請書!$Z$36,"")</f>
        <v/>
      </c>
      <c r="D201" s="11" t="str">
        <f>SUBSTITUTE(SUBSTITUTE(SUBSTITUTE(SUBSTITUTE(SUBSTITUTE(SUBSTITUTE(集計貼りつけ!G203,申請書!$R$37,""),申請書!$T$37,""),申請書!$V$37,""),申請書!$X$37,""),";",""),申請書!$Z$37,"")</f>
        <v/>
      </c>
      <c r="E201" s="11" t="str">
        <f>SUBSTITUTE(SUBSTITUTE(SUBSTITUTE(SUBSTITUTE(SUBSTITUTE(SUBSTITUTE(集計貼りつけ!H203,申請書!$R$38,""),申請書!$T$38,""),申請書!$V$38,""),申請書!$X$38,""),";",""),申請書!$Z$38,"")</f>
        <v/>
      </c>
      <c r="F201" s="11" t="str">
        <f>SUBSTITUTE(SUBSTITUTE(SUBSTITUTE(SUBSTITUTE(SUBSTITUTE(SUBSTITUTE(集計貼りつけ!I203,申請書!$R$39,""),申請書!$T$39,""),申請書!$V$39,""),申請書!$X$39,""),";",""),申請書!$Z$39,"")</f>
        <v/>
      </c>
      <c r="G201" s="11" t="str">
        <f>SUBSTITUTE(SUBSTITUTE(SUBSTITUTE(SUBSTITUTE(SUBSTITUTE(SUBSTITUTE(集計貼りつけ!J203,申請書!$R$40,""),申請書!$T$40,""),申請書!$V$40,""),申請書!$X$40,""),";",""),申請書!$Z$40,"")</f>
        <v/>
      </c>
      <c r="H201" s="11" t="str">
        <f>SUBSTITUTE(SUBSTITUTE(SUBSTITUTE(SUBSTITUTE(SUBSTITUTE(SUBSTITUTE(集計貼りつけ!K203,申請書!$R$41,""),申請書!$T$41,""),申請書!$V$41,""),申請書!$X$41,""),";",""),申請書!$Z$41,"")</f>
        <v/>
      </c>
      <c r="I201" s="11" t="str">
        <f>SUBSTITUTE(SUBSTITUTE(SUBSTITUTE(SUBSTITUTE(SUBSTITUTE(SUBSTITUTE(集計貼りつけ!L203,申請書!$R$42,""),申請書!$T$42,""),申請書!$V$42,""),申請書!$X$42,""),";",""),申請書!$Z$42,"")</f>
        <v/>
      </c>
      <c r="J201" s="11" t="str">
        <f>SUBSTITUTE(SUBSTITUTE(SUBSTITUTE(SUBSTITUTE(SUBSTITUTE(SUBSTITUTE(集計貼りつけ!M203,申請書!$R$43,""),申請書!$T$43,""),申請書!$V$43,""),申請書!$X$43,""),";",""),申請書!$Z$43,"")</f>
        <v/>
      </c>
      <c r="K201" s="11" t="str">
        <f>SUBSTITUTE(SUBSTITUTE(SUBSTITUTE(SUBSTITUTE(SUBSTITUTE(SUBSTITUTE(集計貼りつけ!N203,申請書!$R$44,""),申請書!$T$44,""),申請書!$V$44,""),申請書!$X$44,""),";",""),申請書!$Z$44,"")</f>
        <v/>
      </c>
      <c r="L201" s="11" t="str">
        <f>SUBSTITUTE(SUBSTITUTE(SUBSTITUTE(SUBSTITUTE(SUBSTITUTE(SUBSTITUTE(集計貼りつけ!O203,申請書!$R$45,""),申請書!$T$45,""),申請書!$V$45,""),申請書!$X$45,""),";",""),申請書!$Z$45,"")</f>
        <v/>
      </c>
      <c r="M201" s="11" t="str">
        <f>SUBSTITUTE(SUBSTITUTE(SUBSTITUTE(SUBSTITUTE(SUBSTITUTE(SUBSTITUTE(集計貼りつけ!P203,申請書!$R$46,""),申請書!$T$46,""),申請書!$V$46,""),申請書!$X$46,""),";",""),申請書!$Z$46,"")</f>
        <v/>
      </c>
      <c r="N201" s="11" t="str">
        <f>SUBSTITUTE(SUBSTITUTE(SUBSTITUTE(SUBSTITUTE(SUBSTITUTE(SUBSTITUTE(集計貼りつけ!Q203,申請書!$R$47,""),申請書!$T$47,""),申請書!$V$47,""),申請書!$X$47,""),";",""),申請書!$Z$47,"")</f>
        <v/>
      </c>
      <c r="O201" s="11" t="str">
        <f>SUBSTITUTE(SUBSTITUTE(SUBSTITUTE(SUBSTITUTE(SUBSTITUTE(SUBSTITUTE(集計貼りつけ!R203,申請書!$R$48,""),申請書!$T$48,""),申請書!$V$48,""),申請書!$X$48,""),";",""),申請書!$Z$48,"")</f>
        <v/>
      </c>
      <c r="P201" s="11" t="str">
        <f>SUBSTITUTE(SUBSTITUTE(SUBSTITUTE(SUBSTITUTE(SUBSTITUTE(SUBSTITUTE(集計貼りつけ!S203,申請書!$R$49,""),申請書!$T$49,""),申請書!$V$49,""),申請書!$X$49,""),";",""),申請書!$Z$49,"")</f>
        <v/>
      </c>
      <c r="Q201" s="11" t="str">
        <f>SUBSTITUTE(SUBSTITUTE(SUBSTITUTE(SUBSTITUTE(SUBSTITUTE(SUBSTITUTE(集計貼りつけ!T203,申請書!$R$50,""),申請書!$T$50,""),申請書!$V$50,""),申請書!$X$50,""),";",""),申請書!$Z$55,"")</f>
        <v/>
      </c>
    </row>
    <row r="202" spans="1:17" s="11" customFormat="1" x14ac:dyDescent="0.2">
      <c r="A202" s="11">
        <v>200</v>
      </c>
      <c r="B202" s="11" t="str">
        <f>SUBSTITUTE(SUBSTITUTE(SUBSTITUTE(SUBSTITUTE(SUBSTITUTE(SUBSTITUTE(集計貼りつけ!E204,申請書!$R$35,""),申請書!$T$35,""),申請書!$V$35,""),申請書!$X$35,""),";",""),申請書!$Z$35,"")</f>
        <v/>
      </c>
      <c r="C202" s="11" t="str">
        <f>SUBSTITUTE(SUBSTITUTE(SUBSTITUTE(SUBSTITUTE(SUBSTITUTE(SUBSTITUTE(集計貼りつけ!F204,申請書!$R$36,""),申請書!$T$36,""),申請書!$V$36,""),申請書!$X$36,""),";",""),申請書!$Z$36,"")</f>
        <v/>
      </c>
      <c r="D202" s="11" t="str">
        <f>SUBSTITUTE(SUBSTITUTE(SUBSTITUTE(SUBSTITUTE(SUBSTITUTE(SUBSTITUTE(集計貼りつけ!G204,申請書!$R$37,""),申請書!$T$37,""),申請書!$V$37,""),申請書!$X$37,""),";",""),申請書!$Z$37,"")</f>
        <v/>
      </c>
      <c r="E202" s="11" t="str">
        <f>SUBSTITUTE(SUBSTITUTE(SUBSTITUTE(SUBSTITUTE(SUBSTITUTE(SUBSTITUTE(集計貼りつけ!H204,申請書!$R$38,""),申請書!$T$38,""),申請書!$V$38,""),申請書!$X$38,""),";",""),申請書!$Z$38,"")</f>
        <v/>
      </c>
      <c r="F202" s="11" t="str">
        <f>SUBSTITUTE(SUBSTITUTE(SUBSTITUTE(SUBSTITUTE(SUBSTITUTE(SUBSTITUTE(集計貼りつけ!I204,申請書!$R$39,""),申請書!$T$39,""),申請書!$V$39,""),申請書!$X$39,""),";",""),申請書!$Z$39,"")</f>
        <v/>
      </c>
      <c r="G202" s="11" t="str">
        <f>SUBSTITUTE(SUBSTITUTE(SUBSTITUTE(SUBSTITUTE(SUBSTITUTE(SUBSTITUTE(集計貼りつけ!J204,申請書!$R$40,""),申請書!$T$40,""),申請書!$V$40,""),申請書!$X$40,""),";",""),申請書!$Z$40,"")</f>
        <v/>
      </c>
      <c r="H202" s="11" t="str">
        <f>SUBSTITUTE(SUBSTITUTE(SUBSTITUTE(SUBSTITUTE(SUBSTITUTE(SUBSTITUTE(集計貼りつけ!K204,申請書!$R$41,""),申請書!$T$41,""),申請書!$V$41,""),申請書!$X$41,""),";",""),申請書!$Z$41,"")</f>
        <v/>
      </c>
      <c r="I202" s="11" t="str">
        <f>SUBSTITUTE(SUBSTITUTE(SUBSTITUTE(SUBSTITUTE(SUBSTITUTE(SUBSTITUTE(集計貼りつけ!L204,申請書!$R$42,""),申請書!$T$42,""),申請書!$V$42,""),申請書!$X$42,""),";",""),申請書!$Z$42,"")</f>
        <v/>
      </c>
      <c r="J202" s="11" t="str">
        <f>SUBSTITUTE(SUBSTITUTE(SUBSTITUTE(SUBSTITUTE(SUBSTITUTE(SUBSTITUTE(集計貼りつけ!M204,申請書!$R$43,""),申請書!$T$43,""),申請書!$V$43,""),申請書!$X$43,""),";",""),申請書!$Z$43,"")</f>
        <v/>
      </c>
      <c r="K202" s="11" t="str">
        <f>SUBSTITUTE(SUBSTITUTE(SUBSTITUTE(SUBSTITUTE(SUBSTITUTE(SUBSTITUTE(集計貼りつけ!N204,申請書!$R$44,""),申請書!$T$44,""),申請書!$V$44,""),申請書!$X$44,""),";",""),申請書!$Z$44,"")</f>
        <v/>
      </c>
      <c r="L202" s="11" t="str">
        <f>SUBSTITUTE(SUBSTITUTE(SUBSTITUTE(SUBSTITUTE(SUBSTITUTE(SUBSTITUTE(集計貼りつけ!O204,申請書!$R$45,""),申請書!$T$45,""),申請書!$V$45,""),申請書!$X$45,""),";",""),申請書!$Z$45,"")</f>
        <v/>
      </c>
      <c r="M202" s="11" t="str">
        <f>SUBSTITUTE(SUBSTITUTE(SUBSTITUTE(SUBSTITUTE(SUBSTITUTE(SUBSTITUTE(集計貼りつけ!P204,申請書!$R$46,""),申請書!$T$46,""),申請書!$V$46,""),申請書!$X$46,""),";",""),申請書!$Z$46,"")</f>
        <v/>
      </c>
      <c r="N202" s="11" t="str">
        <f>SUBSTITUTE(SUBSTITUTE(SUBSTITUTE(SUBSTITUTE(SUBSTITUTE(SUBSTITUTE(集計貼りつけ!Q204,申請書!$R$47,""),申請書!$T$47,""),申請書!$V$47,""),申請書!$X$47,""),";",""),申請書!$Z$47,"")</f>
        <v/>
      </c>
      <c r="O202" s="11" t="str">
        <f>SUBSTITUTE(SUBSTITUTE(SUBSTITUTE(SUBSTITUTE(SUBSTITUTE(SUBSTITUTE(集計貼りつけ!R204,申請書!$R$48,""),申請書!$T$48,""),申請書!$V$48,""),申請書!$X$48,""),";",""),申請書!$Z$48,"")</f>
        <v/>
      </c>
      <c r="P202" s="11" t="str">
        <f>SUBSTITUTE(SUBSTITUTE(SUBSTITUTE(SUBSTITUTE(SUBSTITUTE(SUBSTITUTE(集計貼りつけ!S204,申請書!$R$49,""),申請書!$T$49,""),申請書!$V$49,""),申請書!$X$49,""),";",""),申請書!$Z$49,"")</f>
        <v/>
      </c>
      <c r="Q202" s="11" t="str">
        <f>SUBSTITUTE(SUBSTITUTE(SUBSTITUTE(SUBSTITUTE(SUBSTITUTE(SUBSTITUTE(集計貼りつけ!T204,申請書!$R$50,""),申請書!$T$50,""),申請書!$V$50,""),申請書!$X$50,""),";",""),申請書!$Z$55,"")</f>
        <v/>
      </c>
    </row>
    <row r="203" spans="1:17" s="11" customFormat="1" x14ac:dyDescent="0.2">
      <c r="A203" s="11">
        <v>201</v>
      </c>
      <c r="B203" s="11" t="str">
        <f>SUBSTITUTE(SUBSTITUTE(SUBSTITUTE(SUBSTITUTE(SUBSTITUTE(SUBSTITUTE(集計貼りつけ!E205,申請書!$R$35,""),申請書!$T$35,""),申請書!$V$35,""),申請書!$X$35,""),";",""),申請書!$Z$35,"")</f>
        <v/>
      </c>
      <c r="C203" s="11" t="str">
        <f>SUBSTITUTE(SUBSTITUTE(SUBSTITUTE(SUBSTITUTE(SUBSTITUTE(SUBSTITUTE(集計貼りつけ!F205,申請書!$R$36,""),申請書!$T$36,""),申請書!$V$36,""),申請書!$X$36,""),";",""),申請書!$Z$36,"")</f>
        <v/>
      </c>
      <c r="D203" s="11" t="str">
        <f>SUBSTITUTE(SUBSTITUTE(SUBSTITUTE(SUBSTITUTE(SUBSTITUTE(SUBSTITUTE(集計貼りつけ!G205,申請書!$R$37,""),申請書!$T$37,""),申請書!$V$37,""),申請書!$X$37,""),";",""),申請書!$Z$37,"")</f>
        <v/>
      </c>
      <c r="E203" s="11" t="str">
        <f>SUBSTITUTE(SUBSTITUTE(SUBSTITUTE(SUBSTITUTE(SUBSTITUTE(SUBSTITUTE(集計貼りつけ!H205,申請書!$R$38,""),申請書!$T$38,""),申請書!$V$38,""),申請書!$X$38,""),";",""),申請書!$Z$38,"")</f>
        <v/>
      </c>
      <c r="F203" s="11" t="str">
        <f>SUBSTITUTE(SUBSTITUTE(SUBSTITUTE(SUBSTITUTE(SUBSTITUTE(SUBSTITUTE(集計貼りつけ!I205,申請書!$R$39,""),申請書!$T$39,""),申請書!$V$39,""),申請書!$X$39,""),";",""),申請書!$Z$39,"")</f>
        <v/>
      </c>
      <c r="G203" s="11" t="str">
        <f>SUBSTITUTE(SUBSTITUTE(SUBSTITUTE(SUBSTITUTE(SUBSTITUTE(SUBSTITUTE(集計貼りつけ!J205,申請書!$R$40,""),申請書!$T$40,""),申請書!$V$40,""),申請書!$X$40,""),";",""),申請書!$Z$40,"")</f>
        <v/>
      </c>
      <c r="H203" s="11" t="str">
        <f>SUBSTITUTE(SUBSTITUTE(SUBSTITUTE(SUBSTITUTE(SUBSTITUTE(SUBSTITUTE(集計貼りつけ!K205,申請書!$R$41,""),申請書!$T$41,""),申請書!$V$41,""),申請書!$X$41,""),";",""),申請書!$Z$41,"")</f>
        <v/>
      </c>
      <c r="I203" s="11" t="str">
        <f>SUBSTITUTE(SUBSTITUTE(SUBSTITUTE(SUBSTITUTE(SUBSTITUTE(SUBSTITUTE(集計貼りつけ!L205,申請書!$R$42,""),申請書!$T$42,""),申請書!$V$42,""),申請書!$X$42,""),";",""),申請書!$Z$42,"")</f>
        <v/>
      </c>
      <c r="J203" s="11" t="str">
        <f>SUBSTITUTE(SUBSTITUTE(SUBSTITUTE(SUBSTITUTE(SUBSTITUTE(SUBSTITUTE(集計貼りつけ!M205,申請書!$R$43,""),申請書!$T$43,""),申請書!$V$43,""),申請書!$X$43,""),";",""),申請書!$Z$43,"")</f>
        <v/>
      </c>
      <c r="K203" s="11" t="str">
        <f>SUBSTITUTE(SUBSTITUTE(SUBSTITUTE(SUBSTITUTE(SUBSTITUTE(SUBSTITUTE(集計貼りつけ!N205,申請書!$R$44,""),申請書!$T$44,""),申請書!$V$44,""),申請書!$X$44,""),";",""),申請書!$Z$44,"")</f>
        <v/>
      </c>
      <c r="L203" s="11" t="str">
        <f>SUBSTITUTE(SUBSTITUTE(SUBSTITUTE(SUBSTITUTE(SUBSTITUTE(SUBSTITUTE(集計貼りつけ!O205,申請書!$R$45,""),申請書!$T$45,""),申請書!$V$45,""),申請書!$X$45,""),";",""),申請書!$Z$45,"")</f>
        <v/>
      </c>
      <c r="M203" s="11" t="str">
        <f>SUBSTITUTE(SUBSTITUTE(SUBSTITUTE(SUBSTITUTE(SUBSTITUTE(SUBSTITUTE(集計貼りつけ!P205,申請書!$R$46,""),申請書!$T$46,""),申請書!$V$46,""),申請書!$X$46,""),";",""),申請書!$Z$46,"")</f>
        <v/>
      </c>
      <c r="N203" s="11" t="str">
        <f>SUBSTITUTE(SUBSTITUTE(SUBSTITUTE(SUBSTITUTE(SUBSTITUTE(SUBSTITUTE(集計貼りつけ!Q205,申請書!$R$47,""),申請書!$T$47,""),申請書!$V$47,""),申請書!$X$47,""),";",""),申請書!$Z$47,"")</f>
        <v/>
      </c>
      <c r="O203" s="11" t="str">
        <f>SUBSTITUTE(SUBSTITUTE(SUBSTITUTE(SUBSTITUTE(SUBSTITUTE(SUBSTITUTE(集計貼りつけ!R205,申請書!$R$48,""),申請書!$T$48,""),申請書!$V$48,""),申請書!$X$48,""),";",""),申請書!$Z$48,"")</f>
        <v/>
      </c>
      <c r="P203" s="11" t="str">
        <f>SUBSTITUTE(SUBSTITUTE(SUBSTITUTE(SUBSTITUTE(SUBSTITUTE(SUBSTITUTE(集計貼りつけ!S205,申請書!$R$49,""),申請書!$T$49,""),申請書!$V$49,""),申請書!$X$49,""),";",""),申請書!$Z$49,"")</f>
        <v/>
      </c>
      <c r="Q203" s="11" t="str">
        <f>SUBSTITUTE(SUBSTITUTE(SUBSTITUTE(SUBSTITUTE(SUBSTITUTE(SUBSTITUTE(集計貼りつけ!T205,申請書!$R$50,""),申請書!$T$50,""),申請書!$V$50,""),申請書!$X$50,""),";",""),申請書!$Z$55,"")</f>
        <v/>
      </c>
    </row>
    <row r="204" spans="1:17" s="11" customFormat="1" x14ac:dyDescent="0.2">
      <c r="A204" s="11">
        <v>202</v>
      </c>
      <c r="B204" s="11" t="str">
        <f>SUBSTITUTE(SUBSTITUTE(SUBSTITUTE(SUBSTITUTE(SUBSTITUTE(SUBSTITUTE(集計貼りつけ!E206,申請書!$R$35,""),申請書!$T$35,""),申請書!$V$35,""),申請書!$X$35,""),";",""),申請書!$Z$35,"")</f>
        <v/>
      </c>
      <c r="C204" s="11" t="str">
        <f>SUBSTITUTE(SUBSTITUTE(SUBSTITUTE(SUBSTITUTE(SUBSTITUTE(SUBSTITUTE(集計貼りつけ!F206,申請書!$R$36,""),申請書!$T$36,""),申請書!$V$36,""),申請書!$X$36,""),";",""),申請書!$Z$36,"")</f>
        <v/>
      </c>
      <c r="D204" s="11" t="str">
        <f>SUBSTITUTE(SUBSTITUTE(SUBSTITUTE(SUBSTITUTE(SUBSTITUTE(SUBSTITUTE(集計貼りつけ!G206,申請書!$R$37,""),申請書!$T$37,""),申請書!$V$37,""),申請書!$X$37,""),";",""),申請書!$Z$37,"")</f>
        <v/>
      </c>
      <c r="E204" s="11" t="str">
        <f>SUBSTITUTE(SUBSTITUTE(SUBSTITUTE(SUBSTITUTE(SUBSTITUTE(SUBSTITUTE(集計貼りつけ!H206,申請書!$R$38,""),申請書!$T$38,""),申請書!$V$38,""),申請書!$X$38,""),";",""),申請書!$Z$38,"")</f>
        <v/>
      </c>
      <c r="F204" s="11" t="str">
        <f>SUBSTITUTE(SUBSTITUTE(SUBSTITUTE(SUBSTITUTE(SUBSTITUTE(SUBSTITUTE(集計貼りつけ!I206,申請書!$R$39,""),申請書!$T$39,""),申請書!$V$39,""),申請書!$X$39,""),";",""),申請書!$Z$39,"")</f>
        <v/>
      </c>
      <c r="G204" s="11" t="str">
        <f>SUBSTITUTE(SUBSTITUTE(SUBSTITUTE(SUBSTITUTE(SUBSTITUTE(SUBSTITUTE(集計貼りつけ!J206,申請書!$R$40,""),申請書!$T$40,""),申請書!$V$40,""),申請書!$X$40,""),";",""),申請書!$Z$40,"")</f>
        <v/>
      </c>
      <c r="H204" s="11" t="str">
        <f>SUBSTITUTE(SUBSTITUTE(SUBSTITUTE(SUBSTITUTE(SUBSTITUTE(SUBSTITUTE(集計貼りつけ!K206,申請書!$R$41,""),申請書!$T$41,""),申請書!$V$41,""),申請書!$X$41,""),";",""),申請書!$Z$41,"")</f>
        <v/>
      </c>
      <c r="I204" s="11" t="str">
        <f>SUBSTITUTE(SUBSTITUTE(SUBSTITUTE(SUBSTITUTE(SUBSTITUTE(SUBSTITUTE(集計貼りつけ!L206,申請書!$R$42,""),申請書!$T$42,""),申請書!$V$42,""),申請書!$X$42,""),";",""),申請書!$Z$42,"")</f>
        <v/>
      </c>
      <c r="J204" s="11" t="str">
        <f>SUBSTITUTE(SUBSTITUTE(SUBSTITUTE(SUBSTITUTE(SUBSTITUTE(SUBSTITUTE(集計貼りつけ!M206,申請書!$R$43,""),申請書!$T$43,""),申請書!$V$43,""),申請書!$X$43,""),";",""),申請書!$Z$43,"")</f>
        <v/>
      </c>
      <c r="K204" s="11" t="str">
        <f>SUBSTITUTE(SUBSTITUTE(SUBSTITUTE(SUBSTITUTE(SUBSTITUTE(SUBSTITUTE(集計貼りつけ!N206,申請書!$R$44,""),申請書!$T$44,""),申請書!$V$44,""),申請書!$X$44,""),";",""),申請書!$Z$44,"")</f>
        <v/>
      </c>
      <c r="L204" s="11" t="str">
        <f>SUBSTITUTE(SUBSTITUTE(SUBSTITUTE(SUBSTITUTE(SUBSTITUTE(SUBSTITUTE(集計貼りつけ!O206,申請書!$R$45,""),申請書!$T$45,""),申請書!$V$45,""),申請書!$X$45,""),";",""),申請書!$Z$45,"")</f>
        <v/>
      </c>
      <c r="M204" s="11" t="str">
        <f>SUBSTITUTE(SUBSTITUTE(SUBSTITUTE(SUBSTITUTE(SUBSTITUTE(SUBSTITUTE(集計貼りつけ!P206,申請書!$R$46,""),申請書!$T$46,""),申請書!$V$46,""),申請書!$X$46,""),";",""),申請書!$Z$46,"")</f>
        <v/>
      </c>
      <c r="N204" s="11" t="str">
        <f>SUBSTITUTE(SUBSTITUTE(SUBSTITUTE(SUBSTITUTE(SUBSTITUTE(SUBSTITUTE(集計貼りつけ!Q206,申請書!$R$47,""),申請書!$T$47,""),申請書!$V$47,""),申請書!$X$47,""),";",""),申請書!$Z$47,"")</f>
        <v/>
      </c>
      <c r="O204" s="11" t="str">
        <f>SUBSTITUTE(SUBSTITUTE(SUBSTITUTE(SUBSTITUTE(SUBSTITUTE(SUBSTITUTE(集計貼りつけ!R206,申請書!$R$48,""),申請書!$T$48,""),申請書!$V$48,""),申請書!$X$48,""),";",""),申請書!$Z$48,"")</f>
        <v/>
      </c>
      <c r="P204" s="11" t="str">
        <f>SUBSTITUTE(SUBSTITUTE(SUBSTITUTE(SUBSTITUTE(SUBSTITUTE(SUBSTITUTE(集計貼りつけ!S206,申請書!$R$49,""),申請書!$T$49,""),申請書!$V$49,""),申請書!$X$49,""),";",""),申請書!$Z$49,"")</f>
        <v/>
      </c>
      <c r="Q204" s="11" t="str">
        <f>SUBSTITUTE(SUBSTITUTE(SUBSTITUTE(SUBSTITUTE(SUBSTITUTE(SUBSTITUTE(集計貼りつけ!T206,申請書!$R$50,""),申請書!$T$50,""),申請書!$V$50,""),申請書!$X$50,""),";",""),申請書!$Z$55,"")</f>
        <v/>
      </c>
    </row>
    <row r="205" spans="1:17" s="11" customFormat="1" x14ac:dyDescent="0.2">
      <c r="A205" s="11">
        <v>203</v>
      </c>
      <c r="B205" s="11" t="str">
        <f>SUBSTITUTE(SUBSTITUTE(SUBSTITUTE(SUBSTITUTE(SUBSTITUTE(SUBSTITUTE(集計貼りつけ!E207,申請書!$R$35,""),申請書!$T$35,""),申請書!$V$35,""),申請書!$X$35,""),";",""),申請書!$Z$35,"")</f>
        <v/>
      </c>
      <c r="C205" s="11" t="str">
        <f>SUBSTITUTE(SUBSTITUTE(SUBSTITUTE(SUBSTITUTE(SUBSTITUTE(SUBSTITUTE(集計貼りつけ!F207,申請書!$R$36,""),申請書!$T$36,""),申請書!$V$36,""),申請書!$X$36,""),";",""),申請書!$Z$36,"")</f>
        <v/>
      </c>
      <c r="D205" s="11" t="str">
        <f>SUBSTITUTE(SUBSTITUTE(SUBSTITUTE(SUBSTITUTE(SUBSTITUTE(SUBSTITUTE(集計貼りつけ!G207,申請書!$R$37,""),申請書!$T$37,""),申請書!$V$37,""),申請書!$X$37,""),";",""),申請書!$Z$37,"")</f>
        <v/>
      </c>
      <c r="E205" s="11" t="str">
        <f>SUBSTITUTE(SUBSTITUTE(SUBSTITUTE(SUBSTITUTE(SUBSTITUTE(SUBSTITUTE(集計貼りつけ!H207,申請書!$R$38,""),申請書!$T$38,""),申請書!$V$38,""),申請書!$X$38,""),";",""),申請書!$Z$38,"")</f>
        <v/>
      </c>
      <c r="F205" s="11" t="str">
        <f>SUBSTITUTE(SUBSTITUTE(SUBSTITUTE(SUBSTITUTE(SUBSTITUTE(SUBSTITUTE(集計貼りつけ!I207,申請書!$R$39,""),申請書!$T$39,""),申請書!$V$39,""),申請書!$X$39,""),";",""),申請書!$Z$39,"")</f>
        <v/>
      </c>
      <c r="G205" s="11" t="str">
        <f>SUBSTITUTE(SUBSTITUTE(SUBSTITUTE(SUBSTITUTE(SUBSTITUTE(SUBSTITUTE(集計貼りつけ!J207,申請書!$R$40,""),申請書!$T$40,""),申請書!$V$40,""),申請書!$X$40,""),";",""),申請書!$Z$40,"")</f>
        <v/>
      </c>
      <c r="H205" s="11" t="str">
        <f>SUBSTITUTE(SUBSTITUTE(SUBSTITUTE(SUBSTITUTE(SUBSTITUTE(SUBSTITUTE(集計貼りつけ!K207,申請書!$R$41,""),申請書!$T$41,""),申請書!$V$41,""),申請書!$X$41,""),";",""),申請書!$Z$41,"")</f>
        <v/>
      </c>
      <c r="I205" s="11" t="str">
        <f>SUBSTITUTE(SUBSTITUTE(SUBSTITUTE(SUBSTITUTE(SUBSTITUTE(SUBSTITUTE(集計貼りつけ!L207,申請書!$R$42,""),申請書!$T$42,""),申請書!$V$42,""),申請書!$X$42,""),";",""),申請書!$Z$42,"")</f>
        <v/>
      </c>
      <c r="J205" s="11" t="str">
        <f>SUBSTITUTE(SUBSTITUTE(SUBSTITUTE(SUBSTITUTE(SUBSTITUTE(SUBSTITUTE(集計貼りつけ!M207,申請書!$R$43,""),申請書!$T$43,""),申請書!$V$43,""),申請書!$X$43,""),";",""),申請書!$Z$43,"")</f>
        <v/>
      </c>
      <c r="K205" s="11" t="str">
        <f>SUBSTITUTE(SUBSTITUTE(SUBSTITUTE(SUBSTITUTE(SUBSTITUTE(SUBSTITUTE(集計貼りつけ!N207,申請書!$R$44,""),申請書!$T$44,""),申請書!$V$44,""),申請書!$X$44,""),";",""),申請書!$Z$44,"")</f>
        <v/>
      </c>
      <c r="L205" s="11" t="str">
        <f>SUBSTITUTE(SUBSTITUTE(SUBSTITUTE(SUBSTITUTE(SUBSTITUTE(SUBSTITUTE(集計貼りつけ!O207,申請書!$R$45,""),申請書!$T$45,""),申請書!$V$45,""),申請書!$X$45,""),";",""),申請書!$Z$45,"")</f>
        <v/>
      </c>
      <c r="M205" s="11" t="str">
        <f>SUBSTITUTE(SUBSTITUTE(SUBSTITUTE(SUBSTITUTE(SUBSTITUTE(SUBSTITUTE(集計貼りつけ!P207,申請書!$R$46,""),申請書!$T$46,""),申請書!$V$46,""),申請書!$X$46,""),";",""),申請書!$Z$46,"")</f>
        <v/>
      </c>
      <c r="N205" s="11" t="str">
        <f>SUBSTITUTE(SUBSTITUTE(SUBSTITUTE(SUBSTITUTE(SUBSTITUTE(SUBSTITUTE(集計貼りつけ!Q207,申請書!$R$47,""),申請書!$T$47,""),申請書!$V$47,""),申請書!$X$47,""),";",""),申請書!$Z$47,"")</f>
        <v/>
      </c>
      <c r="O205" s="11" t="str">
        <f>SUBSTITUTE(SUBSTITUTE(SUBSTITUTE(SUBSTITUTE(SUBSTITUTE(SUBSTITUTE(集計貼りつけ!R207,申請書!$R$48,""),申請書!$T$48,""),申請書!$V$48,""),申請書!$X$48,""),";",""),申請書!$Z$48,"")</f>
        <v/>
      </c>
      <c r="P205" s="11" t="str">
        <f>SUBSTITUTE(SUBSTITUTE(SUBSTITUTE(SUBSTITUTE(SUBSTITUTE(SUBSTITUTE(集計貼りつけ!S207,申請書!$R$49,""),申請書!$T$49,""),申請書!$V$49,""),申請書!$X$49,""),";",""),申請書!$Z$49,"")</f>
        <v/>
      </c>
      <c r="Q205" s="11" t="str">
        <f>SUBSTITUTE(SUBSTITUTE(SUBSTITUTE(SUBSTITUTE(SUBSTITUTE(SUBSTITUTE(集計貼りつけ!T207,申請書!$R$50,""),申請書!$T$50,""),申請書!$V$50,""),申請書!$X$50,""),";",""),申請書!$Z$55,"")</f>
        <v/>
      </c>
    </row>
    <row r="206" spans="1:17" s="11" customFormat="1" x14ac:dyDescent="0.2">
      <c r="A206" s="11">
        <v>204</v>
      </c>
      <c r="B206" s="11" t="str">
        <f>SUBSTITUTE(SUBSTITUTE(SUBSTITUTE(SUBSTITUTE(SUBSTITUTE(SUBSTITUTE(集計貼りつけ!E208,申請書!$R$35,""),申請書!$T$35,""),申請書!$V$35,""),申請書!$X$35,""),";",""),申請書!$Z$35,"")</f>
        <v/>
      </c>
      <c r="C206" s="11" t="str">
        <f>SUBSTITUTE(SUBSTITUTE(SUBSTITUTE(SUBSTITUTE(SUBSTITUTE(SUBSTITUTE(集計貼りつけ!F208,申請書!$R$36,""),申請書!$T$36,""),申請書!$V$36,""),申請書!$X$36,""),";",""),申請書!$Z$36,"")</f>
        <v/>
      </c>
      <c r="D206" s="11" t="str">
        <f>SUBSTITUTE(SUBSTITUTE(SUBSTITUTE(SUBSTITUTE(SUBSTITUTE(SUBSTITUTE(集計貼りつけ!G208,申請書!$R$37,""),申請書!$T$37,""),申請書!$V$37,""),申請書!$X$37,""),";",""),申請書!$Z$37,"")</f>
        <v/>
      </c>
      <c r="E206" s="11" t="str">
        <f>SUBSTITUTE(SUBSTITUTE(SUBSTITUTE(SUBSTITUTE(SUBSTITUTE(SUBSTITUTE(集計貼りつけ!H208,申請書!$R$38,""),申請書!$T$38,""),申請書!$V$38,""),申請書!$X$38,""),";",""),申請書!$Z$38,"")</f>
        <v/>
      </c>
      <c r="F206" s="11" t="str">
        <f>SUBSTITUTE(SUBSTITUTE(SUBSTITUTE(SUBSTITUTE(SUBSTITUTE(SUBSTITUTE(集計貼りつけ!I208,申請書!$R$39,""),申請書!$T$39,""),申請書!$V$39,""),申請書!$X$39,""),";",""),申請書!$Z$39,"")</f>
        <v/>
      </c>
      <c r="G206" s="11" t="str">
        <f>SUBSTITUTE(SUBSTITUTE(SUBSTITUTE(SUBSTITUTE(SUBSTITUTE(SUBSTITUTE(集計貼りつけ!J208,申請書!$R$40,""),申請書!$T$40,""),申請書!$V$40,""),申請書!$X$40,""),";",""),申請書!$Z$40,"")</f>
        <v/>
      </c>
      <c r="H206" s="11" t="str">
        <f>SUBSTITUTE(SUBSTITUTE(SUBSTITUTE(SUBSTITUTE(SUBSTITUTE(SUBSTITUTE(集計貼りつけ!K208,申請書!$R$41,""),申請書!$T$41,""),申請書!$V$41,""),申請書!$X$41,""),";",""),申請書!$Z$41,"")</f>
        <v/>
      </c>
      <c r="I206" s="11" t="str">
        <f>SUBSTITUTE(SUBSTITUTE(SUBSTITUTE(SUBSTITUTE(SUBSTITUTE(SUBSTITUTE(集計貼りつけ!L208,申請書!$R$42,""),申請書!$T$42,""),申請書!$V$42,""),申請書!$X$42,""),";",""),申請書!$Z$42,"")</f>
        <v/>
      </c>
      <c r="J206" s="11" t="str">
        <f>SUBSTITUTE(SUBSTITUTE(SUBSTITUTE(SUBSTITUTE(SUBSTITUTE(SUBSTITUTE(集計貼りつけ!M208,申請書!$R$43,""),申請書!$T$43,""),申請書!$V$43,""),申請書!$X$43,""),";",""),申請書!$Z$43,"")</f>
        <v/>
      </c>
      <c r="K206" s="11" t="str">
        <f>SUBSTITUTE(SUBSTITUTE(SUBSTITUTE(SUBSTITUTE(SUBSTITUTE(SUBSTITUTE(集計貼りつけ!N208,申請書!$R$44,""),申請書!$T$44,""),申請書!$V$44,""),申請書!$X$44,""),";",""),申請書!$Z$44,"")</f>
        <v/>
      </c>
      <c r="L206" s="11" t="str">
        <f>SUBSTITUTE(SUBSTITUTE(SUBSTITUTE(SUBSTITUTE(SUBSTITUTE(SUBSTITUTE(集計貼りつけ!O208,申請書!$R$45,""),申請書!$T$45,""),申請書!$V$45,""),申請書!$X$45,""),";",""),申請書!$Z$45,"")</f>
        <v/>
      </c>
      <c r="M206" s="11" t="str">
        <f>SUBSTITUTE(SUBSTITUTE(SUBSTITUTE(SUBSTITUTE(SUBSTITUTE(SUBSTITUTE(集計貼りつけ!P208,申請書!$R$46,""),申請書!$T$46,""),申請書!$V$46,""),申請書!$X$46,""),";",""),申請書!$Z$46,"")</f>
        <v/>
      </c>
      <c r="N206" s="11" t="str">
        <f>SUBSTITUTE(SUBSTITUTE(SUBSTITUTE(SUBSTITUTE(SUBSTITUTE(SUBSTITUTE(集計貼りつけ!Q208,申請書!$R$47,""),申請書!$T$47,""),申請書!$V$47,""),申請書!$X$47,""),";",""),申請書!$Z$47,"")</f>
        <v/>
      </c>
      <c r="O206" s="11" t="str">
        <f>SUBSTITUTE(SUBSTITUTE(SUBSTITUTE(SUBSTITUTE(SUBSTITUTE(SUBSTITUTE(集計貼りつけ!R208,申請書!$R$48,""),申請書!$T$48,""),申請書!$V$48,""),申請書!$X$48,""),";",""),申請書!$Z$48,"")</f>
        <v/>
      </c>
      <c r="P206" s="11" t="str">
        <f>SUBSTITUTE(SUBSTITUTE(SUBSTITUTE(SUBSTITUTE(SUBSTITUTE(SUBSTITUTE(集計貼りつけ!S208,申請書!$R$49,""),申請書!$T$49,""),申請書!$V$49,""),申請書!$X$49,""),";",""),申請書!$Z$49,"")</f>
        <v/>
      </c>
      <c r="Q206" s="11" t="str">
        <f>SUBSTITUTE(SUBSTITUTE(SUBSTITUTE(SUBSTITUTE(SUBSTITUTE(SUBSTITUTE(集計貼りつけ!T208,申請書!$R$50,""),申請書!$T$50,""),申請書!$V$50,""),申請書!$X$50,""),";",""),申請書!$Z$55,"")</f>
        <v/>
      </c>
    </row>
    <row r="207" spans="1:17" s="11" customFormat="1" x14ac:dyDescent="0.2">
      <c r="A207" s="11">
        <v>205</v>
      </c>
      <c r="B207" s="11" t="str">
        <f>SUBSTITUTE(SUBSTITUTE(SUBSTITUTE(SUBSTITUTE(SUBSTITUTE(SUBSTITUTE(集計貼りつけ!E209,申請書!$R$35,""),申請書!$T$35,""),申請書!$V$35,""),申請書!$X$35,""),";",""),申請書!$Z$35,"")</f>
        <v/>
      </c>
      <c r="C207" s="11" t="str">
        <f>SUBSTITUTE(SUBSTITUTE(SUBSTITUTE(SUBSTITUTE(SUBSTITUTE(SUBSTITUTE(集計貼りつけ!F209,申請書!$R$36,""),申請書!$T$36,""),申請書!$V$36,""),申請書!$X$36,""),";",""),申請書!$Z$36,"")</f>
        <v/>
      </c>
      <c r="D207" s="11" t="str">
        <f>SUBSTITUTE(SUBSTITUTE(SUBSTITUTE(SUBSTITUTE(SUBSTITUTE(SUBSTITUTE(集計貼りつけ!G209,申請書!$R$37,""),申請書!$T$37,""),申請書!$V$37,""),申請書!$X$37,""),";",""),申請書!$Z$37,"")</f>
        <v/>
      </c>
      <c r="E207" s="11" t="str">
        <f>SUBSTITUTE(SUBSTITUTE(SUBSTITUTE(SUBSTITUTE(SUBSTITUTE(SUBSTITUTE(集計貼りつけ!H209,申請書!$R$38,""),申請書!$T$38,""),申請書!$V$38,""),申請書!$X$38,""),";",""),申請書!$Z$38,"")</f>
        <v/>
      </c>
      <c r="F207" s="11" t="str">
        <f>SUBSTITUTE(SUBSTITUTE(SUBSTITUTE(SUBSTITUTE(SUBSTITUTE(SUBSTITUTE(集計貼りつけ!I209,申請書!$R$39,""),申請書!$T$39,""),申請書!$V$39,""),申請書!$X$39,""),";",""),申請書!$Z$39,"")</f>
        <v/>
      </c>
      <c r="G207" s="11" t="str">
        <f>SUBSTITUTE(SUBSTITUTE(SUBSTITUTE(SUBSTITUTE(SUBSTITUTE(SUBSTITUTE(集計貼りつけ!J209,申請書!$R$40,""),申請書!$T$40,""),申請書!$V$40,""),申請書!$X$40,""),";",""),申請書!$Z$40,"")</f>
        <v/>
      </c>
      <c r="H207" s="11" t="str">
        <f>SUBSTITUTE(SUBSTITUTE(SUBSTITUTE(SUBSTITUTE(SUBSTITUTE(SUBSTITUTE(集計貼りつけ!K209,申請書!$R$41,""),申請書!$T$41,""),申請書!$V$41,""),申請書!$X$41,""),";",""),申請書!$Z$41,"")</f>
        <v/>
      </c>
      <c r="I207" s="11" t="str">
        <f>SUBSTITUTE(SUBSTITUTE(SUBSTITUTE(SUBSTITUTE(SUBSTITUTE(SUBSTITUTE(集計貼りつけ!L209,申請書!$R$42,""),申請書!$T$42,""),申請書!$V$42,""),申請書!$X$42,""),";",""),申請書!$Z$42,"")</f>
        <v/>
      </c>
      <c r="J207" s="11" t="str">
        <f>SUBSTITUTE(SUBSTITUTE(SUBSTITUTE(SUBSTITUTE(SUBSTITUTE(SUBSTITUTE(集計貼りつけ!M209,申請書!$R$43,""),申請書!$T$43,""),申請書!$V$43,""),申請書!$X$43,""),";",""),申請書!$Z$43,"")</f>
        <v/>
      </c>
      <c r="K207" s="11" t="str">
        <f>SUBSTITUTE(SUBSTITUTE(SUBSTITUTE(SUBSTITUTE(SUBSTITUTE(SUBSTITUTE(集計貼りつけ!N209,申請書!$R$44,""),申請書!$T$44,""),申請書!$V$44,""),申請書!$X$44,""),";",""),申請書!$Z$44,"")</f>
        <v/>
      </c>
      <c r="L207" s="11" t="str">
        <f>SUBSTITUTE(SUBSTITUTE(SUBSTITUTE(SUBSTITUTE(SUBSTITUTE(SUBSTITUTE(集計貼りつけ!O209,申請書!$R$45,""),申請書!$T$45,""),申請書!$V$45,""),申請書!$X$45,""),";",""),申請書!$Z$45,"")</f>
        <v/>
      </c>
      <c r="M207" s="11" t="str">
        <f>SUBSTITUTE(SUBSTITUTE(SUBSTITUTE(SUBSTITUTE(SUBSTITUTE(SUBSTITUTE(集計貼りつけ!P209,申請書!$R$46,""),申請書!$T$46,""),申請書!$V$46,""),申請書!$X$46,""),";",""),申請書!$Z$46,"")</f>
        <v/>
      </c>
      <c r="N207" s="11" t="str">
        <f>SUBSTITUTE(SUBSTITUTE(SUBSTITUTE(SUBSTITUTE(SUBSTITUTE(SUBSTITUTE(集計貼りつけ!Q209,申請書!$R$47,""),申請書!$T$47,""),申請書!$V$47,""),申請書!$X$47,""),";",""),申請書!$Z$47,"")</f>
        <v/>
      </c>
      <c r="O207" s="11" t="str">
        <f>SUBSTITUTE(SUBSTITUTE(SUBSTITUTE(SUBSTITUTE(SUBSTITUTE(SUBSTITUTE(集計貼りつけ!R209,申請書!$R$48,""),申請書!$T$48,""),申請書!$V$48,""),申請書!$X$48,""),";",""),申請書!$Z$48,"")</f>
        <v/>
      </c>
      <c r="P207" s="11" t="str">
        <f>SUBSTITUTE(SUBSTITUTE(SUBSTITUTE(SUBSTITUTE(SUBSTITUTE(SUBSTITUTE(集計貼りつけ!S209,申請書!$R$49,""),申請書!$T$49,""),申請書!$V$49,""),申請書!$X$49,""),";",""),申請書!$Z$49,"")</f>
        <v/>
      </c>
      <c r="Q207" s="11" t="str">
        <f>SUBSTITUTE(SUBSTITUTE(SUBSTITUTE(SUBSTITUTE(SUBSTITUTE(SUBSTITUTE(集計貼りつけ!T209,申請書!$R$50,""),申請書!$T$50,""),申請書!$V$50,""),申請書!$X$50,""),";",""),申請書!$Z$55,"")</f>
        <v/>
      </c>
    </row>
    <row r="208" spans="1:17" s="11" customFormat="1" x14ac:dyDescent="0.2">
      <c r="A208" s="11">
        <v>206</v>
      </c>
      <c r="B208" s="11" t="str">
        <f>SUBSTITUTE(SUBSTITUTE(SUBSTITUTE(SUBSTITUTE(SUBSTITUTE(SUBSTITUTE(集計貼りつけ!E210,申請書!$R$35,""),申請書!$T$35,""),申請書!$V$35,""),申請書!$X$35,""),";",""),申請書!$Z$35,"")</f>
        <v/>
      </c>
      <c r="C208" s="11" t="str">
        <f>SUBSTITUTE(SUBSTITUTE(SUBSTITUTE(SUBSTITUTE(SUBSTITUTE(SUBSTITUTE(集計貼りつけ!F210,申請書!$R$36,""),申請書!$T$36,""),申請書!$V$36,""),申請書!$X$36,""),";",""),申請書!$Z$36,"")</f>
        <v/>
      </c>
      <c r="D208" s="11" t="str">
        <f>SUBSTITUTE(SUBSTITUTE(SUBSTITUTE(SUBSTITUTE(SUBSTITUTE(SUBSTITUTE(集計貼りつけ!G210,申請書!$R$37,""),申請書!$T$37,""),申請書!$V$37,""),申請書!$X$37,""),";",""),申請書!$Z$37,"")</f>
        <v/>
      </c>
      <c r="E208" s="11" t="str">
        <f>SUBSTITUTE(SUBSTITUTE(SUBSTITUTE(SUBSTITUTE(SUBSTITUTE(SUBSTITUTE(集計貼りつけ!H210,申請書!$R$38,""),申請書!$T$38,""),申請書!$V$38,""),申請書!$X$38,""),";",""),申請書!$Z$38,"")</f>
        <v/>
      </c>
      <c r="F208" s="11" t="str">
        <f>SUBSTITUTE(SUBSTITUTE(SUBSTITUTE(SUBSTITUTE(SUBSTITUTE(SUBSTITUTE(集計貼りつけ!I210,申請書!$R$39,""),申請書!$T$39,""),申請書!$V$39,""),申請書!$X$39,""),";",""),申請書!$Z$39,"")</f>
        <v/>
      </c>
      <c r="G208" s="11" t="str">
        <f>SUBSTITUTE(SUBSTITUTE(SUBSTITUTE(SUBSTITUTE(SUBSTITUTE(SUBSTITUTE(集計貼りつけ!J210,申請書!$R$40,""),申請書!$T$40,""),申請書!$V$40,""),申請書!$X$40,""),";",""),申請書!$Z$40,"")</f>
        <v/>
      </c>
      <c r="H208" s="11" t="str">
        <f>SUBSTITUTE(SUBSTITUTE(SUBSTITUTE(SUBSTITUTE(SUBSTITUTE(SUBSTITUTE(集計貼りつけ!K210,申請書!$R$41,""),申請書!$T$41,""),申請書!$V$41,""),申請書!$X$41,""),";",""),申請書!$Z$41,"")</f>
        <v/>
      </c>
      <c r="I208" s="11" t="str">
        <f>SUBSTITUTE(SUBSTITUTE(SUBSTITUTE(SUBSTITUTE(SUBSTITUTE(SUBSTITUTE(集計貼りつけ!L210,申請書!$R$42,""),申請書!$T$42,""),申請書!$V$42,""),申請書!$X$42,""),";",""),申請書!$Z$42,"")</f>
        <v/>
      </c>
      <c r="J208" s="11" t="str">
        <f>SUBSTITUTE(SUBSTITUTE(SUBSTITUTE(SUBSTITUTE(SUBSTITUTE(SUBSTITUTE(集計貼りつけ!M210,申請書!$R$43,""),申請書!$T$43,""),申請書!$V$43,""),申請書!$X$43,""),";",""),申請書!$Z$43,"")</f>
        <v/>
      </c>
      <c r="K208" s="11" t="str">
        <f>SUBSTITUTE(SUBSTITUTE(SUBSTITUTE(SUBSTITUTE(SUBSTITUTE(SUBSTITUTE(集計貼りつけ!N210,申請書!$R$44,""),申請書!$T$44,""),申請書!$V$44,""),申請書!$X$44,""),";",""),申請書!$Z$44,"")</f>
        <v/>
      </c>
      <c r="L208" s="11" t="str">
        <f>SUBSTITUTE(SUBSTITUTE(SUBSTITUTE(SUBSTITUTE(SUBSTITUTE(SUBSTITUTE(集計貼りつけ!O210,申請書!$R$45,""),申請書!$T$45,""),申請書!$V$45,""),申請書!$X$45,""),";",""),申請書!$Z$45,"")</f>
        <v/>
      </c>
      <c r="M208" s="11" t="str">
        <f>SUBSTITUTE(SUBSTITUTE(SUBSTITUTE(SUBSTITUTE(SUBSTITUTE(SUBSTITUTE(集計貼りつけ!P210,申請書!$R$46,""),申請書!$T$46,""),申請書!$V$46,""),申請書!$X$46,""),";",""),申請書!$Z$46,"")</f>
        <v/>
      </c>
      <c r="N208" s="11" t="str">
        <f>SUBSTITUTE(SUBSTITUTE(SUBSTITUTE(SUBSTITUTE(SUBSTITUTE(SUBSTITUTE(集計貼りつけ!Q210,申請書!$R$47,""),申請書!$T$47,""),申請書!$V$47,""),申請書!$X$47,""),";",""),申請書!$Z$47,"")</f>
        <v/>
      </c>
      <c r="O208" s="11" t="str">
        <f>SUBSTITUTE(SUBSTITUTE(SUBSTITUTE(SUBSTITUTE(SUBSTITUTE(SUBSTITUTE(集計貼りつけ!R210,申請書!$R$48,""),申請書!$T$48,""),申請書!$V$48,""),申請書!$X$48,""),";",""),申請書!$Z$48,"")</f>
        <v/>
      </c>
      <c r="P208" s="11" t="str">
        <f>SUBSTITUTE(SUBSTITUTE(SUBSTITUTE(SUBSTITUTE(SUBSTITUTE(SUBSTITUTE(集計貼りつけ!S210,申請書!$R$49,""),申請書!$T$49,""),申請書!$V$49,""),申請書!$X$49,""),";",""),申請書!$Z$49,"")</f>
        <v/>
      </c>
      <c r="Q208" s="11" t="str">
        <f>SUBSTITUTE(SUBSTITUTE(SUBSTITUTE(SUBSTITUTE(SUBSTITUTE(SUBSTITUTE(集計貼りつけ!T210,申請書!$R$50,""),申請書!$T$50,""),申請書!$V$50,""),申請書!$X$50,""),";",""),申請書!$Z$55,"")</f>
        <v/>
      </c>
    </row>
    <row r="209" spans="1:17" s="11" customFormat="1" x14ac:dyDescent="0.2">
      <c r="A209" s="11">
        <v>207</v>
      </c>
      <c r="B209" s="11" t="str">
        <f>SUBSTITUTE(SUBSTITUTE(SUBSTITUTE(SUBSTITUTE(SUBSTITUTE(SUBSTITUTE(集計貼りつけ!E211,申請書!$R$35,""),申請書!$T$35,""),申請書!$V$35,""),申請書!$X$35,""),";",""),申請書!$Z$35,"")</f>
        <v/>
      </c>
      <c r="C209" s="11" t="str">
        <f>SUBSTITUTE(SUBSTITUTE(SUBSTITUTE(SUBSTITUTE(SUBSTITUTE(SUBSTITUTE(集計貼りつけ!F211,申請書!$R$36,""),申請書!$T$36,""),申請書!$V$36,""),申請書!$X$36,""),";",""),申請書!$Z$36,"")</f>
        <v/>
      </c>
      <c r="D209" s="11" t="str">
        <f>SUBSTITUTE(SUBSTITUTE(SUBSTITUTE(SUBSTITUTE(SUBSTITUTE(SUBSTITUTE(集計貼りつけ!G211,申請書!$R$37,""),申請書!$T$37,""),申請書!$V$37,""),申請書!$X$37,""),";",""),申請書!$Z$37,"")</f>
        <v/>
      </c>
      <c r="E209" s="11" t="str">
        <f>SUBSTITUTE(SUBSTITUTE(SUBSTITUTE(SUBSTITUTE(SUBSTITUTE(SUBSTITUTE(集計貼りつけ!H211,申請書!$R$38,""),申請書!$T$38,""),申請書!$V$38,""),申請書!$X$38,""),";",""),申請書!$Z$38,"")</f>
        <v/>
      </c>
      <c r="F209" s="11" t="str">
        <f>SUBSTITUTE(SUBSTITUTE(SUBSTITUTE(SUBSTITUTE(SUBSTITUTE(SUBSTITUTE(集計貼りつけ!I211,申請書!$R$39,""),申請書!$T$39,""),申請書!$V$39,""),申請書!$X$39,""),";",""),申請書!$Z$39,"")</f>
        <v/>
      </c>
      <c r="G209" s="11" t="str">
        <f>SUBSTITUTE(SUBSTITUTE(SUBSTITUTE(SUBSTITUTE(SUBSTITUTE(SUBSTITUTE(集計貼りつけ!J211,申請書!$R$40,""),申請書!$T$40,""),申請書!$V$40,""),申請書!$X$40,""),";",""),申請書!$Z$40,"")</f>
        <v/>
      </c>
      <c r="H209" s="11" t="str">
        <f>SUBSTITUTE(SUBSTITUTE(SUBSTITUTE(SUBSTITUTE(SUBSTITUTE(SUBSTITUTE(集計貼りつけ!K211,申請書!$R$41,""),申請書!$T$41,""),申請書!$V$41,""),申請書!$X$41,""),";",""),申請書!$Z$41,"")</f>
        <v/>
      </c>
      <c r="I209" s="11" t="str">
        <f>SUBSTITUTE(SUBSTITUTE(SUBSTITUTE(SUBSTITUTE(SUBSTITUTE(SUBSTITUTE(集計貼りつけ!L211,申請書!$R$42,""),申請書!$T$42,""),申請書!$V$42,""),申請書!$X$42,""),";",""),申請書!$Z$42,"")</f>
        <v/>
      </c>
      <c r="J209" s="11" t="str">
        <f>SUBSTITUTE(SUBSTITUTE(SUBSTITUTE(SUBSTITUTE(SUBSTITUTE(SUBSTITUTE(集計貼りつけ!M211,申請書!$R$43,""),申請書!$T$43,""),申請書!$V$43,""),申請書!$X$43,""),";",""),申請書!$Z$43,"")</f>
        <v/>
      </c>
      <c r="K209" s="11" t="str">
        <f>SUBSTITUTE(SUBSTITUTE(SUBSTITUTE(SUBSTITUTE(SUBSTITUTE(SUBSTITUTE(集計貼りつけ!N211,申請書!$R$44,""),申請書!$T$44,""),申請書!$V$44,""),申請書!$X$44,""),";",""),申請書!$Z$44,"")</f>
        <v/>
      </c>
      <c r="L209" s="11" t="str">
        <f>SUBSTITUTE(SUBSTITUTE(SUBSTITUTE(SUBSTITUTE(SUBSTITUTE(SUBSTITUTE(集計貼りつけ!O211,申請書!$R$45,""),申請書!$T$45,""),申請書!$V$45,""),申請書!$X$45,""),";",""),申請書!$Z$45,"")</f>
        <v/>
      </c>
      <c r="M209" s="11" t="str">
        <f>SUBSTITUTE(SUBSTITUTE(SUBSTITUTE(SUBSTITUTE(SUBSTITUTE(SUBSTITUTE(集計貼りつけ!P211,申請書!$R$46,""),申請書!$T$46,""),申請書!$V$46,""),申請書!$X$46,""),";",""),申請書!$Z$46,"")</f>
        <v/>
      </c>
      <c r="N209" s="11" t="str">
        <f>SUBSTITUTE(SUBSTITUTE(SUBSTITUTE(SUBSTITUTE(SUBSTITUTE(SUBSTITUTE(集計貼りつけ!Q211,申請書!$R$47,""),申請書!$T$47,""),申請書!$V$47,""),申請書!$X$47,""),";",""),申請書!$Z$47,"")</f>
        <v/>
      </c>
      <c r="O209" s="11" t="str">
        <f>SUBSTITUTE(SUBSTITUTE(SUBSTITUTE(SUBSTITUTE(SUBSTITUTE(SUBSTITUTE(集計貼りつけ!R211,申請書!$R$48,""),申請書!$T$48,""),申請書!$V$48,""),申請書!$X$48,""),";",""),申請書!$Z$48,"")</f>
        <v/>
      </c>
      <c r="P209" s="11" t="str">
        <f>SUBSTITUTE(SUBSTITUTE(SUBSTITUTE(SUBSTITUTE(SUBSTITUTE(SUBSTITUTE(集計貼りつけ!S211,申請書!$R$49,""),申請書!$T$49,""),申請書!$V$49,""),申請書!$X$49,""),";",""),申請書!$Z$49,"")</f>
        <v/>
      </c>
      <c r="Q209" s="11" t="str">
        <f>SUBSTITUTE(SUBSTITUTE(SUBSTITUTE(SUBSTITUTE(SUBSTITUTE(SUBSTITUTE(集計貼りつけ!T211,申請書!$R$50,""),申請書!$T$50,""),申請書!$V$50,""),申請書!$X$50,""),";",""),申請書!$Z$55,"")</f>
        <v/>
      </c>
    </row>
    <row r="210" spans="1:17" s="11" customFormat="1" x14ac:dyDescent="0.2">
      <c r="A210" s="11">
        <v>208</v>
      </c>
      <c r="B210" s="11" t="str">
        <f>SUBSTITUTE(SUBSTITUTE(SUBSTITUTE(SUBSTITUTE(SUBSTITUTE(SUBSTITUTE(集計貼りつけ!E212,申請書!$R$35,""),申請書!$T$35,""),申請書!$V$35,""),申請書!$X$35,""),";",""),申請書!$Z$35,"")</f>
        <v/>
      </c>
      <c r="C210" s="11" t="str">
        <f>SUBSTITUTE(SUBSTITUTE(SUBSTITUTE(SUBSTITUTE(SUBSTITUTE(SUBSTITUTE(集計貼りつけ!F212,申請書!$R$36,""),申請書!$T$36,""),申請書!$V$36,""),申請書!$X$36,""),";",""),申請書!$Z$36,"")</f>
        <v/>
      </c>
      <c r="D210" s="11" t="str">
        <f>SUBSTITUTE(SUBSTITUTE(SUBSTITUTE(SUBSTITUTE(SUBSTITUTE(SUBSTITUTE(集計貼りつけ!G212,申請書!$R$37,""),申請書!$T$37,""),申請書!$V$37,""),申請書!$X$37,""),";",""),申請書!$Z$37,"")</f>
        <v/>
      </c>
      <c r="E210" s="11" t="str">
        <f>SUBSTITUTE(SUBSTITUTE(SUBSTITUTE(SUBSTITUTE(SUBSTITUTE(SUBSTITUTE(集計貼りつけ!H212,申請書!$R$38,""),申請書!$T$38,""),申請書!$V$38,""),申請書!$X$38,""),";",""),申請書!$Z$38,"")</f>
        <v/>
      </c>
      <c r="F210" s="11" t="str">
        <f>SUBSTITUTE(SUBSTITUTE(SUBSTITUTE(SUBSTITUTE(SUBSTITUTE(SUBSTITUTE(集計貼りつけ!I212,申請書!$R$39,""),申請書!$T$39,""),申請書!$V$39,""),申請書!$X$39,""),";",""),申請書!$Z$39,"")</f>
        <v/>
      </c>
      <c r="G210" s="11" t="str">
        <f>SUBSTITUTE(SUBSTITUTE(SUBSTITUTE(SUBSTITUTE(SUBSTITUTE(SUBSTITUTE(集計貼りつけ!J212,申請書!$R$40,""),申請書!$T$40,""),申請書!$V$40,""),申請書!$X$40,""),";",""),申請書!$Z$40,"")</f>
        <v/>
      </c>
      <c r="H210" s="11" t="str">
        <f>SUBSTITUTE(SUBSTITUTE(SUBSTITUTE(SUBSTITUTE(SUBSTITUTE(SUBSTITUTE(集計貼りつけ!K212,申請書!$R$41,""),申請書!$T$41,""),申請書!$V$41,""),申請書!$X$41,""),";",""),申請書!$Z$41,"")</f>
        <v/>
      </c>
      <c r="I210" s="11" t="str">
        <f>SUBSTITUTE(SUBSTITUTE(SUBSTITUTE(SUBSTITUTE(SUBSTITUTE(SUBSTITUTE(集計貼りつけ!L212,申請書!$R$42,""),申請書!$T$42,""),申請書!$V$42,""),申請書!$X$42,""),";",""),申請書!$Z$42,"")</f>
        <v/>
      </c>
      <c r="J210" s="11" t="str">
        <f>SUBSTITUTE(SUBSTITUTE(SUBSTITUTE(SUBSTITUTE(SUBSTITUTE(SUBSTITUTE(集計貼りつけ!M212,申請書!$R$43,""),申請書!$T$43,""),申請書!$V$43,""),申請書!$X$43,""),";",""),申請書!$Z$43,"")</f>
        <v/>
      </c>
      <c r="K210" s="11" t="str">
        <f>SUBSTITUTE(SUBSTITUTE(SUBSTITUTE(SUBSTITUTE(SUBSTITUTE(SUBSTITUTE(集計貼りつけ!N212,申請書!$R$44,""),申請書!$T$44,""),申請書!$V$44,""),申請書!$X$44,""),";",""),申請書!$Z$44,"")</f>
        <v/>
      </c>
      <c r="L210" s="11" t="str">
        <f>SUBSTITUTE(SUBSTITUTE(SUBSTITUTE(SUBSTITUTE(SUBSTITUTE(SUBSTITUTE(集計貼りつけ!O212,申請書!$R$45,""),申請書!$T$45,""),申請書!$V$45,""),申請書!$X$45,""),";",""),申請書!$Z$45,"")</f>
        <v/>
      </c>
      <c r="M210" s="11" t="str">
        <f>SUBSTITUTE(SUBSTITUTE(SUBSTITUTE(SUBSTITUTE(SUBSTITUTE(SUBSTITUTE(集計貼りつけ!P212,申請書!$R$46,""),申請書!$T$46,""),申請書!$V$46,""),申請書!$X$46,""),";",""),申請書!$Z$46,"")</f>
        <v/>
      </c>
      <c r="N210" s="11" t="str">
        <f>SUBSTITUTE(SUBSTITUTE(SUBSTITUTE(SUBSTITUTE(SUBSTITUTE(SUBSTITUTE(集計貼りつけ!Q212,申請書!$R$47,""),申請書!$T$47,""),申請書!$V$47,""),申請書!$X$47,""),";",""),申請書!$Z$47,"")</f>
        <v/>
      </c>
      <c r="O210" s="11" t="str">
        <f>SUBSTITUTE(SUBSTITUTE(SUBSTITUTE(SUBSTITUTE(SUBSTITUTE(SUBSTITUTE(集計貼りつけ!R212,申請書!$R$48,""),申請書!$T$48,""),申請書!$V$48,""),申請書!$X$48,""),";",""),申請書!$Z$48,"")</f>
        <v/>
      </c>
      <c r="P210" s="11" t="str">
        <f>SUBSTITUTE(SUBSTITUTE(SUBSTITUTE(SUBSTITUTE(SUBSTITUTE(SUBSTITUTE(集計貼りつけ!S212,申請書!$R$49,""),申請書!$T$49,""),申請書!$V$49,""),申請書!$X$49,""),";",""),申請書!$Z$49,"")</f>
        <v/>
      </c>
      <c r="Q210" s="11" t="str">
        <f>SUBSTITUTE(SUBSTITUTE(SUBSTITUTE(SUBSTITUTE(SUBSTITUTE(SUBSTITUTE(集計貼りつけ!T212,申請書!$R$50,""),申請書!$T$50,""),申請書!$V$50,""),申請書!$X$50,""),";",""),申請書!$Z$55,"")</f>
        <v/>
      </c>
    </row>
    <row r="211" spans="1:17" s="11" customFormat="1" x14ac:dyDescent="0.2">
      <c r="A211" s="11">
        <v>209</v>
      </c>
      <c r="B211" s="11" t="str">
        <f>SUBSTITUTE(SUBSTITUTE(SUBSTITUTE(SUBSTITUTE(SUBSTITUTE(SUBSTITUTE(集計貼りつけ!E213,申請書!$R$35,""),申請書!$T$35,""),申請書!$V$35,""),申請書!$X$35,""),";",""),申請書!$Z$35,"")</f>
        <v/>
      </c>
      <c r="C211" s="11" t="str">
        <f>SUBSTITUTE(SUBSTITUTE(SUBSTITUTE(SUBSTITUTE(SUBSTITUTE(SUBSTITUTE(集計貼りつけ!F213,申請書!$R$36,""),申請書!$T$36,""),申請書!$V$36,""),申請書!$X$36,""),";",""),申請書!$Z$36,"")</f>
        <v/>
      </c>
      <c r="D211" s="11" t="str">
        <f>SUBSTITUTE(SUBSTITUTE(SUBSTITUTE(SUBSTITUTE(SUBSTITUTE(SUBSTITUTE(集計貼りつけ!G213,申請書!$R$37,""),申請書!$T$37,""),申請書!$V$37,""),申請書!$X$37,""),";",""),申請書!$Z$37,"")</f>
        <v/>
      </c>
      <c r="E211" s="11" t="str">
        <f>SUBSTITUTE(SUBSTITUTE(SUBSTITUTE(SUBSTITUTE(SUBSTITUTE(SUBSTITUTE(集計貼りつけ!H213,申請書!$R$38,""),申請書!$T$38,""),申請書!$V$38,""),申請書!$X$38,""),";",""),申請書!$Z$38,"")</f>
        <v/>
      </c>
      <c r="F211" s="11" t="str">
        <f>SUBSTITUTE(SUBSTITUTE(SUBSTITUTE(SUBSTITUTE(SUBSTITUTE(SUBSTITUTE(集計貼りつけ!I213,申請書!$R$39,""),申請書!$T$39,""),申請書!$V$39,""),申請書!$X$39,""),";",""),申請書!$Z$39,"")</f>
        <v/>
      </c>
      <c r="G211" s="11" t="str">
        <f>SUBSTITUTE(SUBSTITUTE(SUBSTITUTE(SUBSTITUTE(SUBSTITUTE(SUBSTITUTE(集計貼りつけ!J213,申請書!$R$40,""),申請書!$T$40,""),申請書!$V$40,""),申請書!$X$40,""),";",""),申請書!$Z$40,"")</f>
        <v/>
      </c>
      <c r="H211" s="11" t="str">
        <f>SUBSTITUTE(SUBSTITUTE(SUBSTITUTE(SUBSTITUTE(SUBSTITUTE(SUBSTITUTE(集計貼りつけ!K213,申請書!$R$41,""),申請書!$T$41,""),申請書!$V$41,""),申請書!$X$41,""),";",""),申請書!$Z$41,"")</f>
        <v/>
      </c>
      <c r="I211" s="11" t="str">
        <f>SUBSTITUTE(SUBSTITUTE(SUBSTITUTE(SUBSTITUTE(SUBSTITUTE(SUBSTITUTE(集計貼りつけ!L213,申請書!$R$42,""),申請書!$T$42,""),申請書!$V$42,""),申請書!$X$42,""),";",""),申請書!$Z$42,"")</f>
        <v/>
      </c>
      <c r="J211" s="11" t="str">
        <f>SUBSTITUTE(SUBSTITUTE(SUBSTITUTE(SUBSTITUTE(SUBSTITUTE(SUBSTITUTE(集計貼りつけ!M213,申請書!$R$43,""),申請書!$T$43,""),申請書!$V$43,""),申請書!$X$43,""),";",""),申請書!$Z$43,"")</f>
        <v/>
      </c>
      <c r="K211" s="11" t="str">
        <f>SUBSTITUTE(SUBSTITUTE(SUBSTITUTE(SUBSTITUTE(SUBSTITUTE(SUBSTITUTE(集計貼りつけ!N213,申請書!$R$44,""),申請書!$T$44,""),申請書!$V$44,""),申請書!$X$44,""),";",""),申請書!$Z$44,"")</f>
        <v/>
      </c>
      <c r="L211" s="11" t="str">
        <f>SUBSTITUTE(SUBSTITUTE(SUBSTITUTE(SUBSTITUTE(SUBSTITUTE(SUBSTITUTE(集計貼りつけ!O213,申請書!$R$45,""),申請書!$T$45,""),申請書!$V$45,""),申請書!$X$45,""),";",""),申請書!$Z$45,"")</f>
        <v/>
      </c>
      <c r="M211" s="11" t="str">
        <f>SUBSTITUTE(SUBSTITUTE(SUBSTITUTE(SUBSTITUTE(SUBSTITUTE(SUBSTITUTE(集計貼りつけ!P213,申請書!$R$46,""),申請書!$T$46,""),申請書!$V$46,""),申請書!$X$46,""),";",""),申請書!$Z$46,"")</f>
        <v/>
      </c>
      <c r="N211" s="11" t="str">
        <f>SUBSTITUTE(SUBSTITUTE(SUBSTITUTE(SUBSTITUTE(SUBSTITUTE(SUBSTITUTE(集計貼りつけ!Q213,申請書!$R$47,""),申請書!$T$47,""),申請書!$V$47,""),申請書!$X$47,""),";",""),申請書!$Z$47,"")</f>
        <v/>
      </c>
      <c r="O211" s="11" t="str">
        <f>SUBSTITUTE(SUBSTITUTE(SUBSTITUTE(SUBSTITUTE(SUBSTITUTE(SUBSTITUTE(集計貼りつけ!R213,申請書!$R$48,""),申請書!$T$48,""),申請書!$V$48,""),申請書!$X$48,""),";",""),申請書!$Z$48,"")</f>
        <v/>
      </c>
      <c r="P211" s="11" t="str">
        <f>SUBSTITUTE(SUBSTITUTE(SUBSTITUTE(SUBSTITUTE(SUBSTITUTE(SUBSTITUTE(集計貼りつけ!S213,申請書!$R$49,""),申請書!$T$49,""),申請書!$V$49,""),申請書!$X$49,""),";",""),申請書!$Z$49,"")</f>
        <v/>
      </c>
      <c r="Q211" s="11" t="str">
        <f>SUBSTITUTE(SUBSTITUTE(SUBSTITUTE(SUBSTITUTE(SUBSTITUTE(SUBSTITUTE(集計貼りつけ!T213,申請書!$R$50,""),申請書!$T$50,""),申請書!$V$50,""),申請書!$X$50,""),";",""),申請書!$Z$55,"")</f>
        <v/>
      </c>
    </row>
    <row r="212" spans="1:17" s="11" customFormat="1" x14ac:dyDescent="0.2">
      <c r="A212" s="11">
        <v>210</v>
      </c>
      <c r="B212" s="11" t="str">
        <f>SUBSTITUTE(SUBSTITUTE(SUBSTITUTE(SUBSTITUTE(SUBSTITUTE(SUBSTITUTE(集計貼りつけ!E214,申請書!$R$35,""),申請書!$T$35,""),申請書!$V$35,""),申請書!$X$35,""),";",""),申請書!$Z$35,"")</f>
        <v/>
      </c>
      <c r="C212" s="11" t="str">
        <f>SUBSTITUTE(SUBSTITUTE(SUBSTITUTE(SUBSTITUTE(SUBSTITUTE(SUBSTITUTE(集計貼りつけ!F214,申請書!$R$36,""),申請書!$T$36,""),申請書!$V$36,""),申請書!$X$36,""),";",""),申請書!$Z$36,"")</f>
        <v/>
      </c>
      <c r="D212" s="11" t="str">
        <f>SUBSTITUTE(SUBSTITUTE(SUBSTITUTE(SUBSTITUTE(SUBSTITUTE(SUBSTITUTE(集計貼りつけ!G214,申請書!$R$37,""),申請書!$T$37,""),申請書!$V$37,""),申請書!$X$37,""),";",""),申請書!$Z$37,"")</f>
        <v/>
      </c>
      <c r="E212" s="11" t="str">
        <f>SUBSTITUTE(SUBSTITUTE(SUBSTITUTE(SUBSTITUTE(SUBSTITUTE(SUBSTITUTE(集計貼りつけ!H214,申請書!$R$38,""),申請書!$T$38,""),申請書!$V$38,""),申請書!$X$38,""),";",""),申請書!$Z$38,"")</f>
        <v/>
      </c>
      <c r="F212" s="11" t="str">
        <f>SUBSTITUTE(SUBSTITUTE(SUBSTITUTE(SUBSTITUTE(SUBSTITUTE(SUBSTITUTE(集計貼りつけ!I214,申請書!$R$39,""),申請書!$T$39,""),申請書!$V$39,""),申請書!$X$39,""),";",""),申請書!$Z$39,"")</f>
        <v/>
      </c>
      <c r="G212" s="11" t="str">
        <f>SUBSTITUTE(SUBSTITUTE(SUBSTITUTE(SUBSTITUTE(SUBSTITUTE(SUBSTITUTE(集計貼りつけ!J214,申請書!$R$40,""),申請書!$T$40,""),申請書!$V$40,""),申請書!$X$40,""),";",""),申請書!$Z$40,"")</f>
        <v/>
      </c>
      <c r="H212" s="11" t="str">
        <f>SUBSTITUTE(SUBSTITUTE(SUBSTITUTE(SUBSTITUTE(SUBSTITUTE(SUBSTITUTE(集計貼りつけ!K214,申請書!$R$41,""),申請書!$T$41,""),申請書!$V$41,""),申請書!$X$41,""),";",""),申請書!$Z$41,"")</f>
        <v/>
      </c>
      <c r="I212" s="11" t="str">
        <f>SUBSTITUTE(SUBSTITUTE(SUBSTITUTE(SUBSTITUTE(SUBSTITUTE(SUBSTITUTE(集計貼りつけ!L214,申請書!$R$42,""),申請書!$T$42,""),申請書!$V$42,""),申請書!$X$42,""),";",""),申請書!$Z$42,"")</f>
        <v/>
      </c>
      <c r="J212" s="11" t="str">
        <f>SUBSTITUTE(SUBSTITUTE(SUBSTITUTE(SUBSTITUTE(SUBSTITUTE(SUBSTITUTE(集計貼りつけ!M214,申請書!$R$43,""),申請書!$T$43,""),申請書!$V$43,""),申請書!$X$43,""),";",""),申請書!$Z$43,"")</f>
        <v/>
      </c>
      <c r="K212" s="11" t="str">
        <f>SUBSTITUTE(SUBSTITUTE(SUBSTITUTE(SUBSTITUTE(SUBSTITUTE(SUBSTITUTE(集計貼りつけ!N214,申請書!$R$44,""),申請書!$T$44,""),申請書!$V$44,""),申請書!$X$44,""),";",""),申請書!$Z$44,"")</f>
        <v/>
      </c>
      <c r="L212" s="11" t="str">
        <f>SUBSTITUTE(SUBSTITUTE(SUBSTITUTE(SUBSTITUTE(SUBSTITUTE(SUBSTITUTE(集計貼りつけ!O214,申請書!$R$45,""),申請書!$T$45,""),申請書!$V$45,""),申請書!$X$45,""),";",""),申請書!$Z$45,"")</f>
        <v/>
      </c>
      <c r="M212" s="11" t="str">
        <f>SUBSTITUTE(SUBSTITUTE(SUBSTITUTE(SUBSTITUTE(SUBSTITUTE(SUBSTITUTE(集計貼りつけ!P214,申請書!$R$46,""),申請書!$T$46,""),申請書!$V$46,""),申請書!$X$46,""),";",""),申請書!$Z$46,"")</f>
        <v/>
      </c>
      <c r="N212" s="11" t="str">
        <f>SUBSTITUTE(SUBSTITUTE(SUBSTITUTE(SUBSTITUTE(SUBSTITUTE(SUBSTITUTE(集計貼りつけ!Q214,申請書!$R$47,""),申請書!$T$47,""),申請書!$V$47,""),申請書!$X$47,""),";",""),申請書!$Z$47,"")</f>
        <v/>
      </c>
      <c r="O212" s="11" t="str">
        <f>SUBSTITUTE(SUBSTITUTE(SUBSTITUTE(SUBSTITUTE(SUBSTITUTE(SUBSTITUTE(集計貼りつけ!R214,申請書!$R$48,""),申請書!$T$48,""),申請書!$V$48,""),申請書!$X$48,""),";",""),申請書!$Z$48,"")</f>
        <v/>
      </c>
      <c r="P212" s="11" t="str">
        <f>SUBSTITUTE(SUBSTITUTE(SUBSTITUTE(SUBSTITUTE(SUBSTITUTE(SUBSTITUTE(集計貼りつけ!S214,申請書!$R$49,""),申請書!$T$49,""),申請書!$V$49,""),申請書!$X$49,""),";",""),申請書!$Z$49,"")</f>
        <v/>
      </c>
      <c r="Q212" s="11" t="str">
        <f>SUBSTITUTE(SUBSTITUTE(SUBSTITUTE(SUBSTITUTE(SUBSTITUTE(SUBSTITUTE(集計貼りつけ!T214,申請書!$R$50,""),申請書!$T$50,""),申請書!$V$50,""),申請書!$X$50,""),";",""),申請書!$Z$55,"")</f>
        <v/>
      </c>
    </row>
    <row r="213" spans="1:17" s="11" customFormat="1" x14ac:dyDescent="0.2">
      <c r="A213" s="11">
        <v>211</v>
      </c>
      <c r="B213" s="11" t="str">
        <f>SUBSTITUTE(SUBSTITUTE(SUBSTITUTE(SUBSTITUTE(SUBSTITUTE(SUBSTITUTE(集計貼りつけ!E215,申請書!$R$35,""),申請書!$T$35,""),申請書!$V$35,""),申請書!$X$35,""),";",""),申請書!$Z$35,"")</f>
        <v/>
      </c>
      <c r="C213" s="11" t="str">
        <f>SUBSTITUTE(SUBSTITUTE(SUBSTITUTE(SUBSTITUTE(SUBSTITUTE(SUBSTITUTE(集計貼りつけ!F215,申請書!$R$36,""),申請書!$T$36,""),申請書!$V$36,""),申請書!$X$36,""),";",""),申請書!$Z$36,"")</f>
        <v/>
      </c>
      <c r="D213" s="11" t="str">
        <f>SUBSTITUTE(SUBSTITUTE(SUBSTITUTE(SUBSTITUTE(SUBSTITUTE(SUBSTITUTE(集計貼りつけ!G215,申請書!$R$37,""),申請書!$T$37,""),申請書!$V$37,""),申請書!$X$37,""),";",""),申請書!$Z$37,"")</f>
        <v/>
      </c>
      <c r="E213" s="11" t="str">
        <f>SUBSTITUTE(SUBSTITUTE(SUBSTITUTE(SUBSTITUTE(SUBSTITUTE(SUBSTITUTE(集計貼りつけ!H215,申請書!$R$38,""),申請書!$T$38,""),申請書!$V$38,""),申請書!$X$38,""),";",""),申請書!$Z$38,"")</f>
        <v/>
      </c>
      <c r="F213" s="11" t="str">
        <f>SUBSTITUTE(SUBSTITUTE(SUBSTITUTE(SUBSTITUTE(SUBSTITUTE(SUBSTITUTE(集計貼りつけ!I215,申請書!$R$39,""),申請書!$T$39,""),申請書!$V$39,""),申請書!$X$39,""),";",""),申請書!$Z$39,"")</f>
        <v/>
      </c>
      <c r="G213" s="11" t="str">
        <f>SUBSTITUTE(SUBSTITUTE(SUBSTITUTE(SUBSTITUTE(SUBSTITUTE(SUBSTITUTE(集計貼りつけ!J215,申請書!$R$40,""),申請書!$T$40,""),申請書!$V$40,""),申請書!$X$40,""),";",""),申請書!$Z$40,"")</f>
        <v/>
      </c>
      <c r="H213" s="11" t="str">
        <f>SUBSTITUTE(SUBSTITUTE(SUBSTITUTE(SUBSTITUTE(SUBSTITUTE(SUBSTITUTE(集計貼りつけ!K215,申請書!$R$41,""),申請書!$T$41,""),申請書!$V$41,""),申請書!$X$41,""),";",""),申請書!$Z$41,"")</f>
        <v/>
      </c>
      <c r="I213" s="11" t="str">
        <f>SUBSTITUTE(SUBSTITUTE(SUBSTITUTE(SUBSTITUTE(SUBSTITUTE(SUBSTITUTE(集計貼りつけ!L215,申請書!$R$42,""),申請書!$T$42,""),申請書!$V$42,""),申請書!$X$42,""),";",""),申請書!$Z$42,"")</f>
        <v/>
      </c>
      <c r="J213" s="11" t="str">
        <f>SUBSTITUTE(SUBSTITUTE(SUBSTITUTE(SUBSTITUTE(SUBSTITUTE(SUBSTITUTE(集計貼りつけ!M215,申請書!$R$43,""),申請書!$T$43,""),申請書!$V$43,""),申請書!$X$43,""),";",""),申請書!$Z$43,"")</f>
        <v/>
      </c>
      <c r="K213" s="11" t="str">
        <f>SUBSTITUTE(SUBSTITUTE(SUBSTITUTE(SUBSTITUTE(SUBSTITUTE(SUBSTITUTE(集計貼りつけ!N215,申請書!$R$44,""),申請書!$T$44,""),申請書!$V$44,""),申請書!$X$44,""),";",""),申請書!$Z$44,"")</f>
        <v/>
      </c>
      <c r="L213" s="11" t="str">
        <f>SUBSTITUTE(SUBSTITUTE(SUBSTITUTE(SUBSTITUTE(SUBSTITUTE(SUBSTITUTE(集計貼りつけ!O215,申請書!$R$45,""),申請書!$T$45,""),申請書!$V$45,""),申請書!$X$45,""),";",""),申請書!$Z$45,"")</f>
        <v/>
      </c>
      <c r="M213" s="11" t="str">
        <f>SUBSTITUTE(SUBSTITUTE(SUBSTITUTE(SUBSTITUTE(SUBSTITUTE(SUBSTITUTE(集計貼りつけ!P215,申請書!$R$46,""),申請書!$T$46,""),申請書!$V$46,""),申請書!$X$46,""),";",""),申請書!$Z$46,"")</f>
        <v/>
      </c>
      <c r="N213" s="11" t="str">
        <f>SUBSTITUTE(SUBSTITUTE(SUBSTITUTE(SUBSTITUTE(SUBSTITUTE(SUBSTITUTE(集計貼りつけ!Q215,申請書!$R$47,""),申請書!$T$47,""),申請書!$V$47,""),申請書!$X$47,""),";",""),申請書!$Z$47,"")</f>
        <v/>
      </c>
      <c r="O213" s="11" t="str">
        <f>SUBSTITUTE(SUBSTITUTE(SUBSTITUTE(SUBSTITUTE(SUBSTITUTE(SUBSTITUTE(集計貼りつけ!R215,申請書!$R$48,""),申請書!$T$48,""),申請書!$V$48,""),申請書!$X$48,""),";",""),申請書!$Z$48,"")</f>
        <v/>
      </c>
      <c r="P213" s="11" t="str">
        <f>SUBSTITUTE(SUBSTITUTE(SUBSTITUTE(SUBSTITUTE(SUBSTITUTE(SUBSTITUTE(集計貼りつけ!S215,申請書!$R$49,""),申請書!$T$49,""),申請書!$V$49,""),申請書!$X$49,""),";",""),申請書!$Z$49,"")</f>
        <v/>
      </c>
      <c r="Q213" s="11" t="str">
        <f>SUBSTITUTE(SUBSTITUTE(SUBSTITUTE(SUBSTITUTE(SUBSTITUTE(SUBSTITUTE(集計貼りつけ!T215,申請書!$R$50,""),申請書!$T$50,""),申請書!$V$50,""),申請書!$X$50,""),";",""),申請書!$Z$55,"")</f>
        <v/>
      </c>
    </row>
    <row r="214" spans="1:17" s="11" customFormat="1" x14ac:dyDescent="0.2">
      <c r="A214" s="11">
        <v>212</v>
      </c>
      <c r="B214" s="11" t="str">
        <f>SUBSTITUTE(SUBSTITUTE(SUBSTITUTE(SUBSTITUTE(SUBSTITUTE(SUBSTITUTE(集計貼りつけ!E216,申請書!$R$35,""),申請書!$T$35,""),申請書!$V$35,""),申請書!$X$35,""),";",""),申請書!$Z$35,"")</f>
        <v/>
      </c>
      <c r="C214" s="11" t="str">
        <f>SUBSTITUTE(SUBSTITUTE(SUBSTITUTE(SUBSTITUTE(SUBSTITUTE(SUBSTITUTE(集計貼りつけ!F216,申請書!$R$36,""),申請書!$T$36,""),申請書!$V$36,""),申請書!$X$36,""),";",""),申請書!$Z$36,"")</f>
        <v/>
      </c>
      <c r="D214" s="11" t="str">
        <f>SUBSTITUTE(SUBSTITUTE(SUBSTITUTE(SUBSTITUTE(SUBSTITUTE(SUBSTITUTE(集計貼りつけ!G216,申請書!$R$37,""),申請書!$T$37,""),申請書!$V$37,""),申請書!$X$37,""),";",""),申請書!$Z$37,"")</f>
        <v/>
      </c>
      <c r="E214" s="11" t="str">
        <f>SUBSTITUTE(SUBSTITUTE(SUBSTITUTE(SUBSTITUTE(SUBSTITUTE(SUBSTITUTE(集計貼りつけ!H216,申請書!$R$38,""),申請書!$T$38,""),申請書!$V$38,""),申請書!$X$38,""),";",""),申請書!$Z$38,"")</f>
        <v/>
      </c>
      <c r="F214" s="11" t="str">
        <f>SUBSTITUTE(SUBSTITUTE(SUBSTITUTE(SUBSTITUTE(SUBSTITUTE(SUBSTITUTE(集計貼りつけ!I216,申請書!$R$39,""),申請書!$T$39,""),申請書!$V$39,""),申請書!$X$39,""),";",""),申請書!$Z$39,"")</f>
        <v/>
      </c>
      <c r="G214" s="11" t="str">
        <f>SUBSTITUTE(SUBSTITUTE(SUBSTITUTE(SUBSTITUTE(SUBSTITUTE(SUBSTITUTE(集計貼りつけ!J216,申請書!$R$40,""),申請書!$T$40,""),申請書!$V$40,""),申請書!$X$40,""),";",""),申請書!$Z$40,"")</f>
        <v/>
      </c>
      <c r="H214" s="11" t="str">
        <f>SUBSTITUTE(SUBSTITUTE(SUBSTITUTE(SUBSTITUTE(SUBSTITUTE(SUBSTITUTE(集計貼りつけ!K216,申請書!$R$41,""),申請書!$T$41,""),申請書!$V$41,""),申請書!$X$41,""),";",""),申請書!$Z$41,"")</f>
        <v/>
      </c>
      <c r="I214" s="11" t="str">
        <f>SUBSTITUTE(SUBSTITUTE(SUBSTITUTE(SUBSTITUTE(SUBSTITUTE(SUBSTITUTE(集計貼りつけ!L216,申請書!$R$42,""),申請書!$T$42,""),申請書!$V$42,""),申請書!$X$42,""),";",""),申請書!$Z$42,"")</f>
        <v/>
      </c>
      <c r="J214" s="11" t="str">
        <f>SUBSTITUTE(SUBSTITUTE(SUBSTITUTE(SUBSTITUTE(SUBSTITUTE(SUBSTITUTE(集計貼りつけ!M216,申請書!$R$43,""),申請書!$T$43,""),申請書!$V$43,""),申請書!$X$43,""),";",""),申請書!$Z$43,"")</f>
        <v/>
      </c>
      <c r="K214" s="11" t="str">
        <f>SUBSTITUTE(SUBSTITUTE(SUBSTITUTE(SUBSTITUTE(SUBSTITUTE(SUBSTITUTE(集計貼りつけ!N216,申請書!$R$44,""),申請書!$T$44,""),申請書!$V$44,""),申請書!$X$44,""),";",""),申請書!$Z$44,"")</f>
        <v/>
      </c>
      <c r="L214" s="11" t="str">
        <f>SUBSTITUTE(SUBSTITUTE(SUBSTITUTE(SUBSTITUTE(SUBSTITUTE(SUBSTITUTE(集計貼りつけ!O216,申請書!$R$45,""),申請書!$T$45,""),申請書!$V$45,""),申請書!$X$45,""),";",""),申請書!$Z$45,"")</f>
        <v/>
      </c>
      <c r="M214" s="11" t="str">
        <f>SUBSTITUTE(SUBSTITUTE(SUBSTITUTE(SUBSTITUTE(SUBSTITUTE(SUBSTITUTE(集計貼りつけ!P216,申請書!$R$46,""),申請書!$T$46,""),申請書!$V$46,""),申請書!$X$46,""),";",""),申請書!$Z$46,"")</f>
        <v/>
      </c>
      <c r="N214" s="11" t="str">
        <f>SUBSTITUTE(SUBSTITUTE(SUBSTITUTE(SUBSTITUTE(SUBSTITUTE(SUBSTITUTE(集計貼りつけ!Q216,申請書!$R$47,""),申請書!$T$47,""),申請書!$V$47,""),申請書!$X$47,""),";",""),申請書!$Z$47,"")</f>
        <v/>
      </c>
      <c r="O214" s="11" t="str">
        <f>SUBSTITUTE(SUBSTITUTE(SUBSTITUTE(SUBSTITUTE(SUBSTITUTE(SUBSTITUTE(集計貼りつけ!R216,申請書!$R$48,""),申請書!$T$48,""),申請書!$V$48,""),申請書!$X$48,""),";",""),申請書!$Z$48,"")</f>
        <v/>
      </c>
      <c r="P214" s="11" t="str">
        <f>SUBSTITUTE(SUBSTITUTE(SUBSTITUTE(SUBSTITUTE(SUBSTITUTE(SUBSTITUTE(集計貼りつけ!S216,申請書!$R$49,""),申請書!$T$49,""),申請書!$V$49,""),申請書!$X$49,""),";",""),申請書!$Z$49,"")</f>
        <v/>
      </c>
      <c r="Q214" s="11" t="str">
        <f>SUBSTITUTE(SUBSTITUTE(SUBSTITUTE(SUBSTITUTE(SUBSTITUTE(SUBSTITUTE(集計貼りつけ!T216,申請書!$R$50,""),申請書!$T$50,""),申請書!$V$50,""),申請書!$X$50,""),";",""),申請書!$Z$55,"")</f>
        <v/>
      </c>
    </row>
    <row r="215" spans="1:17" s="11" customFormat="1" x14ac:dyDescent="0.2">
      <c r="A215" s="11">
        <v>213</v>
      </c>
      <c r="B215" s="11" t="str">
        <f>SUBSTITUTE(SUBSTITUTE(SUBSTITUTE(SUBSTITUTE(SUBSTITUTE(SUBSTITUTE(集計貼りつけ!E217,申請書!$R$35,""),申請書!$T$35,""),申請書!$V$35,""),申請書!$X$35,""),";",""),申請書!$Z$35,"")</f>
        <v/>
      </c>
      <c r="C215" s="11" t="str">
        <f>SUBSTITUTE(SUBSTITUTE(SUBSTITUTE(SUBSTITUTE(SUBSTITUTE(SUBSTITUTE(集計貼りつけ!F217,申請書!$R$36,""),申請書!$T$36,""),申請書!$V$36,""),申請書!$X$36,""),";",""),申請書!$Z$36,"")</f>
        <v/>
      </c>
      <c r="D215" s="11" t="str">
        <f>SUBSTITUTE(SUBSTITUTE(SUBSTITUTE(SUBSTITUTE(SUBSTITUTE(SUBSTITUTE(集計貼りつけ!G217,申請書!$R$37,""),申請書!$T$37,""),申請書!$V$37,""),申請書!$X$37,""),";",""),申請書!$Z$37,"")</f>
        <v/>
      </c>
      <c r="E215" s="11" t="str">
        <f>SUBSTITUTE(SUBSTITUTE(SUBSTITUTE(SUBSTITUTE(SUBSTITUTE(SUBSTITUTE(集計貼りつけ!H217,申請書!$R$38,""),申請書!$T$38,""),申請書!$V$38,""),申請書!$X$38,""),";",""),申請書!$Z$38,"")</f>
        <v/>
      </c>
      <c r="F215" s="11" t="str">
        <f>SUBSTITUTE(SUBSTITUTE(SUBSTITUTE(SUBSTITUTE(SUBSTITUTE(SUBSTITUTE(集計貼りつけ!I217,申請書!$R$39,""),申請書!$T$39,""),申請書!$V$39,""),申請書!$X$39,""),";",""),申請書!$Z$39,"")</f>
        <v/>
      </c>
      <c r="G215" s="11" t="str">
        <f>SUBSTITUTE(SUBSTITUTE(SUBSTITUTE(SUBSTITUTE(SUBSTITUTE(SUBSTITUTE(集計貼りつけ!J217,申請書!$R$40,""),申請書!$T$40,""),申請書!$V$40,""),申請書!$X$40,""),";",""),申請書!$Z$40,"")</f>
        <v/>
      </c>
      <c r="H215" s="11" t="str">
        <f>SUBSTITUTE(SUBSTITUTE(SUBSTITUTE(SUBSTITUTE(SUBSTITUTE(SUBSTITUTE(集計貼りつけ!K217,申請書!$R$41,""),申請書!$T$41,""),申請書!$V$41,""),申請書!$X$41,""),";",""),申請書!$Z$41,"")</f>
        <v/>
      </c>
      <c r="I215" s="11" t="str">
        <f>SUBSTITUTE(SUBSTITUTE(SUBSTITUTE(SUBSTITUTE(SUBSTITUTE(SUBSTITUTE(集計貼りつけ!L217,申請書!$R$42,""),申請書!$T$42,""),申請書!$V$42,""),申請書!$X$42,""),";",""),申請書!$Z$42,"")</f>
        <v/>
      </c>
      <c r="J215" s="11" t="str">
        <f>SUBSTITUTE(SUBSTITUTE(SUBSTITUTE(SUBSTITUTE(SUBSTITUTE(SUBSTITUTE(集計貼りつけ!M217,申請書!$R$43,""),申請書!$T$43,""),申請書!$V$43,""),申請書!$X$43,""),";",""),申請書!$Z$43,"")</f>
        <v/>
      </c>
      <c r="K215" s="11" t="str">
        <f>SUBSTITUTE(SUBSTITUTE(SUBSTITUTE(SUBSTITUTE(SUBSTITUTE(SUBSTITUTE(集計貼りつけ!N217,申請書!$R$44,""),申請書!$T$44,""),申請書!$V$44,""),申請書!$X$44,""),";",""),申請書!$Z$44,"")</f>
        <v/>
      </c>
      <c r="L215" s="11" t="str">
        <f>SUBSTITUTE(SUBSTITUTE(SUBSTITUTE(SUBSTITUTE(SUBSTITUTE(SUBSTITUTE(集計貼りつけ!O217,申請書!$R$45,""),申請書!$T$45,""),申請書!$V$45,""),申請書!$X$45,""),";",""),申請書!$Z$45,"")</f>
        <v/>
      </c>
      <c r="M215" s="11" t="str">
        <f>SUBSTITUTE(SUBSTITUTE(SUBSTITUTE(SUBSTITUTE(SUBSTITUTE(SUBSTITUTE(集計貼りつけ!P217,申請書!$R$46,""),申請書!$T$46,""),申請書!$V$46,""),申請書!$X$46,""),";",""),申請書!$Z$46,"")</f>
        <v/>
      </c>
      <c r="N215" s="11" t="str">
        <f>SUBSTITUTE(SUBSTITUTE(SUBSTITUTE(SUBSTITUTE(SUBSTITUTE(SUBSTITUTE(集計貼りつけ!Q217,申請書!$R$47,""),申請書!$T$47,""),申請書!$V$47,""),申請書!$X$47,""),";",""),申請書!$Z$47,"")</f>
        <v/>
      </c>
      <c r="O215" s="11" t="str">
        <f>SUBSTITUTE(SUBSTITUTE(SUBSTITUTE(SUBSTITUTE(SUBSTITUTE(SUBSTITUTE(集計貼りつけ!R217,申請書!$R$48,""),申請書!$T$48,""),申請書!$V$48,""),申請書!$X$48,""),";",""),申請書!$Z$48,"")</f>
        <v/>
      </c>
      <c r="P215" s="11" t="str">
        <f>SUBSTITUTE(SUBSTITUTE(SUBSTITUTE(SUBSTITUTE(SUBSTITUTE(SUBSTITUTE(集計貼りつけ!S217,申請書!$R$49,""),申請書!$T$49,""),申請書!$V$49,""),申請書!$X$49,""),";",""),申請書!$Z$49,"")</f>
        <v/>
      </c>
      <c r="Q215" s="11" t="str">
        <f>SUBSTITUTE(SUBSTITUTE(SUBSTITUTE(SUBSTITUTE(SUBSTITUTE(SUBSTITUTE(集計貼りつけ!T217,申請書!$R$50,""),申請書!$T$50,""),申請書!$V$50,""),申請書!$X$50,""),";",""),申請書!$Z$55,"")</f>
        <v/>
      </c>
    </row>
    <row r="216" spans="1:17" s="11" customFormat="1" x14ac:dyDescent="0.2">
      <c r="A216" s="11">
        <v>214</v>
      </c>
      <c r="B216" s="11" t="str">
        <f>SUBSTITUTE(SUBSTITUTE(SUBSTITUTE(SUBSTITUTE(SUBSTITUTE(SUBSTITUTE(集計貼りつけ!E218,申請書!$R$35,""),申請書!$T$35,""),申請書!$V$35,""),申請書!$X$35,""),";",""),申請書!$Z$35,"")</f>
        <v/>
      </c>
      <c r="C216" s="11" t="str">
        <f>SUBSTITUTE(SUBSTITUTE(SUBSTITUTE(SUBSTITUTE(SUBSTITUTE(SUBSTITUTE(集計貼りつけ!F218,申請書!$R$36,""),申請書!$T$36,""),申請書!$V$36,""),申請書!$X$36,""),";",""),申請書!$Z$36,"")</f>
        <v/>
      </c>
      <c r="D216" s="11" t="str">
        <f>SUBSTITUTE(SUBSTITUTE(SUBSTITUTE(SUBSTITUTE(SUBSTITUTE(SUBSTITUTE(集計貼りつけ!G218,申請書!$R$37,""),申請書!$T$37,""),申請書!$V$37,""),申請書!$X$37,""),";",""),申請書!$Z$37,"")</f>
        <v/>
      </c>
      <c r="E216" s="11" t="str">
        <f>SUBSTITUTE(SUBSTITUTE(SUBSTITUTE(SUBSTITUTE(SUBSTITUTE(SUBSTITUTE(集計貼りつけ!H218,申請書!$R$38,""),申請書!$T$38,""),申請書!$V$38,""),申請書!$X$38,""),";",""),申請書!$Z$38,"")</f>
        <v/>
      </c>
      <c r="F216" s="11" t="str">
        <f>SUBSTITUTE(SUBSTITUTE(SUBSTITUTE(SUBSTITUTE(SUBSTITUTE(SUBSTITUTE(集計貼りつけ!I218,申請書!$R$39,""),申請書!$T$39,""),申請書!$V$39,""),申請書!$X$39,""),";",""),申請書!$Z$39,"")</f>
        <v/>
      </c>
      <c r="G216" s="11" t="str">
        <f>SUBSTITUTE(SUBSTITUTE(SUBSTITUTE(SUBSTITUTE(SUBSTITUTE(SUBSTITUTE(集計貼りつけ!J218,申請書!$R$40,""),申請書!$T$40,""),申請書!$V$40,""),申請書!$X$40,""),";",""),申請書!$Z$40,"")</f>
        <v/>
      </c>
      <c r="H216" s="11" t="str">
        <f>SUBSTITUTE(SUBSTITUTE(SUBSTITUTE(SUBSTITUTE(SUBSTITUTE(SUBSTITUTE(集計貼りつけ!K218,申請書!$R$41,""),申請書!$T$41,""),申請書!$V$41,""),申請書!$X$41,""),";",""),申請書!$Z$41,"")</f>
        <v/>
      </c>
      <c r="I216" s="11" t="str">
        <f>SUBSTITUTE(SUBSTITUTE(SUBSTITUTE(SUBSTITUTE(SUBSTITUTE(SUBSTITUTE(集計貼りつけ!L218,申請書!$R$42,""),申請書!$T$42,""),申請書!$V$42,""),申請書!$X$42,""),";",""),申請書!$Z$42,"")</f>
        <v/>
      </c>
      <c r="J216" s="11" t="str">
        <f>SUBSTITUTE(SUBSTITUTE(SUBSTITUTE(SUBSTITUTE(SUBSTITUTE(SUBSTITUTE(集計貼りつけ!M218,申請書!$R$43,""),申請書!$T$43,""),申請書!$V$43,""),申請書!$X$43,""),";",""),申請書!$Z$43,"")</f>
        <v/>
      </c>
      <c r="K216" s="11" t="str">
        <f>SUBSTITUTE(SUBSTITUTE(SUBSTITUTE(SUBSTITUTE(SUBSTITUTE(SUBSTITUTE(集計貼りつけ!N218,申請書!$R$44,""),申請書!$T$44,""),申請書!$V$44,""),申請書!$X$44,""),";",""),申請書!$Z$44,"")</f>
        <v/>
      </c>
      <c r="L216" s="11" t="str">
        <f>SUBSTITUTE(SUBSTITUTE(SUBSTITUTE(SUBSTITUTE(SUBSTITUTE(SUBSTITUTE(集計貼りつけ!O218,申請書!$R$45,""),申請書!$T$45,""),申請書!$V$45,""),申請書!$X$45,""),";",""),申請書!$Z$45,"")</f>
        <v/>
      </c>
      <c r="M216" s="11" t="str">
        <f>SUBSTITUTE(SUBSTITUTE(SUBSTITUTE(SUBSTITUTE(SUBSTITUTE(SUBSTITUTE(集計貼りつけ!P218,申請書!$R$46,""),申請書!$T$46,""),申請書!$V$46,""),申請書!$X$46,""),";",""),申請書!$Z$46,"")</f>
        <v/>
      </c>
      <c r="N216" s="11" t="str">
        <f>SUBSTITUTE(SUBSTITUTE(SUBSTITUTE(SUBSTITUTE(SUBSTITUTE(SUBSTITUTE(集計貼りつけ!Q218,申請書!$R$47,""),申請書!$T$47,""),申請書!$V$47,""),申請書!$X$47,""),";",""),申請書!$Z$47,"")</f>
        <v/>
      </c>
      <c r="O216" s="11" t="str">
        <f>SUBSTITUTE(SUBSTITUTE(SUBSTITUTE(SUBSTITUTE(SUBSTITUTE(SUBSTITUTE(集計貼りつけ!R218,申請書!$R$48,""),申請書!$T$48,""),申請書!$V$48,""),申請書!$X$48,""),";",""),申請書!$Z$48,"")</f>
        <v/>
      </c>
      <c r="P216" s="11" t="str">
        <f>SUBSTITUTE(SUBSTITUTE(SUBSTITUTE(SUBSTITUTE(SUBSTITUTE(SUBSTITUTE(集計貼りつけ!S218,申請書!$R$49,""),申請書!$T$49,""),申請書!$V$49,""),申請書!$X$49,""),";",""),申請書!$Z$49,"")</f>
        <v/>
      </c>
      <c r="Q216" s="11" t="str">
        <f>SUBSTITUTE(SUBSTITUTE(SUBSTITUTE(SUBSTITUTE(SUBSTITUTE(SUBSTITUTE(集計貼りつけ!T218,申請書!$R$50,""),申請書!$T$50,""),申請書!$V$50,""),申請書!$X$50,""),";",""),申請書!$Z$55,"")</f>
        <v/>
      </c>
    </row>
    <row r="217" spans="1:17" s="11" customFormat="1" x14ac:dyDescent="0.2">
      <c r="A217" s="11">
        <v>215</v>
      </c>
      <c r="B217" s="11" t="str">
        <f>SUBSTITUTE(SUBSTITUTE(SUBSTITUTE(SUBSTITUTE(SUBSTITUTE(SUBSTITUTE(集計貼りつけ!E219,申請書!$R$35,""),申請書!$T$35,""),申請書!$V$35,""),申請書!$X$35,""),";",""),申請書!$Z$35,"")</f>
        <v/>
      </c>
      <c r="C217" s="11" t="str">
        <f>SUBSTITUTE(SUBSTITUTE(SUBSTITUTE(SUBSTITUTE(SUBSTITUTE(SUBSTITUTE(集計貼りつけ!F219,申請書!$R$36,""),申請書!$T$36,""),申請書!$V$36,""),申請書!$X$36,""),";",""),申請書!$Z$36,"")</f>
        <v/>
      </c>
      <c r="D217" s="11" t="str">
        <f>SUBSTITUTE(SUBSTITUTE(SUBSTITUTE(SUBSTITUTE(SUBSTITUTE(SUBSTITUTE(集計貼りつけ!G219,申請書!$R$37,""),申請書!$T$37,""),申請書!$V$37,""),申請書!$X$37,""),";",""),申請書!$Z$37,"")</f>
        <v/>
      </c>
      <c r="E217" s="11" t="str">
        <f>SUBSTITUTE(SUBSTITUTE(SUBSTITUTE(SUBSTITUTE(SUBSTITUTE(SUBSTITUTE(集計貼りつけ!H219,申請書!$R$38,""),申請書!$T$38,""),申請書!$V$38,""),申請書!$X$38,""),";",""),申請書!$Z$38,"")</f>
        <v/>
      </c>
      <c r="F217" s="11" t="str">
        <f>SUBSTITUTE(SUBSTITUTE(SUBSTITUTE(SUBSTITUTE(SUBSTITUTE(SUBSTITUTE(集計貼りつけ!I219,申請書!$R$39,""),申請書!$T$39,""),申請書!$V$39,""),申請書!$X$39,""),";",""),申請書!$Z$39,"")</f>
        <v/>
      </c>
      <c r="G217" s="11" t="str">
        <f>SUBSTITUTE(SUBSTITUTE(SUBSTITUTE(SUBSTITUTE(SUBSTITUTE(SUBSTITUTE(集計貼りつけ!J219,申請書!$R$40,""),申請書!$T$40,""),申請書!$V$40,""),申請書!$X$40,""),";",""),申請書!$Z$40,"")</f>
        <v/>
      </c>
      <c r="H217" s="11" t="str">
        <f>SUBSTITUTE(SUBSTITUTE(SUBSTITUTE(SUBSTITUTE(SUBSTITUTE(SUBSTITUTE(集計貼りつけ!K219,申請書!$R$41,""),申請書!$T$41,""),申請書!$V$41,""),申請書!$X$41,""),";",""),申請書!$Z$41,"")</f>
        <v/>
      </c>
      <c r="I217" s="11" t="str">
        <f>SUBSTITUTE(SUBSTITUTE(SUBSTITUTE(SUBSTITUTE(SUBSTITUTE(SUBSTITUTE(集計貼りつけ!L219,申請書!$R$42,""),申請書!$T$42,""),申請書!$V$42,""),申請書!$X$42,""),";",""),申請書!$Z$42,"")</f>
        <v/>
      </c>
      <c r="J217" s="11" t="str">
        <f>SUBSTITUTE(SUBSTITUTE(SUBSTITUTE(SUBSTITUTE(SUBSTITUTE(SUBSTITUTE(集計貼りつけ!M219,申請書!$R$43,""),申請書!$T$43,""),申請書!$V$43,""),申請書!$X$43,""),";",""),申請書!$Z$43,"")</f>
        <v/>
      </c>
      <c r="K217" s="11" t="str">
        <f>SUBSTITUTE(SUBSTITUTE(SUBSTITUTE(SUBSTITUTE(SUBSTITUTE(SUBSTITUTE(集計貼りつけ!N219,申請書!$R$44,""),申請書!$T$44,""),申請書!$V$44,""),申請書!$X$44,""),";",""),申請書!$Z$44,"")</f>
        <v/>
      </c>
      <c r="L217" s="11" t="str">
        <f>SUBSTITUTE(SUBSTITUTE(SUBSTITUTE(SUBSTITUTE(SUBSTITUTE(SUBSTITUTE(集計貼りつけ!O219,申請書!$R$45,""),申請書!$T$45,""),申請書!$V$45,""),申請書!$X$45,""),";",""),申請書!$Z$45,"")</f>
        <v/>
      </c>
      <c r="M217" s="11" t="str">
        <f>SUBSTITUTE(SUBSTITUTE(SUBSTITUTE(SUBSTITUTE(SUBSTITUTE(SUBSTITUTE(集計貼りつけ!P219,申請書!$R$46,""),申請書!$T$46,""),申請書!$V$46,""),申請書!$X$46,""),";",""),申請書!$Z$46,"")</f>
        <v/>
      </c>
      <c r="N217" s="11" t="str">
        <f>SUBSTITUTE(SUBSTITUTE(SUBSTITUTE(SUBSTITUTE(SUBSTITUTE(SUBSTITUTE(集計貼りつけ!Q219,申請書!$R$47,""),申請書!$T$47,""),申請書!$V$47,""),申請書!$X$47,""),";",""),申請書!$Z$47,"")</f>
        <v/>
      </c>
      <c r="O217" s="11" t="str">
        <f>SUBSTITUTE(SUBSTITUTE(SUBSTITUTE(SUBSTITUTE(SUBSTITUTE(SUBSTITUTE(集計貼りつけ!R219,申請書!$R$48,""),申請書!$T$48,""),申請書!$V$48,""),申請書!$X$48,""),";",""),申請書!$Z$48,"")</f>
        <v/>
      </c>
      <c r="P217" s="11" t="str">
        <f>SUBSTITUTE(SUBSTITUTE(SUBSTITUTE(SUBSTITUTE(SUBSTITUTE(SUBSTITUTE(集計貼りつけ!S219,申請書!$R$49,""),申請書!$T$49,""),申請書!$V$49,""),申請書!$X$49,""),";",""),申請書!$Z$49,"")</f>
        <v/>
      </c>
      <c r="Q217" s="11" t="str">
        <f>SUBSTITUTE(SUBSTITUTE(SUBSTITUTE(SUBSTITUTE(SUBSTITUTE(SUBSTITUTE(集計貼りつけ!T219,申請書!$R$50,""),申請書!$T$50,""),申請書!$V$50,""),申請書!$X$50,""),";",""),申請書!$Z$55,"")</f>
        <v/>
      </c>
    </row>
    <row r="218" spans="1:17" s="11" customFormat="1" x14ac:dyDescent="0.2">
      <c r="A218" s="11">
        <v>216</v>
      </c>
      <c r="B218" s="11" t="str">
        <f>SUBSTITUTE(SUBSTITUTE(SUBSTITUTE(SUBSTITUTE(SUBSTITUTE(SUBSTITUTE(集計貼りつけ!E220,申請書!$R$35,""),申請書!$T$35,""),申請書!$V$35,""),申請書!$X$35,""),";",""),申請書!$Z$35,"")</f>
        <v/>
      </c>
      <c r="C218" s="11" t="str">
        <f>SUBSTITUTE(SUBSTITUTE(SUBSTITUTE(SUBSTITUTE(SUBSTITUTE(SUBSTITUTE(集計貼りつけ!F220,申請書!$R$36,""),申請書!$T$36,""),申請書!$V$36,""),申請書!$X$36,""),";",""),申請書!$Z$36,"")</f>
        <v/>
      </c>
      <c r="D218" s="11" t="str">
        <f>SUBSTITUTE(SUBSTITUTE(SUBSTITUTE(SUBSTITUTE(SUBSTITUTE(SUBSTITUTE(集計貼りつけ!G220,申請書!$R$37,""),申請書!$T$37,""),申請書!$V$37,""),申請書!$X$37,""),";",""),申請書!$Z$37,"")</f>
        <v/>
      </c>
      <c r="E218" s="11" t="str">
        <f>SUBSTITUTE(SUBSTITUTE(SUBSTITUTE(SUBSTITUTE(SUBSTITUTE(SUBSTITUTE(集計貼りつけ!H220,申請書!$R$38,""),申請書!$T$38,""),申請書!$V$38,""),申請書!$X$38,""),";",""),申請書!$Z$38,"")</f>
        <v/>
      </c>
      <c r="F218" s="11" t="str">
        <f>SUBSTITUTE(SUBSTITUTE(SUBSTITUTE(SUBSTITUTE(SUBSTITUTE(SUBSTITUTE(集計貼りつけ!I220,申請書!$R$39,""),申請書!$T$39,""),申請書!$V$39,""),申請書!$X$39,""),";",""),申請書!$Z$39,"")</f>
        <v/>
      </c>
      <c r="G218" s="11" t="str">
        <f>SUBSTITUTE(SUBSTITUTE(SUBSTITUTE(SUBSTITUTE(SUBSTITUTE(SUBSTITUTE(集計貼りつけ!J220,申請書!$R$40,""),申請書!$T$40,""),申請書!$V$40,""),申請書!$X$40,""),";",""),申請書!$Z$40,"")</f>
        <v/>
      </c>
      <c r="H218" s="11" t="str">
        <f>SUBSTITUTE(SUBSTITUTE(SUBSTITUTE(SUBSTITUTE(SUBSTITUTE(SUBSTITUTE(集計貼りつけ!K220,申請書!$R$41,""),申請書!$T$41,""),申請書!$V$41,""),申請書!$X$41,""),";",""),申請書!$Z$41,"")</f>
        <v/>
      </c>
      <c r="I218" s="11" t="str">
        <f>SUBSTITUTE(SUBSTITUTE(SUBSTITUTE(SUBSTITUTE(SUBSTITUTE(SUBSTITUTE(集計貼りつけ!L220,申請書!$R$42,""),申請書!$T$42,""),申請書!$V$42,""),申請書!$X$42,""),";",""),申請書!$Z$42,"")</f>
        <v/>
      </c>
      <c r="J218" s="11" t="str">
        <f>SUBSTITUTE(SUBSTITUTE(SUBSTITUTE(SUBSTITUTE(SUBSTITUTE(SUBSTITUTE(集計貼りつけ!M220,申請書!$R$43,""),申請書!$T$43,""),申請書!$V$43,""),申請書!$X$43,""),";",""),申請書!$Z$43,"")</f>
        <v/>
      </c>
      <c r="K218" s="11" t="str">
        <f>SUBSTITUTE(SUBSTITUTE(SUBSTITUTE(SUBSTITUTE(SUBSTITUTE(SUBSTITUTE(集計貼りつけ!N220,申請書!$R$44,""),申請書!$T$44,""),申請書!$V$44,""),申請書!$X$44,""),";",""),申請書!$Z$44,"")</f>
        <v/>
      </c>
      <c r="L218" s="11" t="str">
        <f>SUBSTITUTE(SUBSTITUTE(SUBSTITUTE(SUBSTITUTE(SUBSTITUTE(SUBSTITUTE(集計貼りつけ!O220,申請書!$R$45,""),申請書!$T$45,""),申請書!$V$45,""),申請書!$X$45,""),";",""),申請書!$Z$45,"")</f>
        <v/>
      </c>
      <c r="M218" s="11" t="str">
        <f>SUBSTITUTE(SUBSTITUTE(SUBSTITUTE(SUBSTITUTE(SUBSTITUTE(SUBSTITUTE(集計貼りつけ!P220,申請書!$R$46,""),申請書!$T$46,""),申請書!$V$46,""),申請書!$X$46,""),";",""),申請書!$Z$46,"")</f>
        <v/>
      </c>
      <c r="N218" s="11" t="str">
        <f>SUBSTITUTE(SUBSTITUTE(SUBSTITUTE(SUBSTITUTE(SUBSTITUTE(SUBSTITUTE(集計貼りつけ!Q220,申請書!$R$47,""),申請書!$T$47,""),申請書!$V$47,""),申請書!$X$47,""),";",""),申請書!$Z$47,"")</f>
        <v/>
      </c>
      <c r="O218" s="11" t="str">
        <f>SUBSTITUTE(SUBSTITUTE(SUBSTITUTE(SUBSTITUTE(SUBSTITUTE(SUBSTITUTE(集計貼りつけ!R220,申請書!$R$48,""),申請書!$T$48,""),申請書!$V$48,""),申請書!$X$48,""),";",""),申請書!$Z$48,"")</f>
        <v/>
      </c>
      <c r="P218" s="11" t="str">
        <f>SUBSTITUTE(SUBSTITUTE(SUBSTITUTE(SUBSTITUTE(SUBSTITUTE(SUBSTITUTE(集計貼りつけ!S220,申請書!$R$49,""),申請書!$T$49,""),申請書!$V$49,""),申請書!$X$49,""),";",""),申請書!$Z$49,"")</f>
        <v/>
      </c>
      <c r="Q218" s="11" t="str">
        <f>SUBSTITUTE(SUBSTITUTE(SUBSTITUTE(SUBSTITUTE(SUBSTITUTE(SUBSTITUTE(集計貼りつけ!T220,申請書!$R$50,""),申請書!$T$50,""),申請書!$V$50,""),申請書!$X$50,""),";",""),申請書!$Z$55,"")</f>
        <v/>
      </c>
    </row>
    <row r="219" spans="1:17" s="11" customFormat="1" x14ac:dyDescent="0.2">
      <c r="A219" s="11">
        <v>217</v>
      </c>
      <c r="B219" s="11" t="str">
        <f>SUBSTITUTE(SUBSTITUTE(SUBSTITUTE(SUBSTITUTE(SUBSTITUTE(SUBSTITUTE(集計貼りつけ!E221,申請書!$R$35,""),申請書!$T$35,""),申請書!$V$35,""),申請書!$X$35,""),";",""),申請書!$Z$35,"")</f>
        <v/>
      </c>
      <c r="C219" s="11" t="str">
        <f>SUBSTITUTE(SUBSTITUTE(SUBSTITUTE(SUBSTITUTE(SUBSTITUTE(SUBSTITUTE(集計貼りつけ!F221,申請書!$R$36,""),申請書!$T$36,""),申請書!$V$36,""),申請書!$X$36,""),";",""),申請書!$Z$36,"")</f>
        <v/>
      </c>
      <c r="D219" s="11" t="str">
        <f>SUBSTITUTE(SUBSTITUTE(SUBSTITUTE(SUBSTITUTE(SUBSTITUTE(SUBSTITUTE(集計貼りつけ!G221,申請書!$R$37,""),申請書!$T$37,""),申請書!$V$37,""),申請書!$X$37,""),";",""),申請書!$Z$37,"")</f>
        <v/>
      </c>
      <c r="E219" s="11" t="str">
        <f>SUBSTITUTE(SUBSTITUTE(SUBSTITUTE(SUBSTITUTE(SUBSTITUTE(SUBSTITUTE(集計貼りつけ!H221,申請書!$R$38,""),申請書!$T$38,""),申請書!$V$38,""),申請書!$X$38,""),";",""),申請書!$Z$38,"")</f>
        <v/>
      </c>
      <c r="F219" s="11" t="str">
        <f>SUBSTITUTE(SUBSTITUTE(SUBSTITUTE(SUBSTITUTE(SUBSTITUTE(SUBSTITUTE(集計貼りつけ!I221,申請書!$R$39,""),申請書!$T$39,""),申請書!$V$39,""),申請書!$X$39,""),";",""),申請書!$Z$39,"")</f>
        <v/>
      </c>
      <c r="G219" s="11" t="str">
        <f>SUBSTITUTE(SUBSTITUTE(SUBSTITUTE(SUBSTITUTE(SUBSTITUTE(SUBSTITUTE(集計貼りつけ!J221,申請書!$R$40,""),申請書!$T$40,""),申請書!$V$40,""),申請書!$X$40,""),";",""),申請書!$Z$40,"")</f>
        <v/>
      </c>
      <c r="H219" s="11" t="str">
        <f>SUBSTITUTE(SUBSTITUTE(SUBSTITUTE(SUBSTITUTE(SUBSTITUTE(SUBSTITUTE(集計貼りつけ!K221,申請書!$R$41,""),申請書!$T$41,""),申請書!$V$41,""),申請書!$X$41,""),";",""),申請書!$Z$41,"")</f>
        <v/>
      </c>
      <c r="I219" s="11" t="str">
        <f>SUBSTITUTE(SUBSTITUTE(SUBSTITUTE(SUBSTITUTE(SUBSTITUTE(SUBSTITUTE(集計貼りつけ!L221,申請書!$R$42,""),申請書!$T$42,""),申請書!$V$42,""),申請書!$X$42,""),";",""),申請書!$Z$42,"")</f>
        <v/>
      </c>
      <c r="J219" s="11" t="str">
        <f>SUBSTITUTE(SUBSTITUTE(SUBSTITUTE(SUBSTITUTE(SUBSTITUTE(SUBSTITUTE(集計貼りつけ!M221,申請書!$R$43,""),申請書!$T$43,""),申請書!$V$43,""),申請書!$X$43,""),";",""),申請書!$Z$43,"")</f>
        <v/>
      </c>
      <c r="K219" s="11" t="str">
        <f>SUBSTITUTE(SUBSTITUTE(SUBSTITUTE(SUBSTITUTE(SUBSTITUTE(SUBSTITUTE(集計貼りつけ!N221,申請書!$R$44,""),申請書!$T$44,""),申請書!$V$44,""),申請書!$X$44,""),";",""),申請書!$Z$44,"")</f>
        <v/>
      </c>
      <c r="L219" s="11" t="str">
        <f>SUBSTITUTE(SUBSTITUTE(SUBSTITUTE(SUBSTITUTE(SUBSTITUTE(SUBSTITUTE(集計貼りつけ!O221,申請書!$R$45,""),申請書!$T$45,""),申請書!$V$45,""),申請書!$X$45,""),";",""),申請書!$Z$45,"")</f>
        <v/>
      </c>
      <c r="M219" s="11" t="str">
        <f>SUBSTITUTE(SUBSTITUTE(SUBSTITUTE(SUBSTITUTE(SUBSTITUTE(SUBSTITUTE(集計貼りつけ!P221,申請書!$R$46,""),申請書!$T$46,""),申請書!$V$46,""),申請書!$X$46,""),";",""),申請書!$Z$46,"")</f>
        <v/>
      </c>
      <c r="N219" s="11" t="str">
        <f>SUBSTITUTE(SUBSTITUTE(SUBSTITUTE(SUBSTITUTE(SUBSTITUTE(SUBSTITUTE(集計貼りつけ!Q221,申請書!$R$47,""),申請書!$T$47,""),申請書!$V$47,""),申請書!$X$47,""),";",""),申請書!$Z$47,"")</f>
        <v/>
      </c>
      <c r="O219" s="11" t="str">
        <f>SUBSTITUTE(SUBSTITUTE(SUBSTITUTE(SUBSTITUTE(SUBSTITUTE(SUBSTITUTE(集計貼りつけ!R221,申請書!$R$48,""),申請書!$T$48,""),申請書!$V$48,""),申請書!$X$48,""),";",""),申請書!$Z$48,"")</f>
        <v/>
      </c>
      <c r="P219" s="11" t="str">
        <f>SUBSTITUTE(SUBSTITUTE(SUBSTITUTE(SUBSTITUTE(SUBSTITUTE(SUBSTITUTE(集計貼りつけ!S221,申請書!$R$49,""),申請書!$T$49,""),申請書!$V$49,""),申請書!$X$49,""),";",""),申請書!$Z$49,"")</f>
        <v/>
      </c>
      <c r="Q219" s="11" t="str">
        <f>SUBSTITUTE(SUBSTITUTE(SUBSTITUTE(SUBSTITUTE(SUBSTITUTE(SUBSTITUTE(集計貼りつけ!T221,申請書!$R$50,""),申請書!$T$50,""),申請書!$V$50,""),申請書!$X$50,""),";",""),申請書!$Z$55,"")</f>
        <v/>
      </c>
    </row>
    <row r="220" spans="1:17" s="11" customFormat="1" x14ac:dyDescent="0.2">
      <c r="A220" s="11">
        <v>218</v>
      </c>
      <c r="B220" s="11" t="str">
        <f>SUBSTITUTE(SUBSTITUTE(SUBSTITUTE(SUBSTITUTE(SUBSTITUTE(SUBSTITUTE(集計貼りつけ!E222,申請書!$R$35,""),申請書!$T$35,""),申請書!$V$35,""),申請書!$X$35,""),";",""),申請書!$Z$35,"")</f>
        <v/>
      </c>
      <c r="C220" s="11" t="str">
        <f>SUBSTITUTE(SUBSTITUTE(SUBSTITUTE(SUBSTITUTE(SUBSTITUTE(SUBSTITUTE(集計貼りつけ!F222,申請書!$R$36,""),申請書!$T$36,""),申請書!$V$36,""),申請書!$X$36,""),";",""),申請書!$Z$36,"")</f>
        <v/>
      </c>
      <c r="D220" s="11" t="str">
        <f>SUBSTITUTE(SUBSTITUTE(SUBSTITUTE(SUBSTITUTE(SUBSTITUTE(SUBSTITUTE(集計貼りつけ!G222,申請書!$R$37,""),申請書!$T$37,""),申請書!$V$37,""),申請書!$X$37,""),";",""),申請書!$Z$37,"")</f>
        <v/>
      </c>
      <c r="E220" s="11" t="str">
        <f>SUBSTITUTE(SUBSTITUTE(SUBSTITUTE(SUBSTITUTE(SUBSTITUTE(SUBSTITUTE(集計貼りつけ!H222,申請書!$R$38,""),申請書!$T$38,""),申請書!$V$38,""),申請書!$X$38,""),";",""),申請書!$Z$38,"")</f>
        <v/>
      </c>
      <c r="F220" s="11" t="str">
        <f>SUBSTITUTE(SUBSTITUTE(SUBSTITUTE(SUBSTITUTE(SUBSTITUTE(SUBSTITUTE(集計貼りつけ!I222,申請書!$R$39,""),申請書!$T$39,""),申請書!$V$39,""),申請書!$X$39,""),";",""),申請書!$Z$39,"")</f>
        <v/>
      </c>
      <c r="G220" s="11" t="str">
        <f>SUBSTITUTE(SUBSTITUTE(SUBSTITUTE(SUBSTITUTE(SUBSTITUTE(SUBSTITUTE(集計貼りつけ!J222,申請書!$R$40,""),申請書!$T$40,""),申請書!$V$40,""),申請書!$X$40,""),";",""),申請書!$Z$40,"")</f>
        <v/>
      </c>
      <c r="H220" s="11" t="str">
        <f>SUBSTITUTE(SUBSTITUTE(SUBSTITUTE(SUBSTITUTE(SUBSTITUTE(SUBSTITUTE(集計貼りつけ!K222,申請書!$R$41,""),申請書!$T$41,""),申請書!$V$41,""),申請書!$X$41,""),";",""),申請書!$Z$41,"")</f>
        <v/>
      </c>
      <c r="I220" s="11" t="str">
        <f>SUBSTITUTE(SUBSTITUTE(SUBSTITUTE(SUBSTITUTE(SUBSTITUTE(SUBSTITUTE(集計貼りつけ!L222,申請書!$R$42,""),申請書!$T$42,""),申請書!$V$42,""),申請書!$X$42,""),";",""),申請書!$Z$42,"")</f>
        <v/>
      </c>
      <c r="J220" s="11" t="str">
        <f>SUBSTITUTE(SUBSTITUTE(SUBSTITUTE(SUBSTITUTE(SUBSTITUTE(SUBSTITUTE(集計貼りつけ!M222,申請書!$R$43,""),申請書!$T$43,""),申請書!$V$43,""),申請書!$X$43,""),";",""),申請書!$Z$43,"")</f>
        <v/>
      </c>
      <c r="K220" s="11" t="str">
        <f>SUBSTITUTE(SUBSTITUTE(SUBSTITUTE(SUBSTITUTE(SUBSTITUTE(SUBSTITUTE(集計貼りつけ!N222,申請書!$R$44,""),申請書!$T$44,""),申請書!$V$44,""),申請書!$X$44,""),";",""),申請書!$Z$44,"")</f>
        <v/>
      </c>
      <c r="L220" s="11" t="str">
        <f>SUBSTITUTE(SUBSTITUTE(SUBSTITUTE(SUBSTITUTE(SUBSTITUTE(SUBSTITUTE(集計貼りつけ!O222,申請書!$R$45,""),申請書!$T$45,""),申請書!$V$45,""),申請書!$X$45,""),";",""),申請書!$Z$45,"")</f>
        <v/>
      </c>
      <c r="M220" s="11" t="str">
        <f>SUBSTITUTE(SUBSTITUTE(SUBSTITUTE(SUBSTITUTE(SUBSTITUTE(SUBSTITUTE(集計貼りつけ!P222,申請書!$R$46,""),申請書!$T$46,""),申請書!$V$46,""),申請書!$X$46,""),";",""),申請書!$Z$46,"")</f>
        <v/>
      </c>
      <c r="N220" s="11" t="str">
        <f>SUBSTITUTE(SUBSTITUTE(SUBSTITUTE(SUBSTITUTE(SUBSTITUTE(SUBSTITUTE(集計貼りつけ!Q222,申請書!$R$47,""),申請書!$T$47,""),申請書!$V$47,""),申請書!$X$47,""),";",""),申請書!$Z$47,"")</f>
        <v/>
      </c>
      <c r="O220" s="11" t="str">
        <f>SUBSTITUTE(SUBSTITUTE(SUBSTITUTE(SUBSTITUTE(SUBSTITUTE(SUBSTITUTE(集計貼りつけ!R222,申請書!$R$48,""),申請書!$T$48,""),申請書!$V$48,""),申請書!$X$48,""),";",""),申請書!$Z$48,"")</f>
        <v/>
      </c>
      <c r="P220" s="11" t="str">
        <f>SUBSTITUTE(SUBSTITUTE(SUBSTITUTE(SUBSTITUTE(SUBSTITUTE(SUBSTITUTE(集計貼りつけ!S222,申請書!$R$49,""),申請書!$T$49,""),申請書!$V$49,""),申請書!$X$49,""),";",""),申請書!$Z$49,"")</f>
        <v/>
      </c>
      <c r="Q220" s="11" t="str">
        <f>SUBSTITUTE(SUBSTITUTE(SUBSTITUTE(SUBSTITUTE(SUBSTITUTE(SUBSTITUTE(集計貼りつけ!T222,申請書!$R$50,""),申請書!$T$50,""),申請書!$V$50,""),申請書!$X$50,""),";",""),申請書!$Z$55,"")</f>
        <v/>
      </c>
    </row>
    <row r="221" spans="1:17" s="11" customFormat="1" x14ac:dyDescent="0.2">
      <c r="A221" s="11">
        <v>219</v>
      </c>
      <c r="B221" s="11" t="str">
        <f>SUBSTITUTE(SUBSTITUTE(SUBSTITUTE(SUBSTITUTE(SUBSTITUTE(SUBSTITUTE(集計貼りつけ!E223,申請書!$R$35,""),申請書!$T$35,""),申請書!$V$35,""),申請書!$X$35,""),";",""),申請書!$Z$35,"")</f>
        <v/>
      </c>
      <c r="C221" s="11" t="str">
        <f>SUBSTITUTE(SUBSTITUTE(SUBSTITUTE(SUBSTITUTE(SUBSTITUTE(SUBSTITUTE(集計貼りつけ!F223,申請書!$R$36,""),申請書!$T$36,""),申請書!$V$36,""),申請書!$X$36,""),";",""),申請書!$Z$36,"")</f>
        <v/>
      </c>
      <c r="D221" s="11" t="str">
        <f>SUBSTITUTE(SUBSTITUTE(SUBSTITUTE(SUBSTITUTE(SUBSTITUTE(SUBSTITUTE(集計貼りつけ!G223,申請書!$R$37,""),申請書!$T$37,""),申請書!$V$37,""),申請書!$X$37,""),";",""),申請書!$Z$37,"")</f>
        <v/>
      </c>
      <c r="E221" s="11" t="str">
        <f>SUBSTITUTE(SUBSTITUTE(SUBSTITUTE(SUBSTITUTE(SUBSTITUTE(SUBSTITUTE(集計貼りつけ!H223,申請書!$R$38,""),申請書!$T$38,""),申請書!$V$38,""),申請書!$X$38,""),";",""),申請書!$Z$38,"")</f>
        <v/>
      </c>
      <c r="F221" s="11" t="str">
        <f>SUBSTITUTE(SUBSTITUTE(SUBSTITUTE(SUBSTITUTE(SUBSTITUTE(SUBSTITUTE(集計貼りつけ!I223,申請書!$R$39,""),申請書!$T$39,""),申請書!$V$39,""),申請書!$X$39,""),";",""),申請書!$Z$39,"")</f>
        <v/>
      </c>
      <c r="G221" s="11" t="str">
        <f>SUBSTITUTE(SUBSTITUTE(SUBSTITUTE(SUBSTITUTE(SUBSTITUTE(SUBSTITUTE(集計貼りつけ!J223,申請書!$R$40,""),申請書!$T$40,""),申請書!$V$40,""),申請書!$X$40,""),";",""),申請書!$Z$40,"")</f>
        <v/>
      </c>
      <c r="H221" s="11" t="str">
        <f>SUBSTITUTE(SUBSTITUTE(SUBSTITUTE(SUBSTITUTE(SUBSTITUTE(SUBSTITUTE(集計貼りつけ!K223,申請書!$R$41,""),申請書!$T$41,""),申請書!$V$41,""),申請書!$X$41,""),";",""),申請書!$Z$41,"")</f>
        <v/>
      </c>
      <c r="I221" s="11" t="str">
        <f>SUBSTITUTE(SUBSTITUTE(SUBSTITUTE(SUBSTITUTE(SUBSTITUTE(SUBSTITUTE(集計貼りつけ!L223,申請書!$R$42,""),申請書!$T$42,""),申請書!$V$42,""),申請書!$X$42,""),";",""),申請書!$Z$42,"")</f>
        <v/>
      </c>
      <c r="J221" s="11" t="str">
        <f>SUBSTITUTE(SUBSTITUTE(SUBSTITUTE(SUBSTITUTE(SUBSTITUTE(SUBSTITUTE(集計貼りつけ!M223,申請書!$R$43,""),申請書!$T$43,""),申請書!$V$43,""),申請書!$X$43,""),";",""),申請書!$Z$43,"")</f>
        <v/>
      </c>
      <c r="K221" s="11" t="str">
        <f>SUBSTITUTE(SUBSTITUTE(SUBSTITUTE(SUBSTITUTE(SUBSTITUTE(SUBSTITUTE(集計貼りつけ!N223,申請書!$R$44,""),申請書!$T$44,""),申請書!$V$44,""),申請書!$X$44,""),";",""),申請書!$Z$44,"")</f>
        <v/>
      </c>
      <c r="L221" s="11" t="str">
        <f>SUBSTITUTE(SUBSTITUTE(SUBSTITUTE(SUBSTITUTE(SUBSTITUTE(SUBSTITUTE(集計貼りつけ!O223,申請書!$R$45,""),申請書!$T$45,""),申請書!$V$45,""),申請書!$X$45,""),";",""),申請書!$Z$45,"")</f>
        <v/>
      </c>
      <c r="M221" s="11" t="str">
        <f>SUBSTITUTE(SUBSTITUTE(SUBSTITUTE(SUBSTITUTE(SUBSTITUTE(SUBSTITUTE(集計貼りつけ!P223,申請書!$R$46,""),申請書!$T$46,""),申請書!$V$46,""),申請書!$X$46,""),";",""),申請書!$Z$46,"")</f>
        <v/>
      </c>
      <c r="N221" s="11" t="str">
        <f>SUBSTITUTE(SUBSTITUTE(SUBSTITUTE(SUBSTITUTE(SUBSTITUTE(SUBSTITUTE(集計貼りつけ!Q223,申請書!$R$47,""),申請書!$T$47,""),申請書!$V$47,""),申請書!$X$47,""),";",""),申請書!$Z$47,"")</f>
        <v/>
      </c>
      <c r="O221" s="11" t="str">
        <f>SUBSTITUTE(SUBSTITUTE(SUBSTITUTE(SUBSTITUTE(SUBSTITUTE(SUBSTITUTE(集計貼りつけ!R223,申請書!$R$48,""),申請書!$T$48,""),申請書!$V$48,""),申請書!$X$48,""),";",""),申請書!$Z$48,"")</f>
        <v/>
      </c>
      <c r="P221" s="11" t="str">
        <f>SUBSTITUTE(SUBSTITUTE(SUBSTITUTE(SUBSTITUTE(SUBSTITUTE(SUBSTITUTE(集計貼りつけ!S223,申請書!$R$49,""),申請書!$T$49,""),申請書!$V$49,""),申請書!$X$49,""),";",""),申請書!$Z$49,"")</f>
        <v/>
      </c>
      <c r="Q221" s="11" t="str">
        <f>SUBSTITUTE(SUBSTITUTE(SUBSTITUTE(SUBSTITUTE(SUBSTITUTE(SUBSTITUTE(集計貼りつけ!T223,申請書!$R$50,""),申請書!$T$50,""),申請書!$V$50,""),申請書!$X$50,""),";",""),申請書!$Z$55,"")</f>
        <v/>
      </c>
    </row>
    <row r="222" spans="1:17" s="11" customFormat="1" x14ac:dyDescent="0.2">
      <c r="A222" s="11">
        <v>220</v>
      </c>
      <c r="B222" s="11" t="str">
        <f>SUBSTITUTE(SUBSTITUTE(SUBSTITUTE(SUBSTITUTE(SUBSTITUTE(SUBSTITUTE(集計貼りつけ!E224,申請書!$R$35,""),申請書!$T$35,""),申請書!$V$35,""),申請書!$X$35,""),";",""),申請書!$Z$35,"")</f>
        <v/>
      </c>
      <c r="C222" s="11" t="str">
        <f>SUBSTITUTE(SUBSTITUTE(SUBSTITUTE(SUBSTITUTE(SUBSTITUTE(SUBSTITUTE(集計貼りつけ!F224,申請書!$R$36,""),申請書!$T$36,""),申請書!$V$36,""),申請書!$X$36,""),";",""),申請書!$Z$36,"")</f>
        <v/>
      </c>
      <c r="D222" s="11" t="str">
        <f>SUBSTITUTE(SUBSTITUTE(SUBSTITUTE(SUBSTITUTE(SUBSTITUTE(SUBSTITUTE(集計貼りつけ!G224,申請書!$R$37,""),申請書!$T$37,""),申請書!$V$37,""),申請書!$X$37,""),";",""),申請書!$Z$37,"")</f>
        <v/>
      </c>
      <c r="E222" s="11" t="str">
        <f>SUBSTITUTE(SUBSTITUTE(SUBSTITUTE(SUBSTITUTE(SUBSTITUTE(SUBSTITUTE(集計貼りつけ!H224,申請書!$R$38,""),申請書!$T$38,""),申請書!$V$38,""),申請書!$X$38,""),";",""),申請書!$Z$38,"")</f>
        <v/>
      </c>
      <c r="F222" s="11" t="str">
        <f>SUBSTITUTE(SUBSTITUTE(SUBSTITUTE(SUBSTITUTE(SUBSTITUTE(SUBSTITUTE(集計貼りつけ!I224,申請書!$R$39,""),申請書!$T$39,""),申請書!$V$39,""),申請書!$X$39,""),";",""),申請書!$Z$39,"")</f>
        <v/>
      </c>
      <c r="G222" s="11" t="str">
        <f>SUBSTITUTE(SUBSTITUTE(SUBSTITUTE(SUBSTITUTE(SUBSTITUTE(SUBSTITUTE(集計貼りつけ!J224,申請書!$R$40,""),申請書!$T$40,""),申請書!$V$40,""),申請書!$X$40,""),";",""),申請書!$Z$40,"")</f>
        <v/>
      </c>
      <c r="H222" s="11" t="str">
        <f>SUBSTITUTE(SUBSTITUTE(SUBSTITUTE(SUBSTITUTE(SUBSTITUTE(SUBSTITUTE(集計貼りつけ!K224,申請書!$R$41,""),申請書!$T$41,""),申請書!$V$41,""),申請書!$X$41,""),";",""),申請書!$Z$41,"")</f>
        <v/>
      </c>
      <c r="I222" s="11" t="str">
        <f>SUBSTITUTE(SUBSTITUTE(SUBSTITUTE(SUBSTITUTE(SUBSTITUTE(SUBSTITUTE(集計貼りつけ!L224,申請書!$R$42,""),申請書!$T$42,""),申請書!$V$42,""),申請書!$X$42,""),";",""),申請書!$Z$42,"")</f>
        <v/>
      </c>
      <c r="J222" s="11" t="str">
        <f>SUBSTITUTE(SUBSTITUTE(SUBSTITUTE(SUBSTITUTE(SUBSTITUTE(SUBSTITUTE(集計貼りつけ!M224,申請書!$R$43,""),申請書!$T$43,""),申請書!$V$43,""),申請書!$X$43,""),";",""),申請書!$Z$43,"")</f>
        <v/>
      </c>
      <c r="K222" s="11" t="str">
        <f>SUBSTITUTE(SUBSTITUTE(SUBSTITUTE(SUBSTITUTE(SUBSTITUTE(SUBSTITUTE(集計貼りつけ!N224,申請書!$R$44,""),申請書!$T$44,""),申請書!$V$44,""),申請書!$X$44,""),";",""),申請書!$Z$44,"")</f>
        <v/>
      </c>
      <c r="L222" s="11" t="str">
        <f>SUBSTITUTE(SUBSTITUTE(SUBSTITUTE(SUBSTITUTE(SUBSTITUTE(SUBSTITUTE(集計貼りつけ!O224,申請書!$R$45,""),申請書!$T$45,""),申請書!$V$45,""),申請書!$X$45,""),";",""),申請書!$Z$45,"")</f>
        <v/>
      </c>
      <c r="M222" s="11" t="str">
        <f>SUBSTITUTE(SUBSTITUTE(SUBSTITUTE(SUBSTITUTE(SUBSTITUTE(SUBSTITUTE(集計貼りつけ!P224,申請書!$R$46,""),申請書!$T$46,""),申請書!$V$46,""),申請書!$X$46,""),";",""),申請書!$Z$46,"")</f>
        <v/>
      </c>
      <c r="N222" s="11" t="str">
        <f>SUBSTITUTE(SUBSTITUTE(SUBSTITUTE(SUBSTITUTE(SUBSTITUTE(SUBSTITUTE(集計貼りつけ!Q224,申請書!$R$47,""),申請書!$T$47,""),申請書!$V$47,""),申請書!$X$47,""),";",""),申請書!$Z$47,"")</f>
        <v/>
      </c>
      <c r="O222" s="11" t="str">
        <f>SUBSTITUTE(SUBSTITUTE(SUBSTITUTE(SUBSTITUTE(SUBSTITUTE(SUBSTITUTE(集計貼りつけ!R224,申請書!$R$48,""),申請書!$T$48,""),申請書!$V$48,""),申請書!$X$48,""),";",""),申請書!$Z$48,"")</f>
        <v/>
      </c>
      <c r="P222" s="11" t="str">
        <f>SUBSTITUTE(SUBSTITUTE(SUBSTITUTE(SUBSTITUTE(SUBSTITUTE(SUBSTITUTE(集計貼りつけ!S224,申請書!$R$49,""),申請書!$T$49,""),申請書!$V$49,""),申請書!$X$49,""),";",""),申請書!$Z$49,"")</f>
        <v/>
      </c>
      <c r="Q222" s="11" t="str">
        <f>SUBSTITUTE(SUBSTITUTE(SUBSTITUTE(SUBSTITUTE(SUBSTITUTE(SUBSTITUTE(集計貼りつけ!T224,申請書!$R$50,""),申請書!$T$50,""),申請書!$V$50,""),申請書!$X$50,""),";",""),申請書!$Z$55,"")</f>
        <v/>
      </c>
    </row>
    <row r="223" spans="1:17" s="11" customFormat="1" x14ac:dyDescent="0.2">
      <c r="A223" s="11">
        <v>221</v>
      </c>
      <c r="B223" s="11" t="str">
        <f>SUBSTITUTE(SUBSTITUTE(SUBSTITUTE(SUBSTITUTE(SUBSTITUTE(SUBSTITUTE(集計貼りつけ!E225,申請書!$R$35,""),申請書!$T$35,""),申請書!$V$35,""),申請書!$X$35,""),";",""),申請書!$Z$35,"")</f>
        <v/>
      </c>
      <c r="C223" s="11" t="str">
        <f>SUBSTITUTE(SUBSTITUTE(SUBSTITUTE(SUBSTITUTE(SUBSTITUTE(SUBSTITUTE(集計貼りつけ!F225,申請書!$R$36,""),申請書!$T$36,""),申請書!$V$36,""),申請書!$X$36,""),";",""),申請書!$Z$36,"")</f>
        <v/>
      </c>
      <c r="D223" s="11" t="str">
        <f>SUBSTITUTE(SUBSTITUTE(SUBSTITUTE(SUBSTITUTE(SUBSTITUTE(SUBSTITUTE(集計貼りつけ!G225,申請書!$R$37,""),申請書!$T$37,""),申請書!$V$37,""),申請書!$X$37,""),";",""),申請書!$Z$37,"")</f>
        <v/>
      </c>
      <c r="E223" s="11" t="str">
        <f>SUBSTITUTE(SUBSTITUTE(SUBSTITUTE(SUBSTITUTE(SUBSTITUTE(SUBSTITUTE(集計貼りつけ!H225,申請書!$R$38,""),申請書!$T$38,""),申請書!$V$38,""),申請書!$X$38,""),";",""),申請書!$Z$38,"")</f>
        <v/>
      </c>
      <c r="F223" s="11" t="str">
        <f>SUBSTITUTE(SUBSTITUTE(SUBSTITUTE(SUBSTITUTE(SUBSTITUTE(SUBSTITUTE(集計貼りつけ!I225,申請書!$R$39,""),申請書!$T$39,""),申請書!$V$39,""),申請書!$X$39,""),";",""),申請書!$Z$39,"")</f>
        <v/>
      </c>
      <c r="G223" s="11" t="str">
        <f>SUBSTITUTE(SUBSTITUTE(SUBSTITUTE(SUBSTITUTE(SUBSTITUTE(SUBSTITUTE(集計貼りつけ!J225,申請書!$R$40,""),申請書!$T$40,""),申請書!$V$40,""),申請書!$X$40,""),";",""),申請書!$Z$40,"")</f>
        <v/>
      </c>
      <c r="H223" s="11" t="str">
        <f>SUBSTITUTE(SUBSTITUTE(SUBSTITUTE(SUBSTITUTE(SUBSTITUTE(SUBSTITUTE(集計貼りつけ!K225,申請書!$R$41,""),申請書!$T$41,""),申請書!$V$41,""),申請書!$X$41,""),";",""),申請書!$Z$41,"")</f>
        <v/>
      </c>
      <c r="I223" s="11" t="str">
        <f>SUBSTITUTE(SUBSTITUTE(SUBSTITUTE(SUBSTITUTE(SUBSTITUTE(SUBSTITUTE(集計貼りつけ!L225,申請書!$R$42,""),申請書!$T$42,""),申請書!$V$42,""),申請書!$X$42,""),";",""),申請書!$Z$42,"")</f>
        <v/>
      </c>
      <c r="J223" s="11" t="str">
        <f>SUBSTITUTE(SUBSTITUTE(SUBSTITUTE(SUBSTITUTE(SUBSTITUTE(SUBSTITUTE(集計貼りつけ!M225,申請書!$R$43,""),申請書!$T$43,""),申請書!$V$43,""),申請書!$X$43,""),";",""),申請書!$Z$43,"")</f>
        <v/>
      </c>
      <c r="K223" s="11" t="str">
        <f>SUBSTITUTE(SUBSTITUTE(SUBSTITUTE(SUBSTITUTE(SUBSTITUTE(SUBSTITUTE(集計貼りつけ!N225,申請書!$R$44,""),申請書!$T$44,""),申請書!$V$44,""),申請書!$X$44,""),";",""),申請書!$Z$44,"")</f>
        <v/>
      </c>
      <c r="L223" s="11" t="str">
        <f>SUBSTITUTE(SUBSTITUTE(SUBSTITUTE(SUBSTITUTE(SUBSTITUTE(SUBSTITUTE(集計貼りつけ!O225,申請書!$R$45,""),申請書!$T$45,""),申請書!$V$45,""),申請書!$X$45,""),";",""),申請書!$Z$45,"")</f>
        <v/>
      </c>
      <c r="M223" s="11" t="str">
        <f>SUBSTITUTE(SUBSTITUTE(SUBSTITUTE(SUBSTITUTE(SUBSTITUTE(SUBSTITUTE(集計貼りつけ!P225,申請書!$R$46,""),申請書!$T$46,""),申請書!$V$46,""),申請書!$X$46,""),";",""),申請書!$Z$46,"")</f>
        <v/>
      </c>
      <c r="N223" s="11" t="str">
        <f>SUBSTITUTE(SUBSTITUTE(SUBSTITUTE(SUBSTITUTE(SUBSTITUTE(SUBSTITUTE(集計貼りつけ!Q225,申請書!$R$47,""),申請書!$T$47,""),申請書!$V$47,""),申請書!$X$47,""),";",""),申請書!$Z$47,"")</f>
        <v/>
      </c>
      <c r="O223" s="11" t="str">
        <f>SUBSTITUTE(SUBSTITUTE(SUBSTITUTE(SUBSTITUTE(SUBSTITUTE(SUBSTITUTE(集計貼りつけ!R225,申請書!$R$48,""),申請書!$T$48,""),申請書!$V$48,""),申請書!$X$48,""),";",""),申請書!$Z$48,"")</f>
        <v/>
      </c>
      <c r="P223" s="11" t="str">
        <f>SUBSTITUTE(SUBSTITUTE(SUBSTITUTE(SUBSTITUTE(SUBSTITUTE(SUBSTITUTE(集計貼りつけ!S225,申請書!$R$49,""),申請書!$T$49,""),申請書!$V$49,""),申請書!$X$49,""),";",""),申請書!$Z$49,"")</f>
        <v/>
      </c>
      <c r="Q223" s="11" t="str">
        <f>SUBSTITUTE(SUBSTITUTE(SUBSTITUTE(SUBSTITUTE(SUBSTITUTE(SUBSTITUTE(集計貼りつけ!T225,申請書!$R$50,""),申請書!$T$50,""),申請書!$V$50,""),申請書!$X$50,""),";",""),申請書!$Z$55,"")</f>
        <v/>
      </c>
    </row>
    <row r="224" spans="1:17" s="11" customFormat="1" x14ac:dyDescent="0.2">
      <c r="A224" s="11">
        <v>222</v>
      </c>
      <c r="B224" s="11" t="str">
        <f>SUBSTITUTE(SUBSTITUTE(SUBSTITUTE(SUBSTITUTE(SUBSTITUTE(SUBSTITUTE(集計貼りつけ!E226,申請書!$R$35,""),申請書!$T$35,""),申請書!$V$35,""),申請書!$X$35,""),";",""),申請書!$Z$35,"")</f>
        <v/>
      </c>
      <c r="C224" s="11" t="str">
        <f>SUBSTITUTE(SUBSTITUTE(SUBSTITUTE(SUBSTITUTE(SUBSTITUTE(SUBSTITUTE(集計貼りつけ!F226,申請書!$R$36,""),申請書!$T$36,""),申請書!$V$36,""),申請書!$X$36,""),";",""),申請書!$Z$36,"")</f>
        <v/>
      </c>
      <c r="D224" s="11" t="str">
        <f>SUBSTITUTE(SUBSTITUTE(SUBSTITUTE(SUBSTITUTE(SUBSTITUTE(SUBSTITUTE(集計貼りつけ!G226,申請書!$R$37,""),申請書!$T$37,""),申請書!$V$37,""),申請書!$X$37,""),";",""),申請書!$Z$37,"")</f>
        <v/>
      </c>
      <c r="E224" s="11" t="str">
        <f>SUBSTITUTE(SUBSTITUTE(SUBSTITUTE(SUBSTITUTE(SUBSTITUTE(SUBSTITUTE(集計貼りつけ!H226,申請書!$R$38,""),申請書!$T$38,""),申請書!$V$38,""),申請書!$X$38,""),";",""),申請書!$Z$38,"")</f>
        <v/>
      </c>
      <c r="F224" s="11" t="str">
        <f>SUBSTITUTE(SUBSTITUTE(SUBSTITUTE(SUBSTITUTE(SUBSTITUTE(SUBSTITUTE(集計貼りつけ!I226,申請書!$R$39,""),申請書!$T$39,""),申請書!$V$39,""),申請書!$X$39,""),";",""),申請書!$Z$39,"")</f>
        <v/>
      </c>
      <c r="G224" s="11" t="str">
        <f>SUBSTITUTE(SUBSTITUTE(SUBSTITUTE(SUBSTITUTE(SUBSTITUTE(SUBSTITUTE(集計貼りつけ!J226,申請書!$R$40,""),申請書!$T$40,""),申請書!$V$40,""),申請書!$X$40,""),";",""),申請書!$Z$40,"")</f>
        <v/>
      </c>
      <c r="H224" s="11" t="str">
        <f>SUBSTITUTE(SUBSTITUTE(SUBSTITUTE(SUBSTITUTE(SUBSTITUTE(SUBSTITUTE(集計貼りつけ!K226,申請書!$R$41,""),申請書!$T$41,""),申請書!$V$41,""),申請書!$X$41,""),";",""),申請書!$Z$41,"")</f>
        <v/>
      </c>
      <c r="I224" s="11" t="str">
        <f>SUBSTITUTE(SUBSTITUTE(SUBSTITUTE(SUBSTITUTE(SUBSTITUTE(SUBSTITUTE(集計貼りつけ!L226,申請書!$R$42,""),申請書!$T$42,""),申請書!$V$42,""),申請書!$X$42,""),";",""),申請書!$Z$42,"")</f>
        <v/>
      </c>
      <c r="J224" s="11" t="str">
        <f>SUBSTITUTE(SUBSTITUTE(SUBSTITUTE(SUBSTITUTE(SUBSTITUTE(SUBSTITUTE(集計貼りつけ!M226,申請書!$R$43,""),申請書!$T$43,""),申請書!$V$43,""),申請書!$X$43,""),";",""),申請書!$Z$43,"")</f>
        <v/>
      </c>
      <c r="K224" s="11" t="str">
        <f>SUBSTITUTE(SUBSTITUTE(SUBSTITUTE(SUBSTITUTE(SUBSTITUTE(SUBSTITUTE(集計貼りつけ!N226,申請書!$R$44,""),申請書!$T$44,""),申請書!$V$44,""),申請書!$X$44,""),";",""),申請書!$Z$44,"")</f>
        <v/>
      </c>
      <c r="L224" s="11" t="str">
        <f>SUBSTITUTE(SUBSTITUTE(SUBSTITUTE(SUBSTITUTE(SUBSTITUTE(SUBSTITUTE(集計貼りつけ!O226,申請書!$R$45,""),申請書!$T$45,""),申請書!$V$45,""),申請書!$X$45,""),";",""),申請書!$Z$45,"")</f>
        <v/>
      </c>
      <c r="M224" s="11" t="str">
        <f>SUBSTITUTE(SUBSTITUTE(SUBSTITUTE(SUBSTITUTE(SUBSTITUTE(SUBSTITUTE(集計貼りつけ!P226,申請書!$R$46,""),申請書!$T$46,""),申請書!$V$46,""),申請書!$X$46,""),";",""),申請書!$Z$46,"")</f>
        <v/>
      </c>
      <c r="N224" s="11" t="str">
        <f>SUBSTITUTE(SUBSTITUTE(SUBSTITUTE(SUBSTITUTE(SUBSTITUTE(SUBSTITUTE(集計貼りつけ!Q226,申請書!$R$47,""),申請書!$T$47,""),申請書!$V$47,""),申請書!$X$47,""),";",""),申請書!$Z$47,"")</f>
        <v/>
      </c>
      <c r="O224" s="11" t="str">
        <f>SUBSTITUTE(SUBSTITUTE(SUBSTITUTE(SUBSTITUTE(SUBSTITUTE(SUBSTITUTE(集計貼りつけ!R226,申請書!$R$48,""),申請書!$T$48,""),申請書!$V$48,""),申請書!$X$48,""),";",""),申請書!$Z$48,"")</f>
        <v/>
      </c>
      <c r="P224" s="11" t="str">
        <f>SUBSTITUTE(SUBSTITUTE(SUBSTITUTE(SUBSTITUTE(SUBSTITUTE(SUBSTITUTE(集計貼りつけ!S226,申請書!$R$49,""),申請書!$T$49,""),申請書!$V$49,""),申請書!$X$49,""),";",""),申請書!$Z$49,"")</f>
        <v/>
      </c>
      <c r="Q224" s="11" t="str">
        <f>SUBSTITUTE(SUBSTITUTE(SUBSTITUTE(SUBSTITUTE(SUBSTITUTE(SUBSTITUTE(集計貼りつけ!T226,申請書!$R$50,""),申請書!$T$50,""),申請書!$V$50,""),申請書!$X$50,""),";",""),申請書!$Z$55,"")</f>
        <v/>
      </c>
    </row>
    <row r="225" spans="1:17" s="11" customFormat="1" x14ac:dyDescent="0.2">
      <c r="A225" s="11">
        <v>223</v>
      </c>
      <c r="B225" s="11" t="str">
        <f>SUBSTITUTE(SUBSTITUTE(SUBSTITUTE(SUBSTITUTE(SUBSTITUTE(SUBSTITUTE(集計貼りつけ!E227,申請書!$R$35,""),申請書!$T$35,""),申請書!$V$35,""),申請書!$X$35,""),";",""),申請書!$Z$35,"")</f>
        <v/>
      </c>
      <c r="C225" s="11" t="str">
        <f>SUBSTITUTE(SUBSTITUTE(SUBSTITUTE(SUBSTITUTE(SUBSTITUTE(SUBSTITUTE(集計貼りつけ!F227,申請書!$R$36,""),申請書!$T$36,""),申請書!$V$36,""),申請書!$X$36,""),";",""),申請書!$Z$36,"")</f>
        <v/>
      </c>
      <c r="D225" s="11" t="str">
        <f>SUBSTITUTE(SUBSTITUTE(SUBSTITUTE(SUBSTITUTE(SUBSTITUTE(SUBSTITUTE(集計貼りつけ!G227,申請書!$R$37,""),申請書!$T$37,""),申請書!$V$37,""),申請書!$X$37,""),";",""),申請書!$Z$37,"")</f>
        <v/>
      </c>
      <c r="E225" s="11" t="str">
        <f>SUBSTITUTE(SUBSTITUTE(SUBSTITUTE(SUBSTITUTE(SUBSTITUTE(SUBSTITUTE(集計貼りつけ!H227,申請書!$R$38,""),申請書!$T$38,""),申請書!$V$38,""),申請書!$X$38,""),";",""),申請書!$Z$38,"")</f>
        <v/>
      </c>
      <c r="F225" s="11" t="str">
        <f>SUBSTITUTE(SUBSTITUTE(SUBSTITUTE(SUBSTITUTE(SUBSTITUTE(SUBSTITUTE(集計貼りつけ!I227,申請書!$R$39,""),申請書!$T$39,""),申請書!$V$39,""),申請書!$X$39,""),";",""),申請書!$Z$39,"")</f>
        <v/>
      </c>
      <c r="G225" s="11" t="str">
        <f>SUBSTITUTE(SUBSTITUTE(SUBSTITUTE(SUBSTITUTE(SUBSTITUTE(SUBSTITUTE(集計貼りつけ!J227,申請書!$R$40,""),申請書!$T$40,""),申請書!$V$40,""),申請書!$X$40,""),";",""),申請書!$Z$40,"")</f>
        <v/>
      </c>
      <c r="H225" s="11" t="str">
        <f>SUBSTITUTE(SUBSTITUTE(SUBSTITUTE(SUBSTITUTE(SUBSTITUTE(SUBSTITUTE(集計貼りつけ!K227,申請書!$R$41,""),申請書!$T$41,""),申請書!$V$41,""),申請書!$X$41,""),";",""),申請書!$Z$41,"")</f>
        <v/>
      </c>
      <c r="I225" s="11" t="str">
        <f>SUBSTITUTE(SUBSTITUTE(SUBSTITUTE(SUBSTITUTE(SUBSTITUTE(SUBSTITUTE(集計貼りつけ!L227,申請書!$R$42,""),申請書!$T$42,""),申請書!$V$42,""),申請書!$X$42,""),";",""),申請書!$Z$42,"")</f>
        <v/>
      </c>
      <c r="J225" s="11" t="str">
        <f>SUBSTITUTE(SUBSTITUTE(SUBSTITUTE(SUBSTITUTE(SUBSTITUTE(SUBSTITUTE(集計貼りつけ!M227,申請書!$R$43,""),申請書!$T$43,""),申請書!$V$43,""),申請書!$X$43,""),";",""),申請書!$Z$43,"")</f>
        <v/>
      </c>
      <c r="K225" s="11" t="str">
        <f>SUBSTITUTE(SUBSTITUTE(SUBSTITUTE(SUBSTITUTE(SUBSTITUTE(SUBSTITUTE(集計貼りつけ!N227,申請書!$R$44,""),申請書!$T$44,""),申請書!$V$44,""),申請書!$X$44,""),";",""),申請書!$Z$44,"")</f>
        <v/>
      </c>
      <c r="L225" s="11" t="str">
        <f>SUBSTITUTE(SUBSTITUTE(SUBSTITUTE(SUBSTITUTE(SUBSTITUTE(SUBSTITUTE(集計貼りつけ!O227,申請書!$R$45,""),申請書!$T$45,""),申請書!$V$45,""),申請書!$X$45,""),";",""),申請書!$Z$45,"")</f>
        <v/>
      </c>
      <c r="M225" s="11" t="str">
        <f>SUBSTITUTE(SUBSTITUTE(SUBSTITUTE(SUBSTITUTE(SUBSTITUTE(SUBSTITUTE(集計貼りつけ!P227,申請書!$R$46,""),申請書!$T$46,""),申請書!$V$46,""),申請書!$X$46,""),";",""),申請書!$Z$46,"")</f>
        <v/>
      </c>
      <c r="N225" s="11" t="str">
        <f>SUBSTITUTE(SUBSTITUTE(SUBSTITUTE(SUBSTITUTE(SUBSTITUTE(SUBSTITUTE(集計貼りつけ!Q227,申請書!$R$47,""),申請書!$T$47,""),申請書!$V$47,""),申請書!$X$47,""),";",""),申請書!$Z$47,"")</f>
        <v/>
      </c>
      <c r="O225" s="11" t="str">
        <f>SUBSTITUTE(SUBSTITUTE(SUBSTITUTE(SUBSTITUTE(SUBSTITUTE(SUBSTITUTE(集計貼りつけ!R227,申請書!$R$48,""),申請書!$T$48,""),申請書!$V$48,""),申請書!$X$48,""),";",""),申請書!$Z$48,"")</f>
        <v/>
      </c>
      <c r="P225" s="11" t="str">
        <f>SUBSTITUTE(SUBSTITUTE(SUBSTITUTE(SUBSTITUTE(SUBSTITUTE(SUBSTITUTE(集計貼りつけ!S227,申請書!$R$49,""),申請書!$T$49,""),申請書!$V$49,""),申請書!$X$49,""),";",""),申請書!$Z$49,"")</f>
        <v/>
      </c>
      <c r="Q225" s="11" t="str">
        <f>SUBSTITUTE(SUBSTITUTE(SUBSTITUTE(SUBSTITUTE(SUBSTITUTE(SUBSTITUTE(集計貼りつけ!T227,申請書!$R$50,""),申請書!$T$50,""),申請書!$V$50,""),申請書!$X$50,""),";",""),申請書!$Z$55,"")</f>
        <v/>
      </c>
    </row>
    <row r="226" spans="1:17" s="11" customFormat="1" x14ac:dyDescent="0.2">
      <c r="A226" s="11">
        <v>224</v>
      </c>
      <c r="B226" s="11" t="str">
        <f>SUBSTITUTE(SUBSTITUTE(SUBSTITUTE(SUBSTITUTE(SUBSTITUTE(SUBSTITUTE(集計貼りつけ!E228,申請書!$R$35,""),申請書!$T$35,""),申請書!$V$35,""),申請書!$X$35,""),";",""),申請書!$Z$35,"")</f>
        <v/>
      </c>
      <c r="C226" s="11" t="str">
        <f>SUBSTITUTE(SUBSTITUTE(SUBSTITUTE(SUBSTITUTE(SUBSTITUTE(SUBSTITUTE(集計貼りつけ!F228,申請書!$R$36,""),申請書!$T$36,""),申請書!$V$36,""),申請書!$X$36,""),";",""),申請書!$Z$36,"")</f>
        <v/>
      </c>
      <c r="D226" s="11" t="str">
        <f>SUBSTITUTE(SUBSTITUTE(SUBSTITUTE(SUBSTITUTE(SUBSTITUTE(SUBSTITUTE(集計貼りつけ!G228,申請書!$R$37,""),申請書!$T$37,""),申請書!$V$37,""),申請書!$X$37,""),";",""),申請書!$Z$37,"")</f>
        <v/>
      </c>
      <c r="E226" s="11" t="str">
        <f>SUBSTITUTE(SUBSTITUTE(SUBSTITUTE(SUBSTITUTE(SUBSTITUTE(SUBSTITUTE(集計貼りつけ!H228,申請書!$R$38,""),申請書!$T$38,""),申請書!$V$38,""),申請書!$X$38,""),";",""),申請書!$Z$38,"")</f>
        <v/>
      </c>
      <c r="F226" s="11" t="str">
        <f>SUBSTITUTE(SUBSTITUTE(SUBSTITUTE(SUBSTITUTE(SUBSTITUTE(SUBSTITUTE(集計貼りつけ!I228,申請書!$R$39,""),申請書!$T$39,""),申請書!$V$39,""),申請書!$X$39,""),";",""),申請書!$Z$39,"")</f>
        <v/>
      </c>
      <c r="G226" s="11" t="str">
        <f>SUBSTITUTE(SUBSTITUTE(SUBSTITUTE(SUBSTITUTE(SUBSTITUTE(SUBSTITUTE(集計貼りつけ!J228,申請書!$R$40,""),申請書!$T$40,""),申請書!$V$40,""),申請書!$X$40,""),";",""),申請書!$Z$40,"")</f>
        <v/>
      </c>
      <c r="H226" s="11" t="str">
        <f>SUBSTITUTE(SUBSTITUTE(SUBSTITUTE(SUBSTITUTE(SUBSTITUTE(SUBSTITUTE(集計貼りつけ!K228,申請書!$R$41,""),申請書!$T$41,""),申請書!$V$41,""),申請書!$X$41,""),";",""),申請書!$Z$41,"")</f>
        <v/>
      </c>
      <c r="I226" s="11" t="str">
        <f>SUBSTITUTE(SUBSTITUTE(SUBSTITUTE(SUBSTITUTE(SUBSTITUTE(SUBSTITUTE(集計貼りつけ!L228,申請書!$R$42,""),申請書!$T$42,""),申請書!$V$42,""),申請書!$X$42,""),";",""),申請書!$Z$42,"")</f>
        <v/>
      </c>
      <c r="J226" s="11" t="str">
        <f>SUBSTITUTE(SUBSTITUTE(SUBSTITUTE(SUBSTITUTE(SUBSTITUTE(SUBSTITUTE(集計貼りつけ!M228,申請書!$R$43,""),申請書!$T$43,""),申請書!$V$43,""),申請書!$X$43,""),";",""),申請書!$Z$43,"")</f>
        <v/>
      </c>
      <c r="K226" s="11" t="str">
        <f>SUBSTITUTE(SUBSTITUTE(SUBSTITUTE(SUBSTITUTE(SUBSTITUTE(SUBSTITUTE(集計貼りつけ!N228,申請書!$R$44,""),申請書!$T$44,""),申請書!$V$44,""),申請書!$X$44,""),";",""),申請書!$Z$44,"")</f>
        <v/>
      </c>
      <c r="L226" s="11" t="str">
        <f>SUBSTITUTE(SUBSTITUTE(SUBSTITUTE(SUBSTITUTE(SUBSTITUTE(SUBSTITUTE(集計貼りつけ!O228,申請書!$R$45,""),申請書!$T$45,""),申請書!$V$45,""),申請書!$X$45,""),";",""),申請書!$Z$45,"")</f>
        <v/>
      </c>
      <c r="M226" s="11" t="str">
        <f>SUBSTITUTE(SUBSTITUTE(SUBSTITUTE(SUBSTITUTE(SUBSTITUTE(SUBSTITUTE(集計貼りつけ!P228,申請書!$R$46,""),申請書!$T$46,""),申請書!$V$46,""),申請書!$X$46,""),";",""),申請書!$Z$46,"")</f>
        <v/>
      </c>
      <c r="N226" s="11" t="str">
        <f>SUBSTITUTE(SUBSTITUTE(SUBSTITUTE(SUBSTITUTE(SUBSTITUTE(SUBSTITUTE(集計貼りつけ!Q228,申請書!$R$47,""),申請書!$T$47,""),申請書!$V$47,""),申請書!$X$47,""),";",""),申請書!$Z$47,"")</f>
        <v/>
      </c>
      <c r="O226" s="11" t="str">
        <f>SUBSTITUTE(SUBSTITUTE(SUBSTITUTE(SUBSTITUTE(SUBSTITUTE(SUBSTITUTE(集計貼りつけ!R228,申請書!$R$48,""),申請書!$T$48,""),申請書!$V$48,""),申請書!$X$48,""),";",""),申請書!$Z$48,"")</f>
        <v/>
      </c>
      <c r="P226" s="11" t="str">
        <f>SUBSTITUTE(SUBSTITUTE(SUBSTITUTE(SUBSTITUTE(SUBSTITUTE(SUBSTITUTE(集計貼りつけ!S228,申請書!$R$49,""),申請書!$T$49,""),申請書!$V$49,""),申請書!$X$49,""),";",""),申請書!$Z$49,"")</f>
        <v/>
      </c>
      <c r="Q226" s="11" t="str">
        <f>SUBSTITUTE(SUBSTITUTE(SUBSTITUTE(SUBSTITUTE(SUBSTITUTE(SUBSTITUTE(集計貼りつけ!T228,申請書!$R$50,""),申請書!$T$50,""),申請書!$V$50,""),申請書!$X$50,""),";",""),申請書!$Z$55,"")</f>
        <v/>
      </c>
    </row>
    <row r="227" spans="1:17" s="11" customFormat="1" x14ac:dyDescent="0.2">
      <c r="A227" s="11">
        <v>225</v>
      </c>
      <c r="B227" s="11" t="str">
        <f>SUBSTITUTE(SUBSTITUTE(SUBSTITUTE(SUBSTITUTE(SUBSTITUTE(SUBSTITUTE(集計貼りつけ!E229,申請書!$R$35,""),申請書!$T$35,""),申請書!$V$35,""),申請書!$X$35,""),";",""),申請書!$Z$35,"")</f>
        <v/>
      </c>
      <c r="C227" s="11" t="str">
        <f>SUBSTITUTE(SUBSTITUTE(SUBSTITUTE(SUBSTITUTE(SUBSTITUTE(SUBSTITUTE(集計貼りつけ!F229,申請書!$R$36,""),申請書!$T$36,""),申請書!$V$36,""),申請書!$X$36,""),";",""),申請書!$Z$36,"")</f>
        <v/>
      </c>
      <c r="D227" s="11" t="str">
        <f>SUBSTITUTE(SUBSTITUTE(SUBSTITUTE(SUBSTITUTE(SUBSTITUTE(SUBSTITUTE(集計貼りつけ!G229,申請書!$R$37,""),申請書!$T$37,""),申請書!$V$37,""),申請書!$X$37,""),";",""),申請書!$Z$37,"")</f>
        <v/>
      </c>
      <c r="E227" s="11" t="str">
        <f>SUBSTITUTE(SUBSTITUTE(SUBSTITUTE(SUBSTITUTE(SUBSTITUTE(SUBSTITUTE(集計貼りつけ!H229,申請書!$R$38,""),申請書!$T$38,""),申請書!$V$38,""),申請書!$X$38,""),";",""),申請書!$Z$38,"")</f>
        <v/>
      </c>
      <c r="F227" s="11" t="str">
        <f>SUBSTITUTE(SUBSTITUTE(SUBSTITUTE(SUBSTITUTE(SUBSTITUTE(SUBSTITUTE(集計貼りつけ!I229,申請書!$R$39,""),申請書!$T$39,""),申請書!$V$39,""),申請書!$X$39,""),";",""),申請書!$Z$39,"")</f>
        <v/>
      </c>
      <c r="G227" s="11" t="str">
        <f>SUBSTITUTE(SUBSTITUTE(SUBSTITUTE(SUBSTITUTE(SUBSTITUTE(SUBSTITUTE(集計貼りつけ!J229,申請書!$R$40,""),申請書!$T$40,""),申請書!$V$40,""),申請書!$X$40,""),";",""),申請書!$Z$40,"")</f>
        <v/>
      </c>
      <c r="H227" s="11" t="str">
        <f>SUBSTITUTE(SUBSTITUTE(SUBSTITUTE(SUBSTITUTE(SUBSTITUTE(SUBSTITUTE(集計貼りつけ!K229,申請書!$R$41,""),申請書!$T$41,""),申請書!$V$41,""),申請書!$X$41,""),";",""),申請書!$Z$41,"")</f>
        <v/>
      </c>
      <c r="I227" s="11" t="str">
        <f>SUBSTITUTE(SUBSTITUTE(SUBSTITUTE(SUBSTITUTE(SUBSTITUTE(SUBSTITUTE(集計貼りつけ!L229,申請書!$R$42,""),申請書!$T$42,""),申請書!$V$42,""),申請書!$X$42,""),";",""),申請書!$Z$42,"")</f>
        <v/>
      </c>
      <c r="J227" s="11" t="str">
        <f>SUBSTITUTE(SUBSTITUTE(SUBSTITUTE(SUBSTITUTE(SUBSTITUTE(SUBSTITUTE(集計貼りつけ!M229,申請書!$R$43,""),申請書!$T$43,""),申請書!$V$43,""),申請書!$X$43,""),";",""),申請書!$Z$43,"")</f>
        <v/>
      </c>
      <c r="K227" s="11" t="str">
        <f>SUBSTITUTE(SUBSTITUTE(SUBSTITUTE(SUBSTITUTE(SUBSTITUTE(SUBSTITUTE(集計貼りつけ!N229,申請書!$R$44,""),申請書!$T$44,""),申請書!$V$44,""),申請書!$X$44,""),";",""),申請書!$Z$44,"")</f>
        <v/>
      </c>
      <c r="L227" s="11" t="str">
        <f>SUBSTITUTE(SUBSTITUTE(SUBSTITUTE(SUBSTITUTE(SUBSTITUTE(SUBSTITUTE(集計貼りつけ!O229,申請書!$R$45,""),申請書!$T$45,""),申請書!$V$45,""),申請書!$X$45,""),";",""),申請書!$Z$45,"")</f>
        <v/>
      </c>
      <c r="M227" s="11" t="str">
        <f>SUBSTITUTE(SUBSTITUTE(SUBSTITUTE(SUBSTITUTE(SUBSTITUTE(SUBSTITUTE(集計貼りつけ!P229,申請書!$R$46,""),申請書!$T$46,""),申請書!$V$46,""),申請書!$X$46,""),";",""),申請書!$Z$46,"")</f>
        <v/>
      </c>
      <c r="N227" s="11" t="str">
        <f>SUBSTITUTE(SUBSTITUTE(SUBSTITUTE(SUBSTITUTE(SUBSTITUTE(SUBSTITUTE(集計貼りつけ!Q229,申請書!$R$47,""),申請書!$T$47,""),申請書!$V$47,""),申請書!$X$47,""),";",""),申請書!$Z$47,"")</f>
        <v/>
      </c>
      <c r="O227" s="11" t="str">
        <f>SUBSTITUTE(SUBSTITUTE(SUBSTITUTE(SUBSTITUTE(SUBSTITUTE(SUBSTITUTE(集計貼りつけ!R229,申請書!$R$48,""),申請書!$T$48,""),申請書!$V$48,""),申請書!$X$48,""),";",""),申請書!$Z$48,"")</f>
        <v/>
      </c>
      <c r="P227" s="11" t="str">
        <f>SUBSTITUTE(SUBSTITUTE(SUBSTITUTE(SUBSTITUTE(SUBSTITUTE(SUBSTITUTE(集計貼りつけ!S229,申請書!$R$49,""),申請書!$T$49,""),申請書!$V$49,""),申請書!$X$49,""),";",""),申請書!$Z$49,"")</f>
        <v/>
      </c>
      <c r="Q227" s="11" t="str">
        <f>SUBSTITUTE(SUBSTITUTE(SUBSTITUTE(SUBSTITUTE(SUBSTITUTE(SUBSTITUTE(集計貼りつけ!T229,申請書!$R$50,""),申請書!$T$50,""),申請書!$V$50,""),申請書!$X$50,""),";",""),申請書!$Z$55,"")</f>
        <v/>
      </c>
    </row>
    <row r="228" spans="1:17" s="11" customFormat="1" x14ac:dyDescent="0.2">
      <c r="A228" s="11">
        <v>226</v>
      </c>
      <c r="B228" s="11" t="str">
        <f>SUBSTITUTE(SUBSTITUTE(SUBSTITUTE(SUBSTITUTE(SUBSTITUTE(SUBSTITUTE(集計貼りつけ!E230,申請書!$R$35,""),申請書!$T$35,""),申請書!$V$35,""),申請書!$X$35,""),";",""),申請書!$Z$35,"")</f>
        <v/>
      </c>
      <c r="C228" s="11" t="str">
        <f>SUBSTITUTE(SUBSTITUTE(SUBSTITUTE(SUBSTITUTE(SUBSTITUTE(SUBSTITUTE(集計貼りつけ!F230,申請書!$R$36,""),申請書!$T$36,""),申請書!$V$36,""),申請書!$X$36,""),";",""),申請書!$Z$36,"")</f>
        <v/>
      </c>
      <c r="D228" s="11" t="str">
        <f>SUBSTITUTE(SUBSTITUTE(SUBSTITUTE(SUBSTITUTE(SUBSTITUTE(SUBSTITUTE(集計貼りつけ!G230,申請書!$R$37,""),申請書!$T$37,""),申請書!$V$37,""),申請書!$X$37,""),";",""),申請書!$Z$37,"")</f>
        <v/>
      </c>
      <c r="E228" s="11" t="str">
        <f>SUBSTITUTE(SUBSTITUTE(SUBSTITUTE(SUBSTITUTE(SUBSTITUTE(SUBSTITUTE(集計貼りつけ!H230,申請書!$R$38,""),申請書!$T$38,""),申請書!$V$38,""),申請書!$X$38,""),";",""),申請書!$Z$38,"")</f>
        <v/>
      </c>
      <c r="F228" s="11" t="str">
        <f>SUBSTITUTE(SUBSTITUTE(SUBSTITUTE(SUBSTITUTE(SUBSTITUTE(SUBSTITUTE(集計貼りつけ!I230,申請書!$R$39,""),申請書!$T$39,""),申請書!$V$39,""),申請書!$X$39,""),";",""),申請書!$Z$39,"")</f>
        <v/>
      </c>
      <c r="G228" s="11" t="str">
        <f>SUBSTITUTE(SUBSTITUTE(SUBSTITUTE(SUBSTITUTE(SUBSTITUTE(SUBSTITUTE(集計貼りつけ!J230,申請書!$R$40,""),申請書!$T$40,""),申請書!$V$40,""),申請書!$X$40,""),";",""),申請書!$Z$40,"")</f>
        <v/>
      </c>
      <c r="H228" s="11" t="str">
        <f>SUBSTITUTE(SUBSTITUTE(SUBSTITUTE(SUBSTITUTE(SUBSTITUTE(SUBSTITUTE(集計貼りつけ!K230,申請書!$R$41,""),申請書!$T$41,""),申請書!$V$41,""),申請書!$X$41,""),";",""),申請書!$Z$41,"")</f>
        <v/>
      </c>
      <c r="I228" s="11" t="str">
        <f>SUBSTITUTE(SUBSTITUTE(SUBSTITUTE(SUBSTITUTE(SUBSTITUTE(SUBSTITUTE(集計貼りつけ!L230,申請書!$R$42,""),申請書!$T$42,""),申請書!$V$42,""),申請書!$X$42,""),";",""),申請書!$Z$42,"")</f>
        <v/>
      </c>
      <c r="J228" s="11" t="str">
        <f>SUBSTITUTE(SUBSTITUTE(SUBSTITUTE(SUBSTITUTE(SUBSTITUTE(SUBSTITUTE(集計貼りつけ!M230,申請書!$R$43,""),申請書!$T$43,""),申請書!$V$43,""),申請書!$X$43,""),";",""),申請書!$Z$43,"")</f>
        <v/>
      </c>
      <c r="K228" s="11" t="str">
        <f>SUBSTITUTE(SUBSTITUTE(SUBSTITUTE(SUBSTITUTE(SUBSTITUTE(SUBSTITUTE(集計貼りつけ!N230,申請書!$R$44,""),申請書!$T$44,""),申請書!$V$44,""),申請書!$X$44,""),";",""),申請書!$Z$44,"")</f>
        <v/>
      </c>
      <c r="L228" s="11" t="str">
        <f>SUBSTITUTE(SUBSTITUTE(SUBSTITUTE(SUBSTITUTE(SUBSTITUTE(SUBSTITUTE(集計貼りつけ!O230,申請書!$R$45,""),申請書!$T$45,""),申請書!$V$45,""),申請書!$X$45,""),";",""),申請書!$Z$45,"")</f>
        <v/>
      </c>
      <c r="M228" s="11" t="str">
        <f>SUBSTITUTE(SUBSTITUTE(SUBSTITUTE(SUBSTITUTE(SUBSTITUTE(SUBSTITUTE(集計貼りつけ!P230,申請書!$R$46,""),申請書!$T$46,""),申請書!$V$46,""),申請書!$X$46,""),";",""),申請書!$Z$46,"")</f>
        <v/>
      </c>
      <c r="N228" s="11" t="str">
        <f>SUBSTITUTE(SUBSTITUTE(SUBSTITUTE(SUBSTITUTE(SUBSTITUTE(SUBSTITUTE(集計貼りつけ!Q230,申請書!$R$47,""),申請書!$T$47,""),申請書!$V$47,""),申請書!$X$47,""),";",""),申請書!$Z$47,"")</f>
        <v/>
      </c>
      <c r="O228" s="11" t="str">
        <f>SUBSTITUTE(SUBSTITUTE(SUBSTITUTE(SUBSTITUTE(SUBSTITUTE(SUBSTITUTE(集計貼りつけ!R230,申請書!$R$48,""),申請書!$T$48,""),申請書!$V$48,""),申請書!$X$48,""),";",""),申請書!$Z$48,"")</f>
        <v/>
      </c>
      <c r="P228" s="11" t="str">
        <f>SUBSTITUTE(SUBSTITUTE(SUBSTITUTE(SUBSTITUTE(SUBSTITUTE(SUBSTITUTE(集計貼りつけ!S230,申請書!$R$49,""),申請書!$T$49,""),申請書!$V$49,""),申請書!$X$49,""),";",""),申請書!$Z$49,"")</f>
        <v/>
      </c>
      <c r="Q228" s="11" t="str">
        <f>SUBSTITUTE(SUBSTITUTE(SUBSTITUTE(SUBSTITUTE(SUBSTITUTE(SUBSTITUTE(集計貼りつけ!T230,申請書!$R$50,""),申請書!$T$50,""),申請書!$V$50,""),申請書!$X$50,""),";",""),申請書!$Z$55,"")</f>
        <v/>
      </c>
    </row>
    <row r="229" spans="1:17" s="11" customFormat="1" x14ac:dyDescent="0.2">
      <c r="A229" s="11">
        <v>227</v>
      </c>
      <c r="B229" s="11" t="str">
        <f>SUBSTITUTE(SUBSTITUTE(SUBSTITUTE(SUBSTITUTE(SUBSTITUTE(SUBSTITUTE(集計貼りつけ!E231,申請書!$R$35,""),申請書!$T$35,""),申請書!$V$35,""),申請書!$X$35,""),";",""),申請書!$Z$35,"")</f>
        <v/>
      </c>
      <c r="C229" s="11" t="str">
        <f>SUBSTITUTE(SUBSTITUTE(SUBSTITUTE(SUBSTITUTE(SUBSTITUTE(SUBSTITUTE(集計貼りつけ!F231,申請書!$R$36,""),申請書!$T$36,""),申請書!$V$36,""),申請書!$X$36,""),";",""),申請書!$Z$36,"")</f>
        <v/>
      </c>
      <c r="D229" s="11" t="str">
        <f>SUBSTITUTE(SUBSTITUTE(SUBSTITUTE(SUBSTITUTE(SUBSTITUTE(SUBSTITUTE(集計貼りつけ!G231,申請書!$R$37,""),申請書!$T$37,""),申請書!$V$37,""),申請書!$X$37,""),";",""),申請書!$Z$37,"")</f>
        <v/>
      </c>
      <c r="E229" s="11" t="str">
        <f>SUBSTITUTE(SUBSTITUTE(SUBSTITUTE(SUBSTITUTE(SUBSTITUTE(SUBSTITUTE(集計貼りつけ!H231,申請書!$R$38,""),申請書!$T$38,""),申請書!$V$38,""),申請書!$X$38,""),";",""),申請書!$Z$38,"")</f>
        <v/>
      </c>
      <c r="F229" s="11" t="str">
        <f>SUBSTITUTE(SUBSTITUTE(SUBSTITUTE(SUBSTITUTE(SUBSTITUTE(SUBSTITUTE(集計貼りつけ!I231,申請書!$R$39,""),申請書!$T$39,""),申請書!$V$39,""),申請書!$X$39,""),";",""),申請書!$Z$39,"")</f>
        <v/>
      </c>
      <c r="G229" s="11" t="str">
        <f>SUBSTITUTE(SUBSTITUTE(SUBSTITUTE(SUBSTITUTE(SUBSTITUTE(SUBSTITUTE(集計貼りつけ!J231,申請書!$R$40,""),申請書!$T$40,""),申請書!$V$40,""),申請書!$X$40,""),";",""),申請書!$Z$40,"")</f>
        <v/>
      </c>
      <c r="H229" s="11" t="str">
        <f>SUBSTITUTE(SUBSTITUTE(SUBSTITUTE(SUBSTITUTE(SUBSTITUTE(SUBSTITUTE(集計貼りつけ!K231,申請書!$R$41,""),申請書!$T$41,""),申請書!$V$41,""),申請書!$X$41,""),";",""),申請書!$Z$41,"")</f>
        <v/>
      </c>
      <c r="I229" s="11" t="str">
        <f>SUBSTITUTE(SUBSTITUTE(SUBSTITUTE(SUBSTITUTE(SUBSTITUTE(SUBSTITUTE(集計貼りつけ!L231,申請書!$R$42,""),申請書!$T$42,""),申請書!$V$42,""),申請書!$X$42,""),";",""),申請書!$Z$42,"")</f>
        <v/>
      </c>
      <c r="J229" s="11" t="str">
        <f>SUBSTITUTE(SUBSTITUTE(SUBSTITUTE(SUBSTITUTE(SUBSTITUTE(SUBSTITUTE(集計貼りつけ!M231,申請書!$R$43,""),申請書!$T$43,""),申請書!$V$43,""),申請書!$X$43,""),";",""),申請書!$Z$43,"")</f>
        <v/>
      </c>
      <c r="K229" s="11" t="str">
        <f>SUBSTITUTE(SUBSTITUTE(SUBSTITUTE(SUBSTITUTE(SUBSTITUTE(SUBSTITUTE(集計貼りつけ!N231,申請書!$R$44,""),申請書!$T$44,""),申請書!$V$44,""),申請書!$X$44,""),";",""),申請書!$Z$44,"")</f>
        <v/>
      </c>
      <c r="L229" s="11" t="str">
        <f>SUBSTITUTE(SUBSTITUTE(SUBSTITUTE(SUBSTITUTE(SUBSTITUTE(SUBSTITUTE(集計貼りつけ!O231,申請書!$R$45,""),申請書!$T$45,""),申請書!$V$45,""),申請書!$X$45,""),";",""),申請書!$Z$45,"")</f>
        <v/>
      </c>
      <c r="M229" s="11" t="str">
        <f>SUBSTITUTE(SUBSTITUTE(SUBSTITUTE(SUBSTITUTE(SUBSTITUTE(SUBSTITUTE(集計貼りつけ!P231,申請書!$R$46,""),申請書!$T$46,""),申請書!$V$46,""),申請書!$X$46,""),";",""),申請書!$Z$46,"")</f>
        <v/>
      </c>
      <c r="N229" s="11" t="str">
        <f>SUBSTITUTE(SUBSTITUTE(SUBSTITUTE(SUBSTITUTE(SUBSTITUTE(SUBSTITUTE(集計貼りつけ!Q231,申請書!$R$47,""),申請書!$T$47,""),申請書!$V$47,""),申請書!$X$47,""),";",""),申請書!$Z$47,"")</f>
        <v/>
      </c>
      <c r="O229" s="11" t="str">
        <f>SUBSTITUTE(SUBSTITUTE(SUBSTITUTE(SUBSTITUTE(SUBSTITUTE(SUBSTITUTE(集計貼りつけ!R231,申請書!$R$48,""),申請書!$T$48,""),申請書!$V$48,""),申請書!$X$48,""),";",""),申請書!$Z$48,"")</f>
        <v/>
      </c>
      <c r="P229" s="11" t="str">
        <f>SUBSTITUTE(SUBSTITUTE(SUBSTITUTE(SUBSTITUTE(SUBSTITUTE(SUBSTITUTE(集計貼りつけ!S231,申請書!$R$49,""),申請書!$T$49,""),申請書!$V$49,""),申請書!$X$49,""),";",""),申請書!$Z$49,"")</f>
        <v/>
      </c>
      <c r="Q229" s="11" t="str">
        <f>SUBSTITUTE(SUBSTITUTE(SUBSTITUTE(SUBSTITUTE(SUBSTITUTE(SUBSTITUTE(集計貼りつけ!T231,申請書!$R$50,""),申請書!$T$50,""),申請書!$V$50,""),申請書!$X$50,""),";",""),申請書!$Z$55,"")</f>
        <v/>
      </c>
    </row>
    <row r="230" spans="1:17" s="11" customFormat="1" x14ac:dyDescent="0.2">
      <c r="A230" s="11">
        <v>228</v>
      </c>
      <c r="B230" s="11" t="str">
        <f>SUBSTITUTE(SUBSTITUTE(SUBSTITUTE(SUBSTITUTE(SUBSTITUTE(SUBSTITUTE(集計貼りつけ!E232,申請書!$R$35,""),申請書!$T$35,""),申請書!$V$35,""),申請書!$X$35,""),";",""),申請書!$Z$35,"")</f>
        <v/>
      </c>
      <c r="C230" s="11" t="str">
        <f>SUBSTITUTE(SUBSTITUTE(SUBSTITUTE(SUBSTITUTE(SUBSTITUTE(SUBSTITUTE(集計貼りつけ!F232,申請書!$R$36,""),申請書!$T$36,""),申請書!$V$36,""),申請書!$X$36,""),";",""),申請書!$Z$36,"")</f>
        <v/>
      </c>
      <c r="D230" s="11" t="str">
        <f>SUBSTITUTE(SUBSTITUTE(SUBSTITUTE(SUBSTITUTE(SUBSTITUTE(SUBSTITUTE(集計貼りつけ!G232,申請書!$R$37,""),申請書!$T$37,""),申請書!$V$37,""),申請書!$X$37,""),";",""),申請書!$Z$37,"")</f>
        <v/>
      </c>
      <c r="E230" s="11" t="str">
        <f>SUBSTITUTE(SUBSTITUTE(SUBSTITUTE(SUBSTITUTE(SUBSTITUTE(SUBSTITUTE(集計貼りつけ!H232,申請書!$R$38,""),申請書!$T$38,""),申請書!$V$38,""),申請書!$X$38,""),";",""),申請書!$Z$38,"")</f>
        <v/>
      </c>
      <c r="F230" s="11" t="str">
        <f>SUBSTITUTE(SUBSTITUTE(SUBSTITUTE(SUBSTITUTE(SUBSTITUTE(SUBSTITUTE(集計貼りつけ!I232,申請書!$R$39,""),申請書!$T$39,""),申請書!$V$39,""),申請書!$X$39,""),";",""),申請書!$Z$39,"")</f>
        <v/>
      </c>
      <c r="G230" s="11" t="str">
        <f>SUBSTITUTE(SUBSTITUTE(SUBSTITUTE(SUBSTITUTE(SUBSTITUTE(SUBSTITUTE(集計貼りつけ!J232,申請書!$R$40,""),申請書!$T$40,""),申請書!$V$40,""),申請書!$X$40,""),";",""),申請書!$Z$40,"")</f>
        <v/>
      </c>
      <c r="H230" s="11" t="str">
        <f>SUBSTITUTE(SUBSTITUTE(SUBSTITUTE(SUBSTITUTE(SUBSTITUTE(SUBSTITUTE(集計貼りつけ!K232,申請書!$R$41,""),申請書!$T$41,""),申請書!$V$41,""),申請書!$X$41,""),";",""),申請書!$Z$41,"")</f>
        <v/>
      </c>
      <c r="I230" s="11" t="str">
        <f>SUBSTITUTE(SUBSTITUTE(SUBSTITUTE(SUBSTITUTE(SUBSTITUTE(SUBSTITUTE(集計貼りつけ!L232,申請書!$R$42,""),申請書!$T$42,""),申請書!$V$42,""),申請書!$X$42,""),";",""),申請書!$Z$42,"")</f>
        <v/>
      </c>
      <c r="J230" s="11" t="str">
        <f>SUBSTITUTE(SUBSTITUTE(SUBSTITUTE(SUBSTITUTE(SUBSTITUTE(SUBSTITUTE(集計貼りつけ!M232,申請書!$R$43,""),申請書!$T$43,""),申請書!$V$43,""),申請書!$X$43,""),";",""),申請書!$Z$43,"")</f>
        <v/>
      </c>
      <c r="K230" s="11" t="str">
        <f>SUBSTITUTE(SUBSTITUTE(SUBSTITUTE(SUBSTITUTE(SUBSTITUTE(SUBSTITUTE(集計貼りつけ!N232,申請書!$R$44,""),申請書!$T$44,""),申請書!$V$44,""),申請書!$X$44,""),";",""),申請書!$Z$44,"")</f>
        <v/>
      </c>
      <c r="L230" s="11" t="str">
        <f>SUBSTITUTE(SUBSTITUTE(SUBSTITUTE(SUBSTITUTE(SUBSTITUTE(SUBSTITUTE(集計貼りつけ!O232,申請書!$R$45,""),申請書!$T$45,""),申請書!$V$45,""),申請書!$X$45,""),";",""),申請書!$Z$45,"")</f>
        <v/>
      </c>
      <c r="M230" s="11" t="str">
        <f>SUBSTITUTE(SUBSTITUTE(SUBSTITUTE(SUBSTITUTE(SUBSTITUTE(SUBSTITUTE(集計貼りつけ!P232,申請書!$R$46,""),申請書!$T$46,""),申請書!$V$46,""),申請書!$X$46,""),";",""),申請書!$Z$46,"")</f>
        <v/>
      </c>
      <c r="N230" s="11" t="str">
        <f>SUBSTITUTE(SUBSTITUTE(SUBSTITUTE(SUBSTITUTE(SUBSTITUTE(SUBSTITUTE(集計貼りつけ!Q232,申請書!$R$47,""),申請書!$T$47,""),申請書!$V$47,""),申請書!$X$47,""),";",""),申請書!$Z$47,"")</f>
        <v/>
      </c>
      <c r="O230" s="11" t="str">
        <f>SUBSTITUTE(SUBSTITUTE(SUBSTITUTE(SUBSTITUTE(SUBSTITUTE(SUBSTITUTE(集計貼りつけ!R232,申請書!$R$48,""),申請書!$T$48,""),申請書!$V$48,""),申請書!$X$48,""),";",""),申請書!$Z$48,"")</f>
        <v/>
      </c>
      <c r="P230" s="11" t="str">
        <f>SUBSTITUTE(SUBSTITUTE(SUBSTITUTE(SUBSTITUTE(SUBSTITUTE(SUBSTITUTE(集計貼りつけ!S232,申請書!$R$49,""),申請書!$T$49,""),申請書!$V$49,""),申請書!$X$49,""),";",""),申請書!$Z$49,"")</f>
        <v/>
      </c>
      <c r="Q230" s="11" t="str">
        <f>SUBSTITUTE(SUBSTITUTE(SUBSTITUTE(SUBSTITUTE(SUBSTITUTE(SUBSTITUTE(集計貼りつけ!T232,申請書!$R$50,""),申請書!$T$50,""),申請書!$V$50,""),申請書!$X$50,""),";",""),申請書!$Z$55,"")</f>
        <v/>
      </c>
    </row>
    <row r="231" spans="1:17" s="11" customFormat="1" x14ac:dyDescent="0.2">
      <c r="A231" s="11">
        <v>229</v>
      </c>
      <c r="B231" s="11" t="str">
        <f>SUBSTITUTE(SUBSTITUTE(SUBSTITUTE(SUBSTITUTE(SUBSTITUTE(SUBSTITUTE(集計貼りつけ!E233,申請書!$R$35,""),申請書!$T$35,""),申請書!$V$35,""),申請書!$X$35,""),";",""),申請書!$Z$35,"")</f>
        <v/>
      </c>
      <c r="C231" s="11" t="str">
        <f>SUBSTITUTE(SUBSTITUTE(SUBSTITUTE(SUBSTITUTE(SUBSTITUTE(SUBSTITUTE(集計貼りつけ!F233,申請書!$R$36,""),申請書!$T$36,""),申請書!$V$36,""),申請書!$X$36,""),";",""),申請書!$Z$36,"")</f>
        <v/>
      </c>
      <c r="D231" s="11" t="str">
        <f>SUBSTITUTE(SUBSTITUTE(SUBSTITUTE(SUBSTITUTE(SUBSTITUTE(SUBSTITUTE(集計貼りつけ!G233,申請書!$R$37,""),申請書!$T$37,""),申請書!$V$37,""),申請書!$X$37,""),";",""),申請書!$Z$37,"")</f>
        <v/>
      </c>
      <c r="E231" s="11" t="str">
        <f>SUBSTITUTE(SUBSTITUTE(SUBSTITUTE(SUBSTITUTE(SUBSTITUTE(SUBSTITUTE(集計貼りつけ!H233,申請書!$R$38,""),申請書!$T$38,""),申請書!$V$38,""),申請書!$X$38,""),";",""),申請書!$Z$38,"")</f>
        <v/>
      </c>
      <c r="F231" s="11" t="str">
        <f>SUBSTITUTE(SUBSTITUTE(SUBSTITUTE(SUBSTITUTE(SUBSTITUTE(SUBSTITUTE(集計貼りつけ!I233,申請書!$R$39,""),申請書!$T$39,""),申請書!$V$39,""),申請書!$X$39,""),";",""),申請書!$Z$39,"")</f>
        <v/>
      </c>
      <c r="G231" s="11" t="str">
        <f>SUBSTITUTE(SUBSTITUTE(SUBSTITUTE(SUBSTITUTE(SUBSTITUTE(SUBSTITUTE(集計貼りつけ!J233,申請書!$R$40,""),申請書!$T$40,""),申請書!$V$40,""),申請書!$X$40,""),";",""),申請書!$Z$40,"")</f>
        <v/>
      </c>
      <c r="H231" s="11" t="str">
        <f>SUBSTITUTE(SUBSTITUTE(SUBSTITUTE(SUBSTITUTE(SUBSTITUTE(SUBSTITUTE(集計貼りつけ!K233,申請書!$R$41,""),申請書!$T$41,""),申請書!$V$41,""),申請書!$X$41,""),";",""),申請書!$Z$41,"")</f>
        <v/>
      </c>
      <c r="I231" s="11" t="str">
        <f>SUBSTITUTE(SUBSTITUTE(SUBSTITUTE(SUBSTITUTE(SUBSTITUTE(SUBSTITUTE(集計貼りつけ!L233,申請書!$R$42,""),申請書!$T$42,""),申請書!$V$42,""),申請書!$X$42,""),";",""),申請書!$Z$42,"")</f>
        <v/>
      </c>
      <c r="J231" s="11" t="str">
        <f>SUBSTITUTE(SUBSTITUTE(SUBSTITUTE(SUBSTITUTE(SUBSTITUTE(SUBSTITUTE(集計貼りつけ!M233,申請書!$R$43,""),申請書!$T$43,""),申請書!$V$43,""),申請書!$X$43,""),";",""),申請書!$Z$43,"")</f>
        <v/>
      </c>
      <c r="K231" s="11" t="str">
        <f>SUBSTITUTE(SUBSTITUTE(SUBSTITUTE(SUBSTITUTE(SUBSTITUTE(SUBSTITUTE(集計貼りつけ!N233,申請書!$R$44,""),申請書!$T$44,""),申請書!$V$44,""),申請書!$X$44,""),";",""),申請書!$Z$44,"")</f>
        <v/>
      </c>
      <c r="L231" s="11" t="str">
        <f>SUBSTITUTE(SUBSTITUTE(SUBSTITUTE(SUBSTITUTE(SUBSTITUTE(SUBSTITUTE(集計貼りつけ!O233,申請書!$R$45,""),申請書!$T$45,""),申請書!$V$45,""),申請書!$X$45,""),";",""),申請書!$Z$45,"")</f>
        <v/>
      </c>
      <c r="M231" s="11" t="str">
        <f>SUBSTITUTE(SUBSTITUTE(SUBSTITUTE(SUBSTITUTE(SUBSTITUTE(SUBSTITUTE(集計貼りつけ!P233,申請書!$R$46,""),申請書!$T$46,""),申請書!$V$46,""),申請書!$X$46,""),";",""),申請書!$Z$46,"")</f>
        <v/>
      </c>
      <c r="N231" s="11" t="str">
        <f>SUBSTITUTE(SUBSTITUTE(SUBSTITUTE(SUBSTITUTE(SUBSTITUTE(SUBSTITUTE(集計貼りつけ!Q233,申請書!$R$47,""),申請書!$T$47,""),申請書!$V$47,""),申請書!$X$47,""),";",""),申請書!$Z$47,"")</f>
        <v/>
      </c>
      <c r="O231" s="11" t="str">
        <f>SUBSTITUTE(SUBSTITUTE(SUBSTITUTE(SUBSTITUTE(SUBSTITUTE(SUBSTITUTE(集計貼りつけ!R233,申請書!$R$48,""),申請書!$T$48,""),申請書!$V$48,""),申請書!$X$48,""),";",""),申請書!$Z$48,"")</f>
        <v/>
      </c>
      <c r="P231" s="11" t="str">
        <f>SUBSTITUTE(SUBSTITUTE(SUBSTITUTE(SUBSTITUTE(SUBSTITUTE(SUBSTITUTE(集計貼りつけ!S233,申請書!$R$49,""),申請書!$T$49,""),申請書!$V$49,""),申請書!$X$49,""),";",""),申請書!$Z$49,"")</f>
        <v/>
      </c>
      <c r="Q231" s="11" t="str">
        <f>SUBSTITUTE(SUBSTITUTE(SUBSTITUTE(SUBSTITUTE(SUBSTITUTE(SUBSTITUTE(集計貼りつけ!T233,申請書!$R$50,""),申請書!$T$50,""),申請書!$V$50,""),申請書!$X$50,""),";",""),申請書!$Z$55,"")</f>
        <v/>
      </c>
    </row>
    <row r="232" spans="1:17" s="11" customFormat="1" x14ac:dyDescent="0.2">
      <c r="A232" s="11">
        <v>230</v>
      </c>
      <c r="B232" s="11" t="str">
        <f>SUBSTITUTE(SUBSTITUTE(SUBSTITUTE(SUBSTITUTE(SUBSTITUTE(SUBSTITUTE(集計貼りつけ!E234,申請書!$R$35,""),申請書!$T$35,""),申請書!$V$35,""),申請書!$X$35,""),";",""),申請書!$Z$35,"")</f>
        <v/>
      </c>
      <c r="C232" s="11" t="str">
        <f>SUBSTITUTE(SUBSTITUTE(SUBSTITUTE(SUBSTITUTE(SUBSTITUTE(SUBSTITUTE(集計貼りつけ!F234,申請書!$R$36,""),申請書!$T$36,""),申請書!$V$36,""),申請書!$X$36,""),";",""),申請書!$Z$36,"")</f>
        <v/>
      </c>
      <c r="D232" s="11" t="str">
        <f>SUBSTITUTE(SUBSTITUTE(SUBSTITUTE(SUBSTITUTE(SUBSTITUTE(SUBSTITUTE(集計貼りつけ!G234,申請書!$R$37,""),申請書!$T$37,""),申請書!$V$37,""),申請書!$X$37,""),";",""),申請書!$Z$37,"")</f>
        <v/>
      </c>
      <c r="E232" s="11" t="str">
        <f>SUBSTITUTE(SUBSTITUTE(SUBSTITUTE(SUBSTITUTE(SUBSTITUTE(SUBSTITUTE(集計貼りつけ!H234,申請書!$R$38,""),申請書!$T$38,""),申請書!$V$38,""),申請書!$X$38,""),";",""),申請書!$Z$38,"")</f>
        <v/>
      </c>
      <c r="F232" s="11" t="str">
        <f>SUBSTITUTE(SUBSTITUTE(SUBSTITUTE(SUBSTITUTE(SUBSTITUTE(SUBSTITUTE(集計貼りつけ!I234,申請書!$R$39,""),申請書!$T$39,""),申請書!$V$39,""),申請書!$X$39,""),";",""),申請書!$Z$39,"")</f>
        <v/>
      </c>
      <c r="G232" s="11" t="str">
        <f>SUBSTITUTE(SUBSTITUTE(SUBSTITUTE(SUBSTITUTE(SUBSTITUTE(SUBSTITUTE(集計貼りつけ!J234,申請書!$R$40,""),申請書!$T$40,""),申請書!$V$40,""),申請書!$X$40,""),";",""),申請書!$Z$40,"")</f>
        <v/>
      </c>
      <c r="H232" s="11" t="str">
        <f>SUBSTITUTE(SUBSTITUTE(SUBSTITUTE(SUBSTITUTE(SUBSTITUTE(SUBSTITUTE(集計貼りつけ!K234,申請書!$R$41,""),申請書!$T$41,""),申請書!$V$41,""),申請書!$X$41,""),";",""),申請書!$Z$41,"")</f>
        <v/>
      </c>
      <c r="I232" s="11" t="str">
        <f>SUBSTITUTE(SUBSTITUTE(SUBSTITUTE(SUBSTITUTE(SUBSTITUTE(SUBSTITUTE(集計貼りつけ!L234,申請書!$R$42,""),申請書!$T$42,""),申請書!$V$42,""),申請書!$X$42,""),";",""),申請書!$Z$42,"")</f>
        <v/>
      </c>
      <c r="J232" s="11" t="str">
        <f>SUBSTITUTE(SUBSTITUTE(SUBSTITUTE(SUBSTITUTE(SUBSTITUTE(SUBSTITUTE(集計貼りつけ!M234,申請書!$R$43,""),申請書!$T$43,""),申請書!$V$43,""),申請書!$X$43,""),";",""),申請書!$Z$43,"")</f>
        <v/>
      </c>
      <c r="K232" s="11" t="str">
        <f>SUBSTITUTE(SUBSTITUTE(SUBSTITUTE(SUBSTITUTE(SUBSTITUTE(SUBSTITUTE(集計貼りつけ!N234,申請書!$R$44,""),申請書!$T$44,""),申請書!$V$44,""),申請書!$X$44,""),";",""),申請書!$Z$44,"")</f>
        <v/>
      </c>
      <c r="L232" s="11" t="str">
        <f>SUBSTITUTE(SUBSTITUTE(SUBSTITUTE(SUBSTITUTE(SUBSTITUTE(SUBSTITUTE(集計貼りつけ!O234,申請書!$R$45,""),申請書!$T$45,""),申請書!$V$45,""),申請書!$X$45,""),";",""),申請書!$Z$45,"")</f>
        <v/>
      </c>
      <c r="M232" s="11" t="str">
        <f>SUBSTITUTE(SUBSTITUTE(SUBSTITUTE(SUBSTITUTE(SUBSTITUTE(SUBSTITUTE(集計貼りつけ!P234,申請書!$R$46,""),申請書!$T$46,""),申請書!$V$46,""),申請書!$X$46,""),";",""),申請書!$Z$46,"")</f>
        <v/>
      </c>
      <c r="N232" s="11" t="str">
        <f>SUBSTITUTE(SUBSTITUTE(SUBSTITUTE(SUBSTITUTE(SUBSTITUTE(SUBSTITUTE(集計貼りつけ!Q234,申請書!$R$47,""),申請書!$T$47,""),申請書!$V$47,""),申請書!$X$47,""),";",""),申請書!$Z$47,"")</f>
        <v/>
      </c>
      <c r="O232" s="11" t="str">
        <f>SUBSTITUTE(SUBSTITUTE(SUBSTITUTE(SUBSTITUTE(SUBSTITUTE(SUBSTITUTE(集計貼りつけ!R234,申請書!$R$48,""),申請書!$T$48,""),申請書!$V$48,""),申請書!$X$48,""),";",""),申請書!$Z$48,"")</f>
        <v/>
      </c>
      <c r="P232" s="11" t="str">
        <f>SUBSTITUTE(SUBSTITUTE(SUBSTITUTE(SUBSTITUTE(SUBSTITUTE(SUBSTITUTE(集計貼りつけ!S234,申請書!$R$49,""),申請書!$T$49,""),申請書!$V$49,""),申請書!$X$49,""),";",""),申請書!$Z$49,"")</f>
        <v/>
      </c>
      <c r="Q232" s="11" t="str">
        <f>SUBSTITUTE(SUBSTITUTE(SUBSTITUTE(SUBSTITUTE(SUBSTITUTE(SUBSTITUTE(集計貼りつけ!T234,申請書!$R$50,""),申請書!$T$50,""),申請書!$V$50,""),申請書!$X$50,""),";",""),申請書!$Z$55,"")</f>
        <v/>
      </c>
    </row>
    <row r="233" spans="1:17" s="11" customFormat="1" x14ac:dyDescent="0.2">
      <c r="A233" s="11">
        <v>231</v>
      </c>
      <c r="B233" s="11" t="str">
        <f>SUBSTITUTE(SUBSTITUTE(SUBSTITUTE(SUBSTITUTE(SUBSTITUTE(SUBSTITUTE(集計貼りつけ!E235,申請書!$R$35,""),申請書!$T$35,""),申請書!$V$35,""),申請書!$X$35,""),";",""),申請書!$Z$35,"")</f>
        <v/>
      </c>
      <c r="C233" s="11" t="str">
        <f>SUBSTITUTE(SUBSTITUTE(SUBSTITUTE(SUBSTITUTE(SUBSTITUTE(SUBSTITUTE(集計貼りつけ!F235,申請書!$R$36,""),申請書!$T$36,""),申請書!$V$36,""),申請書!$X$36,""),";",""),申請書!$Z$36,"")</f>
        <v/>
      </c>
      <c r="D233" s="11" t="str">
        <f>SUBSTITUTE(SUBSTITUTE(SUBSTITUTE(SUBSTITUTE(SUBSTITUTE(SUBSTITUTE(集計貼りつけ!G235,申請書!$R$37,""),申請書!$T$37,""),申請書!$V$37,""),申請書!$X$37,""),";",""),申請書!$Z$37,"")</f>
        <v/>
      </c>
      <c r="E233" s="11" t="str">
        <f>SUBSTITUTE(SUBSTITUTE(SUBSTITUTE(SUBSTITUTE(SUBSTITUTE(SUBSTITUTE(集計貼りつけ!H235,申請書!$R$38,""),申請書!$T$38,""),申請書!$V$38,""),申請書!$X$38,""),";",""),申請書!$Z$38,"")</f>
        <v/>
      </c>
      <c r="F233" s="11" t="str">
        <f>SUBSTITUTE(SUBSTITUTE(SUBSTITUTE(SUBSTITUTE(SUBSTITUTE(SUBSTITUTE(集計貼りつけ!I235,申請書!$R$39,""),申請書!$T$39,""),申請書!$V$39,""),申請書!$X$39,""),";",""),申請書!$Z$39,"")</f>
        <v/>
      </c>
      <c r="G233" s="11" t="str">
        <f>SUBSTITUTE(SUBSTITUTE(SUBSTITUTE(SUBSTITUTE(SUBSTITUTE(SUBSTITUTE(集計貼りつけ!J235,申請書!$R$40,""),申請書!$T$40,""),申請書!$V$40,""),申請書!$X$40,""),";",""),申請書!$Z$40,"")</f>
        <v/>
      </c>
      <c r="H233" s="11" t="str">
        <f>SUBSTITUTE(SUBSTITUTE(SUBSTITUTE(SUBSTITUTE(SUBSTITUTE(SUBSTITUTE(集計貼りつけ!K235,申請書!$R$41,""),申請書!$T$41,""),申請書!$V$41,""),申請書!$X$41,""),";",""),申請書!$Z$41,"")</f>
        <v/>
      </c>
      <c r="I233" s="11" t="str">
        <f>SUBSTITUTE(SUBSTITUTE(SUBSTITUTE(SUBSTITUTE(SUBSTITUTE(SUBSTITUTE(集計貼りつけ!L235,申請書!$R$42,""),申請書!$T$42,""),申請書!$V$42,""),申請書!$X$42,""),";",""),申請書!$Z$42,"")</f>
        <v/>
      </c>
      <c r="J233" s="11" t="str">
        <f>SUBSTITUTE(SUBSTITUTE(SUBSTITUTE(SUBSTITUTE(SUBSTITUTE(SUBSTITUTE(集計貼りつけ!M235,申請書!$R$43,""),申請書!$T$43,""),申請書!$V$43,""),申請書!$X$43,""),";",""),申請書!$Z$43,"")</f>
        <v/>
      </c>
      <c r="K233" s="11" t="str">
        <f>SUBSTITUTE(SUBSTITUTE(SUBSTITUTE(SUBSTITUTE(SUBSTITUTE(SUBSTITUTE(集計貼りつけ!N235,申請書!$R$44,""),申請書!$T$44,""),申請書!$V$44,""),申請書!$X$44,""),";",""),申請書!$Z$44,"")</f>
        <v/>
      </c>
      <c r="L233" s="11" t="str">
        <f>SUBSTITUTE(SUBSTITUTE(SUBSTITUTE(SUBSTITUTE(SUBSTITUTE(SUBSTITUTE(集計貼りつけ!O235,申請書!$R$45,""),申請書!$T$45,""),申請書!$V$45,""),申請書!$X$45,""),";",""),申請書!$Z$45,"")</f>
        <v/>
      </c>
      <c r="M233" s="11" t="str">
        <f>SUBSTITUTE(SUBSTITUTE(SUBSTITUTE(SUBSTITUTE(SUBSTITUTE(SUBSTITUTE(集計貼りつけ!P235,申請書!$R$46,""),申請書!$T$46,""),申請書!$V$46,""),申請書!$X$46,""),";",""),申請書!$Z$46,"")</f>
        <v/>
      </c>
      <c r="N233" s="11" t="str">
        <f>SUBSTITUTE(SUBSTITUTE(SUBSTITUTE(SUBSTITUTE(SUBSTITUTE(SUBSTITUTE(集計貼りつけ!Q235,申請書!$R$47,""),申請書!$T$47,""),申請書!$V$47,""),申請書!$X$47,""),";",""),申請書!$Z$47,"")</f>
        <v/>
      </c>
      <c r="O233" s="11" t="str">
        <f>SUBSTITUTE(SUBSTITUTE(SUBSTITUTE(SUBSTITUTE(SUBSTITUTE(SUBSTITUTE(集計貼りつけ!R235,申請書!$R$48,""),申請書!$T$48,""),申請書!$V$48,""),申請書!$X$48,""),";",""),申請書!$Z$48,"")</f>
        <v/>
      </c>
      <c r="P233" s="11" t="str">
        <f>SUBSTITUTE(SUBSTITUTE(SUBSTITUTE(SUBSTITUTE(SUBSTITUTE(SUBSTITUTE(集計貼りつけ!S235,申請書!$R$49,""),申請書!$T$49,""),申請書!$V$49,""),申請書!$X$49,""),";",""),申請書!$Z$49,"")</f>
        <v/>
      </c>
      <c r="Q233" s="11" t="str">
        <f>SUBSTITUTE(SUBSTITUTE(SUBSTITUTE(SUBSTITUTE(SUBSTITUTE(SUBSTITUTE(集計貼りつけ!T235,申請書!$R$50,""),申請書!$T$50,""),申請書!$V$50,""),申請書!$X$50,""),";",""),申請書!$Z$55,"")</f>
        <v/>
      </c>
    </row>
    <row r="234" spans="1:17" s="11" customFormat="1" x14ac:dyDescent="0.2">
      <c r="A234" s="11">
        <v>232</v>
      </c>
      <c r="B234" s="11" t="str">
        <f>SUBSTITUTE(SUBSTITUTE(SUBSTITUTE(SUBSTITUTE(SUBSTITUTE(SUBSTITUTE(集計貼りつけ!E236,申請書!$R$35,""),申請書!$T$35,""),申請書!$V$35,""),申請書!$X$35,""),";",""),申請書!$Z$35,"")</f>
        <v/>
      </c>
      <c r="C234" s="11" t="str">
        <f>SUBSTITUTE(SUBSTITUTE(SUBSTITUTE(SUBSTITUTE(SUBSTITUTE(SUBSTITUTE(集計貼りつけ!F236,申請書!$R$36,""),申請書!$T$36,""),申請書!$V$36,""),申請書!$X$36,""),";",""),申請書!$Z$36,"")</f>
        <v/>
      </c>
      <c r="D234" s="11" t="str">
        <f>SUBSTITUTE(SUBSTITUTE(SUBSTITUTE(SUBSTITUTE(SUBSTITUTE(SUBSTITUTE(集計貼りつけ!G236,申請書!$R$37,""),申請書!$T$37,""),申請書!$V$37,""),申請書!$X$37,""),";",""),申請書!$Z$37,"")</f>
        <v/>
      </c>
      <c r="E234" s="11" t="str">
        <f>SUBSTITUTE(SUBSTITUTE(SUBSTITUTE(SUBSTITUTE(SUBSTITUTE(SUBSTITUTE(集計貼りつけ!H236,申請書!$R$38,""),申請書!$T$38,""),申請書!$V$38,""),申請書!$X$38,""),";",""),申請書!$Z$38,"")</f>
        <v/>
      </c>
      <c r="F234" s="11" t="str">
        <f>SUBSTITUTE(SUBSTITUTE(SUBSTITUTE(SUBSTITUTE(SUBSTITUTE(SUBSTITUTE(集計貼りつけ!I236,申請書!$R$39,""),申請書!$T$39,""),申請書!$V$39,""),申請書!$X$39,""),";",""),申請書!$Z$39,"")</f>
        <v/>
      </c>
      <c r="G234" s="11" t="str">
        <f>SUBSTITUTE(SUBSTITUTE(SUBSTITUTE(SUBSTITUTE(SUBSTITUTE(SUBSTITUTE(集計貼りつけ!J236,申請書!$R$40,""),申請書!$T$40,""),申請書!$V$40,""),申請書!$X$40,""),";",""),申請書!$Z$40,"")</f>
        <v/>
      </c>
      <c r="H234" s="11" t="str">
        <f>SUBSTITUTE(SUBSTITUTE(SUBSTITUTE(SUBSTITUTE(SUBSTITUTE(SUBSTITUTE(集計貼りつけ!K236,申請書!$R$41,""),申請書!$T$41,""),申請書!$V$41,""),申請書!$X$41,""),";",""),申請書!$Z$41,"")</f>
        <v/>
      </c>
      <c r="I234" s="11" t="str">
        <f>SUBSTITUTE(SUBSTITUTE(SUBSTITUTE(SUBSTITUTE(SUBSTITUTE(SUBSTITUTE(集計貼りつけ!L236,申請書!$R$42,""),申請書!$T$42,""),申請書!$V$42,""),申請書!$X$42,""),";",""),申請書!$Z$42,"")</f>
        <v/>
      </c>
      <c r="J234" s="11" t="str">
        <f>SUBSTITUTE(SUBSTITUTE(SUBSTITUTE(SUBSTITUTE(SUBSTITUTE(SUBSTITUTE(集計貼りつけ!M236,申請書!$R$43,""),申請書!$T$43,""),申請書!$V$43,""),申請書!$X$43,""),";",""),申請書!$Z$43,"")</f>
        <v/>
      </c>
      <c r="K234" s="11" t="str">
        <f>SUBSTITUTE(SUBSTITUTE(SUBSTITUTE(SUBSTITUTE(SUBSTITUTE(SUBSTITUTE(集計貼りつけ!N236,申請書!$R$44,""),申請書!$T$44,""),申請書!$V$44,""),申請書!$X$44,""),";",""),申請書!$Z$44,"")</f>
        <v/>
      </c>
      <c r="L234" s="11" t="str">
        <f>SUBSTITUTE(SUBSTITUTE(SUBSTITUTE(SUBSTITUTE(SUBSTITUTE(SUBSTITUTE(集計貼りつけ!O236,申請書!$R$45,""),申請書!$T$45,""),申請書!$V$45,""),申請書!$X$45,""),";",""),申請書!$Z$45,"")</f>
        <v/>
      </c>
      <c r="M234" s="11" t="str">
        <f>SUBSTITUTE(SUBSTITUTE(SUBSTITUTE(SUBSTITUTE(SUBSTITUTE(SUBSTITUTE(集計貼りつけ!P236,申請書!$R$46,""),申請書!$T$46,""),申請書!$V$46,""),申請書!$X$46,""),";",""),申請書!$Z$46,"")</f>
        <v/>
      </c>
      <c r="N234" s="11" t="str">
        <f>SUBSTITUTE(SUBSTITUTE(SUBSTITUTE(SUBSTITUTE(SUBSTITUTE(SUBSTITUTE(集計貼りつけ!Q236,申請書!$R$47,""),申請書!$T$47,""),申請書!$V$47,""),申請書!$X$47,""),";",""),申請書!$Z$47,"")</f>
        <v/>
      </c>
      <c r="O234" s="11" t="str">
        <f>SUBSTITUTE(SUBSTITUTE(SUBSTITUTE(SUBSTITUTE(SUBSTITUTE(SUBSTITUTE(集計貼りつけ!R236,申請書!$R$48,""),申請書!$T$48,""),申請書!$V$48,""),申請書!$X$48,""),";",""),申請書!$Z$48,"")</f>
        <v/>
      </c>
      <c r="P234" s="11" t="str">
        <f>SUBSTITUTE(SUBSTITUTE(SUBSTITUTE(SUBSTITUTE(SUBSTITUTE(SUBSTITUTE(集計貼りつけ!S236,申請書!$R$49,""),申請書!$T$49,""),申請書!$V$49,""),申請書!$X$49,""),";",""),申請書!$Z$49,"")</f>
        <v/>
      </c>
      <c r="Q234" s="11" t="str">
        <f>SUBSTITUTE(SUBSTITUTE(SUBSTITUTE(SUBSTITUTE(SUBSTITUTE(SUBSTITUTE(集計貼りつけ!T236,申請書!$R$50,""),申請書!$T$50,""),申請書!$V$50,""),申請書!$X$50,""),";",""),申請書!$Z$55,"")</f>
        <v/>
      </c>
    </row>
    <row r="235" spans="1:17" s="11" customFormat="1" x14ac:dyDescent="0.2">
      <c r="A235" s="11">
        <v>233</v>
      </c>
      <c r="B235" s="11" t="str">
        <f>SUBSTITUTE(SUBSTITUTE(SUBSTITUTE(SUBSTITUTE(SUBSTITUTE(SUBSTITUTE(集計貼りつけ!E237,申請書!$R$35,""),申請書!$T$35,""),申請書!$V$35,""),申請書!$X$35,""),";",""),申請書!$Z$35,"")</f>
        <v/>
      </c>
      <c r="C235" s="11" t="str">
        <f>SUBSTITUTE(SUBSTITUTE(SUBSTITUTE(SUBSTITUTE(SUBSTITUTE(SUBSTITUTE(集計貼りつけ!F237,申請書!$R$36,""),申請書!$T$36,""),申請書!$V$36,""),申請書!$X$36,""),";",""),申請書!$Z$36,"")</f>
        <v/>
      </c>
      <c r="D235" s="11" t="str">
        <f>SUBSTITUTE(SUBSTITUTE(SUBSTITUTE(SUBSTITUTE(SUBSTITUTE(SUBSTITUTE(集計貼りつけ!G237,申請書!$R$37,""),申請書!$T$37,""),申請書!$V$37,""),申請書!$X$37,""),";",""),申請書!$Z$37,"")</f>
        <v/>
      </c>
      <c r="E235" s="11" t="str">
        <f>SUBSTITUTE(SUBSTITUTE(SUBSTITUTE(SUBSTITUTE(SUBSTITUTE(SUBSTITUTE(集計貼りつけ!H237,申請書!$R$38,""),申請書!$T$38,""),申請書!$V$38,""),申請書!$X$38,""),";",""),申請書!$Z$38,"")</f>
        <v/>
      </c>
      <c r="F235" s="11" t="str">
        <f>SUBSTITUTE(SUBSTITUTE(SUBSTITUTE(SUBSTITUTE(SUBSTITUTE(SUBSTITUTE(集計貼りつけ!I237,申請書!$R$39,""),申請書!$T$39,""),申請書!$V$39,""),申請書!$X$39,""),";",""),申請書!$Z$39,"")</f>
        <v/>
      </c>
      <c r="G235" s="11" t="str">
        <f>SUBSTITUTE(SUBSTITUTE(SUBSTITUTE(SUBSTITUTE(SUBSTITUTE(SUBSTITUTE(集計貼りつけ!J237,申請書!$R$40,""),申請書!$T$40,""),申請書!$V$40,""),申請書!$X$40,""),";",""),申請書!$Z$40,"")</f>
        <v/>
      </c>
      <c r="H235" s="11" t="str">
        <f>SUBSTITUTE(SUBSTITUTE(SUBSTITUTE(SUBSTITUTE(SUBSTITUTE(SUBSTITUTE(集計貼りつけ!K237,申請書!$R$41,""),申請書!$T$41,""),申請書!$V$41,""),申請書!$X$41,""),";",""),申請書!$Z$41,"")</f>
        <v/>
      </c>
      <c r="I235" s="11" t="str">
        <f>SUBSTITUTE(SUBSTITUTE(SUBSTITUTE(SUBSTITUTE(SUBSTITUTE(SUBSTITUTE(集計貼りつけ!L237,申請書!$R$42,""),申請書!$T$42,""),申請書!$V$42,""),申請書!$X$42,""),";",""),申請書!$Z$42,"")</f>
        <v/>
      </c>
      <c r="J235" s="11" t="str">
        <f>SUBSTITUTE(SUBSTITUTE(SUBSTITUTE(SUBSTITUTE(SUBSTITUTE(SUBSTITUTE(集計貼りつけ!M237,申請書!$R$43,""),申請書!$T$43,""),申請書!$V$43,""),申請書!$X$43,""),";",""),申請書!$Z$43,"")</f>
        <v/>
      </c>
      <c r="K235" s="11" t="str">
        <f>SUBSTITUTE(SUBSTITUTE(SUBSTITUTE(SUBSTITUTE(SUBSTITUTE(SUBSTITUTE(集計貼りつけ!N237,申請書!$R$44,""),申請書!$T$44,""),申請書!$V$44,""),申請書!$X$44,""),";",""),申請書!$Z$44,"")</f>
        <v/>
      </c>
      <c r="L235" s="11" t="str">
        <f>SUBSTITUTE(SUBSTITUTE(SUBSTITUTE(SUBSTITUTE(SUBSTITUTE(SUBSTITUTE(集計貼りつけ!O237,申請書!$R$45,""),申請書!$T$45,""),申請書!$V$45,""),申請書!$X$45,""),";",""),申請書!$Z$45,"")</f>
        <v/>
      </c>
      <c r="M235" s="11" t="str">
        <f>SUBSTITUTE(SUBSTITUTE(SUBSTITUTE(SUBSTITUTE(SUBSTITUTE(SUBSTITUTE(集計貼りつけ!P237,申請書!$R$46,""),申請書!$T$46,""),申請書!$V$46,""),申請書!$X$46,""),";",""),申請書!$Z$46,"")</f>
        <v/>
      </c>
      <c r="N235" s="11" t="str">
        <f>SUBSTITUTE(SUBSTITUTE(SUBSTITUTE(SUBSTITUTE(SUBSTITUTE(SUBSTITUTE(集計貼りつけ!Q237,申請書!$R$47,""),申請書!$T$47,""),申請書!$V$47,""),申請書!$X$47,""),";",""),申請書!$Z$47,"")</f>
        <v/>
      </c>
      <c r="O235" s="11" t="str">
        <f>SUBSTITUTE(SUBSTITUTE(SUBSTITUTE(SUBSTITUTE(SUBSTITUTE(SUBSTITUTE(集計貼りつけ!R237,申請書!$R$48,""),申請書!$T$48,""),申請書!$V$48,""),申請書!$X$48,""),";",""),申請書!$Z$48,"")</f>
        <v/>
      </c>
      <c r="P235" s="11" t="str">
        <f>SUBSTITUTE(SUBSTITUTE(SUBSTITUTE(SUBSTITUTE(SUBSTITUTE(SUBSTITUTE(集計貼りつけ!S237,申請書!$R$49,""),申請書!$T$49,""),申請書!$V$49,""),申請書!$X$49,""),";",""),申請書!$Z$49,"")</f>
        <v/>
      </c>
      <c r="Q235" s="11" t="str">
        <f>SUBSTITUTE(SUBSTITUTE(SUBSTITUTE(SUBSTITUTE(SUBSTITUTE(SUBSTITUTE(集計貼りつけ!T237,申請書!$R$50,""),申請書!$T$50,""),申請書!$V$50,""),申請書!$X$50,""),";",""),申請書!$Z$55,"")</f>
        <v/>
      </c>
    </row>
    <row r="236" spans="1:17" s="11" customFormat="1" x14ac:dyDescent="0.2">
      <c r="A236" s="11">
        <v>234</v>
      </c>
      <c r="B236" s="11" t="str">
        <f>SUBSTITUTE(SUBSTITUTE(SUBSTITUTE(SUBSTITUTE(SUBSTITUTE(SUBSTITUTE(集計貼りつけ!E238,申請書!$R$35,""),申請書!$T$35,""),申請書!$V$35,""),申請書!$X$35,""),";",""),申請書!$Z$35,"")</f>
        <v/>
      </c>
      <c r="C236" s="11" t="str">
        <f>SUBSTITUTE(SUBSTITUTE(SUBSTITUTE(SUBSTITUTE(SUBSTITUTE(SUBSTITUTE(集計貼りつけ!F238,申請書!$R$36,""),申請書!$T$36,""),申請書!$V$36,""),申請書!$X$36,""),";",""),申請書!$Z$36,"")</f>
        <v/>
      </c>
      <c r="D236" s="11" t="str">
        <f>SUBSTITUTE(SUBSTITUTE(SUBSTITUTE(SUBSTITUTE(SUBSTITUTE(SUBSTITUTE(集計貼りつけ!G238,申請書!$R$37,""),申請書!$T$37,""),申請書!$V$37,""),申請書!$X$37,""),";",""),申請書!$Z$37,"")</f>
        <v/>
      </c>
      <c r="E236" s="11" t="str">
        <f>SUBSTITUTE(SUBSTITUTE(SUBSTITUTE(SUBSTITUTE(SUBSTITUTE(SUBSTITUTE(集計貼りつけ!H238,申請書!$R$38,""),申請書!$T$38,""),申請書!$V$38,""),申請書!$X$38,""),";",""),申請書!$Z$38,"")</f>
        <v/>
      </c>
      <c r="F236" s="11" t="str">
        <f>SUBSTITUTE(SUBSTITUTE(SUBSTITUTE(SUBSTITUTE(SUBSTITUTE(SUBSTITUTE(集計貼りつけ!I238,申請書!$R$39,""),申請書!$T$39,""),申請書!$V$39,""),申請書!$X$39,""),";",""),申請書!$Z$39,"")</f>
        <v/>
      </c>
      <c r="G236" s="11" t="str">
        <f>SUBSTITUTE(SUBSTITUTE(SUBSTITUTE(SUBSTITUTE(SUBSTITUTE(SUBSTITUTE(集計貼りつけ!J238,申請書!$R$40,""),申請書!$T$40,""),申請書!$V$40,""),申請書!$X$40,""),";",""),申請書!$Z$40,"")</f>
        <v/>
      </c>
      <c r="H236" s="11" t="str">
        <f>SUBSTITUTE(SUBSTITUTE(SUBSTITUTE(SUBSTITUTE(SUBSTITUTE(SUBSTITUTE(集計貼りつけ!K238,申請書!$R$41,""),申請書!$T$41,""),申請書!$V$41,""),申請書!$X$41,""),";",""),申請書!$Z$41,"")</f>
        <v/>
      </c>
      <c r="I236" s="11" t="str">
        <f>SUBSTITUTE(SUBSTITUTE(SUBSTITUTE(SUBSTITUTE(SUBSTITUTE(SUBSTITUTE(集計貼りつけ!L238,申請書!$R$42,""),申請書!$T$42,""),申請書!$V$42,""),申請書!$X$42,""),";",""),申請書!$Z$42,"")</f>
        <v/>
      </c>
      <c r="J236" s="11" t="str">
        <f>SUBSTITUTE(SUBSTITUTE(SUBSTITUTE(SUBSTITUTE(SUBSTITUTE(SUBSTITUTE(集計貼りつけ!M238,申請書!$R$43,""),申請書!$T$43,""),申請書!$V$43,""),申請書!$X$43,""),";",""),申請書!$Z$43,"")</f>
        <v/>
      </c>
      <c r="K236" s="11" t="str">
        <f>SUBSTITUTE(SUBSTITUTE(SUBSTITUTE(SUBSTITUTE(SUBSTITUTE(SUBSTITUTE(集計貼りつけ!N238,申請書!$R$44,""),申請書!$T$44,""),申請書!$V$44,""),申請書!$X$44,""),";",""),申請書!$Z$44,"")</f>
        <v/>
      </c>
      <c r="L236" s="11" t="str">
        <f>SUBSTITUTE(SUBSTITUTE(SUBSTITUTE(SUBSTITUTE(SUBSTITUTE(SUBSTITUTE(集計貼りつけ!O238,申請書!$R$45,""),申請書!$T$45,""),申請書!$V$45,""),申請書!$X$45,""),";",""),申請書!$Z$45,"")</f>
        <v/>
      </c>
      <c r="M236" s="11" t="str">
        <f>SUBSTITUTE(SUBSTITUTE(SUBSTITUTE(SUBSTITUTE(SUBSTITUTE(SUBSTITUTE(集計貼りつけ!P238,申請書!$R$46,""),申請書!$T$46,""),申請書!$V$46,""),申請書!$X$46,""),";",""),申請書!$Z$46,"")</f>
        <v/>
      </c>
      <c r="N236" s="11" t="str">
        <f>SUBSTITUTE(SUBSTITUTE(SUBSTITUTE(SUBSTITUTE(SUBSTITUTE(SUBSTITUTE(集計貼りつけ!Q238,申請書!$R$47,""),申請書!$T$47,""),申請書!$V$47,""),申請書!$X$47,""),";",""),申請書!$Z$47,"")</f>
        <v/>
      </c>
      <c r="O236" s="11" t="str">
        <f>SUBSTITUTE(SUBSTITUTE(SUBSTITUTE(SUBSTITUTE(SUBSTITUTE(SUBSTITUTE(集計貼りつけ!R238,申請書!$R$48,""),申請書!$T$48,""),申請書!$V$48,""),申請書!$X$48,""),";",""),申請書!$Z$48,"")</f>
        <v/>
      </c>
      <c r="P236" s="11" t="str">
        <f>SUBSTITUTE(SUBSTITUTE(SUBSTITUTE(SUBSTITUTE(SUBSTITUTE(SUBSTITUTE(集計貼りつけ!S238,申請書!$R$49,""),申請書!$T$49,""),申請書!$V$49,""),申請書!$X$49,""),";",""),申請書!$Z$49,"")</f>
        <v/>
      </c>
      <c r="Q236" s="11" t="str">
        <f>SUBSTITUTE(SUBSTITUTE(SUBSTITUTE(SUBSTITUTE(SUBSTITUTE(SUBSTITUTE(集計貼りつけ!T238,申請書!$R$50,""),申請書!$T$50,""),申請書!$V$50,""),申請書!$X$50,""),";",""),申請書!$Z$55,"")</f>
        <v/>
      </c>
    </row>
    <row r="237" spans="1:17" s="11" customFormat="1" x14ac:dyDescent="0.2">
      <c r="A237" s="11">
        <v>235</v>
      </c>
      <c r="B237" s="11" t="str">
        <f>SUBSTITUTE(SUBSTITUTE(SUBSTITUTE(SUBSTITUTE(SUBSTITUTE(SUBSTITUTE(集計貼りつけ!E239,申請書!$R$35,""),申請書!$T$35,""),申請書!$V$35,""),申請書!$X$35,""),";",""),申請書!$Z$35,"")</f>
        <v/>
      </c>
      <c r="C237" s="11" t="str">
        <f>SUBSTITUTE(SUBSTITUTE(SUBSTITUTE(SUBSTITUTE(SUBSTITUTE(SUBSTITUTE(集計貼りつけ!F239,申請書!$R$36,""),申請書!$T$36,""),申請書!$V$36,""),申請書!$X$36,""),";",""),申請書!$Z$36,"")</f>
        <v/>
      </c>
      <c r="D237" s="11" t="str">
        <f>SUBSTITUTE(SUBSTITUTE(SUBSTITUTE(SUBSTITUTE(SUBSTITUTE(SUBSTITUTE(集計貼りつけ!G239,申請書!$R$37,""),申請書!$T$37,""),申請書!$V$37,""),申請書!$X$37,""),";",""),申請書!$Z$37,"")</f>
        <v/>
      </c>
      <c r="E237" s="11" t="str">
        <f>SUBSTITUTE(SUBSTITUTE(SUBSTITUTE(SUBSTITUTE(SUBSTITUTE(SUBSTITUTE(集計貼りつけ!H239,申請書!$R$38,""),申請書!$T$38,""),申請書!$V$38,""),申請書!$X$38,""),";",""),申請書!$Z$38,"")</f>
        <v/>
      </c>
      <c r="F237" s="11" t="str">
        <f>SUBSTITUTE(SUBSTITUTE(SUBSTITUTE(SUBSTITUTE(SUBSTITUTE(SUBSTITUTE(集計貼りつけ!I239,申請書!$R$39,""),申請書!$T$39,""),申請書!$V$39,""),申請書!$X$39,""),";",""),申請書!$Z$39,"")</f>
        <v/>
      </c>
      <c r="G237" s="11" t="str">
        <f>SUBSTITUTE(SUBSTITUTE(SUBSTITUTE(SUBSTITUTE(SUBSTITUTE(SUBSTITUTE(集計貼りつけ!J239,申請書!$R$40,""),申請書!$T$40,""),申請書!$V$40,""),申請書!$X$40,""),";",""),申請書!$Z$40,"")</f>
        <v/>
      </c>
      <c r="H237" s="11" t="str">
        <f>SUBSTITUTE(SUBSTITUTE(SUBSTITUTE(SUBSTITUTE(SUBSTITUTE(SUBSTITUTE(集計貼りつけ!K239,申請書!$R$41,""),申請書!$T$41,""),申請書!$V$41,""),申請書!$X$41,""),";",""),申請書!$Z$41,"")</f>
        <v/>
      </c>
      <c r="I237" s="11" t="str">
        <f>SUBSTITUTE(SUBSTITUTE(SUBSTITUTE(SUBSTITUTE(SUBSTITUTE(SUBSTITUTE(集計貼りつけ!L239,申請書!$R$42,""),申請書!$T$42,""),申請書!$V$42,""),申請書!$X$42,""),";",""),申請書!$Z$42,"")</f>
        <v/>
      </c>
      <c r="J237" s="11" t="str">
        <f>SUBSTITUTE(SUBSTITUTE(SUBSTITUTE(SUBSTITUTE(SUBSTITUTE(SUBSTITUTE(集計貼りつけ!M239,申請書!$R$43,""),申請書!$T$43,""),申請書!$V$43,""),申請書!$X$43,""),";",""),申請書!$Z$43,"")</f>
        <v/>
      </c>
      <c r="K237" s="11" t="str">
        <f>SUBSTITUTE(SUBSTITUTE(SUBSTITUTE(SUBSTITUTE(SUBSTITUTE(SUBSTITUTE(集計貼りつけ!N239,申請書!$R$44,""),申請書!$T$44,""),申請書!$V$44,""),申請書!$X$44,""),";",""),申請書!$Z$44,"")</f>
        <v/>
      </c>
      <c r="L237" s="11" t="str">
        <f>SUBSTITUTE(SUBSTITUTE(SUBSTITUTE(SUBSTITUTE(SUBSTITUTE(SUBSTITUTE(集計貼りつけ!O239,申請書!$R$45,""),申請書!$T$45,""),申請書!$V$45,""),申請書!$X$45,""),";",""),申請書!$Z$45,"")</f>
        <v/>
      </c>
      <c r="M237" s="11" t="str">
        <f>SUBSTITUTE(SUBSTITUTE(SUBSTITUTE(SUBSTITUTE(SUBSTITUTE(SUBSTITUTE(集計貼りつけ!P239,申請書!$R$46,""),申請書!$T$46,""),申請書!$V$46,""),申請書!$X$46,""),";",""),申請書!$Z$46,"")</f>
        <v/>
      </c>
      <c r="N237" s="11" t="str">
        <f>SUBSTITUTE(SUBSTITUTE(SUBSTITUTE(SUBSTITUTE(SUBSTITUTE(SUBSTITUTE(集計貼りつけ!Q239,申請書!$R$47,""),申請書!$T$47,""),申請書!$V$47,""),申請書!$X$47,""),";",""),申請書!$Z$47,"")</f>
        <v/>
      </c>
      <c r="O237" s="11" t="str">
        <f>SUBSTITUTE(SUBSTITUTE(SUBSTITUTE(SUBSTITUTE(SUBSTITUTE(SUBSTITUTE(集計貼りつけ!R239,申請書!$R$48,""),申請書!$T$48,""),申請書!$V$48,""),申請書!$X$48,""),";",""),申請書!$Z$48,"")</f>
        <v/>
      </c>
      <c r="P237" s="11" t="str">
        <f>SUBSTITUTE(SUBSTITUTE(SUBSTITUTE(SUBSTITUTE(SUBSTITUTE(SUBSTITUTE(集計貼りつけ!S239,申請書!$R$49,""),申請書!$T$49,""),申請書!$V$49,""),申請書!$X$49,""),";",""),申請書!$Z$49,"")</f>
        <v/>
      </c>
      <c r="Q237" s="11" t="str">
        <f>SUBSTITUTE(SUBSTITUTE(SUBSTITUTE(SUBSTITUTE(SUBSTITUTE(SUBSTITUTE(集計貼りつけ!T239,申請書!$R$50,""),申請書!$T$50,""),申請書!$V$50,""),申請書!$X$50,""),";",""),申請書!$Z$55,"")</f>
        <v/>
      </c>
    </row>
    <row r="238" spans="1:17" s="11" customFormat="1" x14ac:dyDescent="0.2">
      <c r="A238" s="11">
        <v>236</v>
      </c>
      <c r="B238" s="11" t="str">
        <f>SUBSTITUTE(SUBSTITUTE(SUBSTITUTE(SUBSTITUTE(SUBSTITUTE(SUBSTITUTE(集計貼りつけ!E240,申請書!$R$35,""),申請書!$T$35,""),申請書!$V$35,""),申請書!$X$35,""),";",""),申請書!$Z$35,"")</f>
        <v/>
      </c>
      <c r="C238" s="11" t="str">
        <f>SUBSTITUTE(SUBSTITUTE(SUBSTITUTE(SUBSTITUTE(SUBSTITUTE(SUBSTITUTE(集計貼りつけ!F240,申請書!$R$36,""),申請書!$T$36,""),申請書!$V$36,""),申請書!$X$36,""),";",""),申請書!$Z$36,"")</f>
        <v/>
      </c>
      <c r="D238" s="11" t="str">
        <f>SUBSTITUTE(SUBSTITUTE(SUBSTITUTE(SUBSTITUTE(SUBSTITUTE(SUBSTITUTE(集計貼りつけ!G240,申請書!$R$37,""),申請書!$T$37,""),申請書!$V$37,""),申請書!$X$37,""),";",""),申請書!$Z$37,"")</f>
        <v/>
      </c>
      <c r="E238" s="11" t="str">
        <f>SUBSTITUTE(SUBSTITUTE(SUBSTITUTE(SUBSTITUTE(SUBSTITUTE(SUBSTITUTE(集計貼りつけ!H240,申請書!$R$38,""),申請書!$T$38,""),申請書!$V$38,""),申請書!$X$38,""),";",""),申請書!$Z$38,"")</f>
        <v/>
      </c>
      <c r="F238" s="11" t="str">
        <f>SUBSTITUTE(SUBSTITUTE(SUBSTITUTE(SUBSTITUTE(SUBSTITUTE(SUBSTITUTE(集計貼りつけ!I240,申請書!$R$39,""),申請書!$T$39,""),申請書!$V$39,""),申請書!$X$39,""),";",""),申請書!$Z$39,"")</f>
        <v/>
      </c>
      <c r="G238" s="11" t="str">
        <f>SUBSTITUTE(SUBSTITUTE(SUBSTITUTE(SUBSTITUTE(SUBSTITUTE(SUBSTITUTE(集計貼りつけ!J240,申請書!$R$40,""),申請書!$T$40,""),申請書!$V$40,""),申請書!$X$40,""),";",""),申請書!$Z$40,"")</f>
        <v/>
      </c>
      <c r="H238" s="11" t="str">
        <f>SUBSTITUTE(SUBSTITUTE(SUBSTITUTE(SUBSTITUTE(SUBSTITUTE(SUBSTITUTE(集計貼りつけ!K240,申請書!$R$41,""),申請書!$T$41,""),申請書!$V$41,""),申請書!$X$41,""),";",""),申請書!$Z$41,"")</f>
        <v/>
      </c>
      <c r="I238" s="11" t="str">
        <f>SUBSTITUTE(SUBSTITUTE(SUBSTITUTE(SUBSTITUTE(SUBSTITUTE(SUBSTITUTE(集計貼りつけ!L240,申請書!$R$42,""),申請書!$T$42,""),申請書!$V$42,""),申請書!$X$42,""),";",""),申請書!$Z$42,"")</f>
        <v/>
      </c>
      <c r="J238" s="11" t="str">
        <f>SUBSTITUTE(SUBSTITUTE(SUBSTITUTE(SUBSTITUTE(SUBSTITUTE(SUBSTITUTE(集計貼りつけ!M240,申請書!$R$43,""),申請書!$T$43,""),申請書!$V$43,""),申請書!$X$43,""),";",""),申請書!$Z$43,"")</f>
        <v/>
      </c>
      <c r="K238" s="11" t="str">
        <f>SUBSTITUTE(SUBSTITUTE(SUBSTITUTE(SUBSTITUTE(SUBSTITUTE(SUBSTITUTE(集計貼りつけ!N240,申請書!$R$44,""),申請書!$T$44,""),申請書!$V$44,""),申請書!$X$44,""),";",""),申請書!$Z$44,"")</f>
        <v/>
      </c>
      <c r="L238" s="11" t="str">
        <f>SUBSTITUTE(SUBSTITUTE(SUBSTITUTE(SUBSTITUTE(SUBSTITUTE(SUBSTITUTE(集計貼りつけ!O240,申請書!$R$45,""),申請書!$T$45,""),申請書!$V$45,""),申請書!$X$45,""),";",""),申請書!$Z$45,"")</f>
        <v/>
      </c>
      <c r="M238" s="11" t="str">
        <f>SUBSTITUTE(SUBSTITUTE(SUBSTITUTE(SUBSTITUTE(SUBSTITUTE(SUBSTITUTE(集計貼りつけ!P240,申請書!$R$46,""),申請書!$T$46,""),申請書!$V$46,""),申請書!$X$46,""),";",""),申請書!$Z$46,"")</f>
        <v/>
      </c>
      <c r="N238" s="11" t="str">
        <f>SUBSTITUTE(SUBSTITUTE(SUBSTITUTE(SUBSTITUTE(SUBSTITUTE(SUBSTITUTE(集計貼りつけ!Q240,申請書!$R$47,""),申請書!$T$47,""),申請書!$V$47,""),申請書!$X$47,""),";",""),申請書!$Z$47,"")</f>
        <v/>
      </c>
      <c r="O238" s="11" t="str">
        <f>SUBSTITUTE(SUBSTITUTE(SUBSTITUTE(SUBSTITUTE(SUBSTITUTE(SUBSTITUTE(集計貼りつけ!R240,申請書!$R$48,""),申請書!$T$48,""),申請書!$V$48,""),申請書!$X$48,""),";",""),申請書!$Z$48,"")</f>
        <v/>
      </c>
      <c r="P238" s="11" t="str">
        <f>SUBSTITUTE(SUBSTITUTE(SUBSTITUTE(SUBSTITUTE(SUBSTITUTE(SUBSTITUTE(集計貼りつけ!S240,申請書!$R$49,""),申請書!$T$49,""),申請書!$V$49,""),申請書!$X$49,""),";",""),申請書!$Z$49,"")</f>
        <v/>
      </c>
      <c r="Q238" s="11" t="str">
        <f>SUBSTITUTE(SUBSTITUTE(SUBSTITUTE(SUBSTITUTE(SUBSTITUTE(SUBSTITUTE(集計貼りつけ!T240,申請書!$R$50,""),申請書!$T$50,""),申請書!$V$50,""),申請書!$X$50,""),";",""),申請書!$Z$55,"")</f>
        <v/>
      </c>
    </row>
    <row r="239" spans="1:17" s="11" customFormat="1" x14ac:dyDescent="0.2">
      <c r="A239" s="11">
        <v>237</v>
      </c>
      <c r="B239" s="11" t="str">
        <f>SUBSTITUTE(SUBSTITUTE(SUBSTITUTE(SUBSTITUTE(SUBSTITUTE(SUBSTITUTE(集計貼りつけ!E241,申請書!$R$35,""),申請書!$T$35,""),申請書!$V$35,""),申請書!$X$35,""),";",""),申請書!$Z$35,"")</f>
        <v/>
      </c>
      <c r="C239" s="11" t="str">
        <f>SUBSTITUTE(SUBSTITUTE(SUBSTITUTE(SUBSTITUTE(SUBSTITUTE(SUBSTITUTE(集計貼りつけ!F241,申請書!$R$36,""),申請書!$T$36,""),申請書!$V$36,""),申請書!$X$36,""),";",""),申請書!$Z$36,"")</f>
        <v/>
      </c>
      <c r="D239" s="11" t="str">
        <f>SUBSTITUTE(SUBSTITUTE(SUBSTITUTE(SUBSTITUTE(SUBSTITUTE(SUBSTITUTE(集計貼りつけ!G241,申請書!$R$37,""),申請書!$T$37,""),申請書!$V$37,""),申請書!$X$37,""),";",""),申請書!$Z$37,"")</f>
        <v/>
      </c>
      <c r="E239" s="11" t="str">
        <f>SUBSTITUTE(SUBSTITUTE(SUBSTITUTE(SUBSTITUTE(SUBSTITUTE(SUBSTITUTE(集計貼りつけ!H241,申請書!$R$38,""),申請書!$T$38,""),申請書!$V$38,""),申請書!$X$38,""),";",""),申請書!$Z$38,"")</f>
        <v/>
      </c>
      <c r="F239" s="11" t="str">
        <f>SUBSTITUTE(SUBSTITUTE(SUBSTITUTE(SUBSTITUTE(SUBSTITUTE(SUBSTITUTE(集計貼りつけ!I241,申請書!$R$39,""),申請書!$T$39,""),申請書!$V$39,""),申請書!$X$39,""),";",""),申請書!$Z$39,"")</f>
        <v/>
      </c>
      <c r="G239" s="11" t="str">
        <f>SUBSTITUTE(SUBSTITUTE(SUBSTITUTE(SUBSTITUTE(SUBSTITUTE(SUBSTITUTE(集計貼りつけ!J241,申請書!$R$40,""),申請書!$T$40,""),申請書!$V$40,""),申請書!$X$40,""),";",""),申請書!$Z$40,"")</f>
        <v/>
      </c>
      <c r="H239" s="11" t="str">
        <f>SUBSTITUTE(SUBSTITUTE(SUBSTITUTE(SUBSTITUTE(SUBSTITUTE(SUBSTITUTE(集計貼りつけ!K241,申請書!$R$41,""),申請書!$T$41,""),申請書!$V$41,""),申請書!$X$41,""),";",""),申請書!$Z$41,"")</f>
        <v/>
      </c>
      <c r="I239" s="11" t="str">
        <f>SUBSTITUTE(SUBSTITUTE(SUBSTITUTE(SUBSTITUTE(SUBSTITUTE(SUBSTITUTE(集計貼りつけ!L241,申請書!$R$42,""),申請書!$T$42,""),申請書!$V$42,""),申請書!$X$42,""),";",""),申請書!$Z$42,"")</f>
        <v/>
      </c>
      <c r="J239" s="11" t="str">
        <f>SUBSTITUTE(SUBSTITUTE(SUBSTITUTE(SUBSTITUTE(SUBSTITUTE(SUBSTITUTE(集計貼りつけ!M241,申請書!$R$43,""),申請書!$T$43,""),申請書!$V$43,""),申請書!$X$43,""),";",""),申請書!$Z$43,"")</f>
        <v/>
      </c>
      <c r="K239" s="11" t="str">
        <f>SUBSTITUTE(SUBSTITUTE(SUBSTITUTE(SUBSTITUTE(SUBSTITUTE(SUBSTITUTE(集計貼りつけ!N241,申請書!$R$44,""),申請書!$T$44,""),申請書!$V$44,""),申請書!$X$44,""),";",""),申請書!$Z$44,"")</f>
        <v/>
      </c>
      <c r="L239" s="11" t="str">
        <f>SUBSTITUTE(SUBSTITUTE(SUBSTITUTE(SUBSTITUTE(SUBSTITUTE(SUBSTITUTE(集計貼りつけ!O241,申請書!$R$45,""),申請書!$T$45,""),申請書!$V$45,""),申請書!$X$45,""),";",""),申請書!$Z$45,"")</f>
        <v/>
      </c>
      <c r="M239" s="11" t="str">
        <f>SUBSTITUTE(SUBSTITUTE(SUBSTITUTE(SUBSTITUTE(SUBSTITUTE(SUBSTITUTE(集計貼りつけ!P241,申請書!$R$46,""),申請書!$T$46,""),申請書!$V$46,""),申請書!$X$46,""),";",""),申請書!$Z$46,"")</f>
        <v/>
      </c>
      <c r="N239" s="11" t="str">
        <f>SUBSTITUTE(SUBSTITUTE(SUBSTITUTE(SUBSTITUTE(SUBSTITUTE(SUBSTITUTE(集計貼りつけ!Q241,申請書!$R$47,""),申請書!$T$47,""),申請書!$V$47,""),申請書!$X$47,""),";",""),申請書!$Z$47,"")</f>
        <v/>
      </c>
      <c r="O239" s="11" t="str">
        <f>SUBSTITUTE(SUBSTITUTE(SUBSTITUTE(SUBSTITUTE(SUBSTITUTE(SUBSTITUTE(集計貼りつけ!R241,申請書!$R$48,""),申請書!$T$48,""),申請書!$V$48,""),申請書!$X$48,""),";",""),申請書!$Z$48,"")</f>
        <v/>
      </c>
      <c r="P239" s="11" t="str">
        <f>SUBSTITUTE(SUBSTITUTE(SUBSTITUTE(SUBSTITUTE(SUBSTITUTE(SUBSTITUTE(集計貼りつけ!S241,申請書!$R$49,""),申請書!$T$49,""),申請書!$V$49,""),申請書!$X$49,""),";",""),申請書!$Z$49,"")</f>
        <v/>
      </c>
      <c r="Q239" s="11" t="str">
        <f>SUBSTITUTE(SUBSTITUTE(SUBSTITUTE(SUBSTITUTE(SUBSTITUTE(SUBSTITUTE(集計貼りつけ!T241,申請書!$R$50,""),申請書!$T$50,""),申請書!$V$50,""),申請書!$X$50,""),";",""),申請書!$Z$55,"")</f>
        <v/>
      </c>
    </row>
    <row r="240" spans="1:17" s="11" customFormat="1" x14ac:dyDescent="0.2">
      <c r="A240" s="11">
        <v>238</v>
      </c>
      <c r="B240" s="11" t="str">
        <f>SUBSTITUTE(SUBSTITUTE(SUBSTITUTE(SUBSTITUTE(SUBSTITUTE(SUBSTITUTE(集計貼りつけ!E242,申請書!$R$35,""),申請書!$T$35,""),申請書!$V$35,""),申請書!$X$35,""),";",""),申請書!$Z$35,"")</f>
        <v/>
      </c>
      <c r="C240" s="11" t="str">
        <f>SUBSTITUTE(SUBSTITUTE(SUBSTITUTE(SUBSTITUTE(SUBSTITUTE(SUBSTITUTE(集計貼りつけ!F242,申請書!$R$36,""),申請書!$T$36,""),申請書!$V$36,""),申請書!$X$36,""),";",""),申請書!$Z$36,"")</f>
        <v/>
      </c>
      <c r="D240" s="11" t="str">
        <f>SUBSTITUTE(SUBSTITUTE(SUBSTITUTE(SUBSTITUTE(SUBSTITUTE(SUBSTITUTE(集計貼りつけ!G242,申請書!$R$37,""),申請書!$T$37,""),申請書!$V$37,""),申請書!$X$37,""),";",""),申請書!$Z$37,"")</f>
        <v/>
      </c>
      <c r="E240" s="11" t="str">
        <f>SUBSTITUTE(SUBSTITUTE(SUBSTITUTE(SUBSTITUTE(SUBSTITUTE(SUBSTITUTE(集計貼りつけ!H242,申請書!$R$38,""),申請書!$T$38,""),申請書!$V$38,""),申請書!$X$38,""),";",""),申請書!$Z$38,"")</f>
        <v/>
      </c>
      <c r="F240" s="11" t="str">
        <f>SUBSTITUTE(SUBSTITUTE(SUBSTITUTE(SUBSTITUTE(SUBSTITUTE(SUBSTITUTE(集計貼りつけ!I242,申請書!$R$39,""),申請書!$T$39,""),申請書!$V$39,""),申請書!$X$39,""),";",""),申請書!$Z$39,"")</f>
        <v/>
      </c>
      <c r="G240" s="11" t="str">
        <f>SUBSTITUTE(SUBSTITUTE(SUBSTITUTE(SUBSTITUTE(SUBSTITUTE(SUBSTITUTE(集計貼りつけ!J242,申請書!$R$40,""),申請書!$T$40,""),申請書!$V$40,""),申請書!$X$40,""),";",""),申請書!$Z$40,"")</f>
        <v/>
      </c>
      <c r="H240" s="11" t="str">
        <f>SUBSTITUTE(SUBSTITUTE(SUBSTITUTE(SUBSTITUTE(SUBSTITUTE(SUBSTITUTE(集計貼りつけ!K242,申請書!$R$41,""),申請書!$T$41,""),申請書!$V$41,""),申請書!$X$41,""),";",""),申請書!$Z$41,"")</f>
        <v/>
      </c>
      <c r="I240" s="11" t="str">
        <f>SUBSTITUTE(SUBSTITUTE(SUBSTITUTE(SUBSTITUTE(SUBSTITUTE(SUBSTITUTE(集計貼りつけ!L242,申請書!$R$42,""),申請書!$T$42,""),申請書!$V$42,""),申請書!$X$42,""),";",""),申請書!$Z$42,"")</f>
        <v/>
      </c>
      <c r="J240" s="11" t="str">
        <f>SUBSTITUTE(SUBSTITUTE(SUBSTITUTE(SUBSTITUTE(SUBSTITUTE(SUBSTITUTE(集計貼りつけ!M242,申請書!$R$43,""),申請書!$T$43,""),申請書!$V$43,""),申請書!$X$43,""),";",""),申請書!$Z$43,"")</f>
        <v/>
      </c>
      <c r="K240" s="11" t="str">
        <f>SUBSTITUTE(SUBSTITUTE(SUBSTITUTE(SUBSTITUTE(SUBSTITUTE(SUBSTITUTE(集計貼りつけ!N242,申請書!$R$44,""),申請書!$T$44,""),申請書!$V$44,""),申請書!$X$44,""),";",""),申請書!$Z$44,"")</f>
        <v/>
      </c>
      <c r="L240" s="11" t="str">
        <f>SUBSTITUTE(SUBSTITUTE(SUBSTITUTE(SUBSTITUTE(SUBSTITUTE(SUBSTITUTE(集計貼りつけ!O242,申請書!$R$45,""),申請書!$T$45,""),申請書!$V$45,""),申請書!$X$45,""),";",""),申請書!$Z$45,"")</f>
        <v/>
      </c>
      <c r="M240" s="11" t="str">
        <f>SUBSTITUTE(SUBSTITUTE(SUBSTITUTE(SUBSTITUTE(SUBSTITUTE(SUBSTITUTE(集計貼りつけ!P242,申請書!$R$46,""),申請書!$T$46,""),申請書!$V$46,""),申請書!$X$46,""),";",""),申請書!$Z$46,"")</f>
        <v/>
      </c>
      <c r="N240" s="11" t="str">
        <f>SUBSTITUTE(SUBSTITUTE(SUBSTITUTE(SUBSTITUTE(SUBSTITUTE(SUBSTITUTE(集計貼りつけ!Q242,申請書!$R$47,""),申請書!$T$47,""),申請書!$V$47,""),申請書!$X$47,""),";",""),申請書!$Z$47,"")</f>
        <v/>
      </c>
      <c r="O240" s="11" t="str">
        <f>SUBSTITUTE(SUBSTITUTE(SUBSTITUTE(SUBSTITUTE(SUBSTITUTE(SUBSTITUTE(集計貼りつけ!R242,申請書!$R$48,""),申請書!$T$48,""),申請書!$V$48,""),申請書!$X$48,""),";",""),申請書!$Z$48,"")</f>
        <v/>
      </c>
      <c r="P240" s="11" t="str">
        <f>SUBSTITUTE(SUBSTITUTE(SUBSTITUTE(SUBSTITUTE(SUBSTITUTE(SUBSTITUTE(集計貼りつけ!S242,申請書!$R$49,""),申請書!$T$49,""),申請書!$V$49,""),申請書!$X$49,""),";",""),申請書!$Z$49,"")</f>
        <v/>
      </c>
      <c r="Q240" s="11" t="str">
        <f>SUBSTITUTE(SUBSTITUTE(SUBSTITUTE(SUBSTITUTE(SUBSTITUTE(SUBSTITUTE(集計貼りつけ!T242,申請書!$R$50,""),申請書!$T$50,""),申請書!$V$50,""),申請書!$X$50,""),";",""),申請書!$Z$55,"")</f>
        <v/>
      </c>
    </row>
    <row r="241" spans="1:17" s="11" customFormat="1" x14ac:dyDescent="0.2">
      <c r="A241" s="11">
        <v>239</v>
      </c>
      <c r="B241" s="11" t="str">
        <f>SUBSTITUTE(SUBSTITUTE(SUBSTITUTE(SUBSTITUTE(SUBSTITUTE(SUBSTITUTE(集計貼りつけ!E243,申請書!$R$35,""),申請書!$T$35,""),申請書!$V$35,""),申請書!$X$35,""),";",""),申請書!$Z$35,"")</f>
        <v/>
      </c>
      <c r="C241" s="11" t="str">
        <f>SUBSTITUTE(SUBSTITUTE(SUBSTITUTE(SUBSTITUTE(SUBSTITUTE(SUBSTITUTE(集計貼りつけ!F243,申請書!$R$36,""),申請書!$T$36,""),申請書!$V$36,""),申請書!$X$36,""),";",""),申請書!$Z$36,"")</f>
        <v/>
      </c>
      <c r="D241" s="11" t="str">
        <f>SUBSTITUTE(SUBSTITUTE(SUBSTITUTE(SUBSTITUTE(SUBSTITUTE(SUBSTITUTE(集計貼りつけ!G243,申請書!$R$37,""),申請書!$T$37,""),申請書!$V$37,""),申請書!$X$37,""),";",""),申請書!$Z$37,"")</f>
        <v/>
      </c>
      <c r="E241" s="11" t="str">
        <f>SUBSTITUTE(SUBSTITUTE(SUBSTITUTE(SUBSTITUTE(SUBSTITUTE(SUBSTITUTE(集計貼りつけ!H243,申請書!$R$38,""),申請書!$T$38,""),申請書!$V$38,""),申請書!$X$38,""),";",""),申請書!$Z$38,"")</f>
        <v/>
      </c>
      <c r="F241" s="11" t="str">
        <f>SUBSTITUTE(SUBSTITUTE(SUBSTITUTE(SUBSTITUTE(SUBSTITUTE(SUBSTITUTE(集計貼りつけ!I243,申請書!$R$39,""),申請書!$T$39,""),申請書!$V$39,""),申請書!$X$39,""),";",""),申請書!$Z$39,"")</f>
        <v/>
      </c>
      <c r="G241" s="11" t="str">
        <f>SUBSTITUTE(SUBSTITUTE(SUBSTITUTE(SUBSTITUTE(SUBSTITUTE(SUBSTITUTE(集計貼りつけ!J243,申請書!$R$40,""),申請書!$T$40,""),申請書!$V$40,""),申請書!$X$40,""),";",""),申請書!$Z$40,"")</f>
        <v/>
      </c>
      <c r="H241" s="11" t="str">
        <f>SUBSTITUTE(SUBSTITUTE(SUBSTITUTE(SUBSTITUTE(SUBSTITUTE(SUBSTITUTE(集計貼りつけ!K243,申請書!$R$41,""),申請書!$T$41,""),申請書!$V$41,""),申請書!$X$41,""),";",""),申請書!$Z$41,"")</f>
        <v/>
      </c>
      <c r="I241" s="11" t="str">
        <f>SUBSTITUTE(SUBSTITUTE(SUBSTITUTE(SUBSTITUTE(SUBSTITUTE(SUBSTITUTE(集計貼りつけ!L243,申請書!$R$42,""),申請書!$T$42,""),申請書!$V$42,""),申請書!$X$42,""),";",""),申請書!$Z$42,"")</f>
        <v/>
      </c>
      <c r="J241" s="11" t="str">
        <f>SUBSTITUTE(SUBSTITUTE(SUBSTITUTE(SUBSTITUTE(SUBSTITUTE(SUBSTITUTE(集計貼りつけ!M243,申請書!$R$43,""),申請書!$T$43,""),申請書!$V$43,""),申請書!$X$43,""),";",""),申請書!$Z$43,"")</f>
        <v/>
      </c>
      <c r="K241" s="11" t="str">
        <f>SUBSTITUTE(SUBSTITUTE(SUBSTITUTE(SUBSTITUTE(SUBSTITUTE(SUBSTITUTE(集計貼りつけ!N243,申請書!$R$44,""),申請書!$T$44,""),申請書!$V$44,""),申請書!$X$44,""),";",""),申請書!$Z$44,"")</f>
        <v/>
      </c>
      <c r="L241" s="11" t="str">
        <f>SUBSTITUTE(SUBSTITUTE(SUBSTITUTE(SUBSTITUTE(SUBSTITUTE(SUBSTITUTE(集計貼りつけ!O243,申請書!$R$45,""),申請書!$T$45,""),申請書!$V$45,""),申請書!$X$45,""),";",""),申請書!$Z$45,"")</f>
        <v/>
      </c>
      <c r="M241" s="11" t="str">
        <f>SUBSTITUTE(SUBSTITUTE(SUBSTITUTE(SUBSTITUTE(SUBSTITUTE(SUBSTITUTE(集計貼りつけ!P243,申請書!$R$46,""),申請書!$T$46,""),申請書!$V$46,""),申請書!$X$46,""),";",""),申請書!$Z$46,"")</f>
        <v/>
      </c>
      <c r="N241" s="11" t="str">
        <f>SUBSTITUTE(SUBSTITUTE(SUBSTITUTE(SUBSTITUTE(SUBSTITUTE(SUBSTITUTE(集計貼りつけ!Q243,申請書!$R$47,""),申請書!$T$47,""),申請書!$V$47,""),申請書!$X$47,""),";",""),申請書!$Z$47,"")</f>
        <v/>
      </c>
      <c r="O241" s="11" t="str">
        <f>SUBSTITUTE(SUBSTITUTE(SUBSTITUTE(SUBSTITUTE(SUBSTITUTE(SUBSTITUTE(集計貼りつけ!R243,申請書!$R$48,""),申請書!$T$48,""),申請書!$V$48,""),申請書!$X$48,""),";",""),申請書!$Z$48,"")</f>
        <v/>
      </c>
      <c r="P241" s="11" t="str">
        <f>SUBSTITUTE(SUBSTITUTE(SUBSTITUTE(SUBSTITUTE(SUBSTITUTE(SUBSTITUTE(集計貼りつけ!S243,申請書!$R$49,""),申請書!$T$49,""),申請書!$V$49,""),申請書!$X$49,""),";",""),申請書!$Z$49,"")</f>
        <v/>
      </c>
      <c r="Q241" s="11" t="str">
        <f>SUBSTITUTE(SUBSTITUTE(SUBSTITUTE(SUBSTITUTE(SUBSTITUTE(SUBSTITUTE(集計貼りつけ!T243,申請書!$R$50,""),申請書!$T$50,""),申請書!$V$50,""),申請書!$X$50,""),";",""),申請書!$Z$55,"")</f>
        <v/>
      </c>
    </row>
    <row r="242" spans="1:17" s="11" customFormat="1" x14ac:dyDescent="0.2">
      <c r="A242" s="11">
        <v>240</v>
      </c>
      <c r="B242" s="11" t="str">
        <f>SUBSTITUTE(SUBSTITUTE(SUBSTITUTE(SUBSTITUTE(SUBSTITUTE(SUBSTITUTE(集計貼りつけ!E244,申請書!$R$35,""),申請書!$T$35,""),申請書!$V$35,""),申請書!$X$35,""),";",""),申請書!$Z$35,"")</f>
        <v/>
      </c>
      <c r="C242" s="11" t="str">
        <f>SUBSTITUTE(SUBSTITUTE(SUBSTITUTE(SUBSTITUTE(SUBSTITUTE(SUBSTITUTE(集計貼りつけ!F244,申請書!$R$36,""),申請書!$T$36,""),申請書!$V$36,""),申請書!$X$36,""),";",""),申請書!$Z$36,"")</f>
        <v/>
      </c>
      <c r="D242" s="11" t="str">
        <f>SUBSTITUTE(SUBSTITUTE(SUBSTITUTE(SUBSTITUTE(SUBSTITUTE(SUBSTITUTE(集計貼りつけ!G244,申請書!$R$37,""),申請書!$T$37,""),申請書!$V$37,""),申請書!$X$37,""),";",""),申請書!$Z$37,"")</f>
        <v/>
      </c>
      <c r="E242" s="11" t="str">
        <f>SUBSTITUTE(SUBSTITUTE(SUBSTITUTE(SUBSTITUTE(SUBSTITUTE(SUBSTITUTE(集計貼りつけ!H244,申請書!$R$38,""),申請書!$T$38,""),申請書!$V$38,""),申請書!$X$38,""),";",""),申請書!$Z$38,"")</f>
        <v/>
      </c>
      <c r="F242" s="11" t="str">
        <f>SUBSTITUTE(SUBSTITUTE(SUBSTITUTE(SUBSTITUTE(SUBSTITUTE(SUBSTITUTE(集計貼りつけ!I244,申請書!$R$39,""),申請書!$T$39,""),申請書!$V$39,""),申請書!$X$39,""),";",""),申請書!$Z$39,"")</f>
        <v/>
      </c>
      <c r="G242" s="11" t="str">
        <f>SUBSTITUTE(SUBSTITUTE(SUBSTITUTE(SUBSTITUTE(SUBSTITUTE(SUBSTITUTE(集計貼りつけ!J244,申請書!$R$40,""),申請書!$T$40,""),申請書!$V$40,""),申請書!$X$40,""),";",""),申請書!$Z$40,"")</f>
        <v/>
      </c>
      <c r="H242" s="11" t="str">
        <f>SUBSTITUTE(SUBSTITUTE(SUBSTITUTE(SUBSTITUTE(SUBSTITUTE(SUBSTITUTE(集計貼りつけ!K244,申請書!$R$41,""),申請書!$T$41,""),申請書!$V$41,""),申請書!$X$41,""),";",""),申請書!$Z$41,"")</f>
        <v/>
      </c>
      <c r="I242" s="11" t="str">
        <f>SUBSTITUTE(SUBSTITUTE(SUBSTITUTE(SUBSTITUTE(SUBSTITUTE(SUBSTITUTE(集計貼りつけ!L244,申請書!$R$42,""),申請書!$T$42,""),申請書!$V$42,""),申請書!$X$42,""),";",""),申請書!$Z$42,"")</f>
        <v/>
      </c>
      <c r="J242" s="11" t="str">
        <f>SUBSTITUTE(SUBSTITUTE(SUBSTITUTE(SUBSTITUTE(SUBSTITUTE(SUBSTITUTE(集計貼りつけ!M244,申請書!$R$43,""),申請書!$T$43,""),申請書!$V$43,""),申請書!$X$43,""),";",""),申請書!$Z$43,"")</f>
        <v/>
      </c>
      <c r="K242" s="11" t="str">
        <f>SUBSTITUTE(SUBSTITUTE(SUBSTITUTE(SUBSTITUTE(SUBSTITUTE(SUBSTITUTE(集計貼りつけ!N244,申請書!$R$44,""),申請書!$T$44,""),申請書!$V$44,""),申請書!$X$44,""),";",""),申請書!$Z$44,"")</f>
        <v/>
      </c>
      <c r="L242" s="11" t="str">
        <f>SUBSTITUTE(SUBSTITUTE(SUBSTITUTE(SUBSTITUTE(SUBSTITUTE(SUBSTITUTE(集計貼りつけ!O244,申請書!$R$45,""),申請書!$T$45,""),申請書!$V$45,""),申請書!$X$45,""),";",""),申請書!$Z$45,"")</f>
        <v/>
      </c>
      <c r="M242" s="11" t="str">
        <f>SUBSTITUTE(SUBSTITUTE(SUBSTITUTE(SUBSTITUTE(SUBSTITUTE(SUBSTITUTE(集計貼りつけ!P244,申請書!$R$46,""),申請書!$T$46,""),申請書!$V$46,""),申請書!$X$46,""),";",""),申請書!$Z$46,"")</f>
        <v/>
      </c>
      <c r="N242" s="11" t="str">
        <f>SUBSTITUTE(SUBSTITUTE(SUBSTITUTE(SUBSTITUTE(SUBSTITUTE(SUBSTITUTE(集計貼りつけ!Q244,申請書!$R$47,""),申請書!$T$47,""),申請書!$V$47,""),申請書!$X$47,""),";",""),申請書!$Z$47,"")</f>
        <v/>
      </c>
      <c r="O242" s="11" t="str">
        <f>SUBSTITUTE(SUBSTITUTE(SUBSTITUTE(SUBSTITUTE(SUBSTITUTE(SUBSTITUTE(集計貼りつけ!R244,申請書!$R$48,""),申請書!$T$48,""),申請書!$V$48,""),申請書!$X$48,""),";",""),申請書!$Z$48,"")</f>
        <v/>
      </c>
      <c r="P242" s="11" t="str">
        <f>SUBSTITUTE(SUBSTITUTE(SUBSTITUTE(SUBSTITUTE(SUBSTITUTE(SUBSTITUTE(集計貼りつけ!S244,申請書!$R$49,""),申請書!$T$49,""),申請書!$V$49,""),申請書!$X$49,""),";",""),申請書!$Z$49,"")</f>
        <v/>
      </c>
      <c r="Q242" s="11" t="str">
        <f>SUBSTITUTE(SUBSTITUTE(SUBSTITUTE(SUBSTITUTE(SUBSTITUTE(SUBSTITUTE(集計貼りつけ!T244,申請書!$R$50,""),申請書!$T$50,""),申請書!$V$50,""),申請書!$X$50,""),";",""),申請書!$Z$55,"")</f>
        <v/>
      </c>
    </row>
    <row r="243" spans="1:17" s="11" customFormat="1" x14ac:dyDescent="0.2">
      <c r="A243" s="11">
        <v>241</v>
      </c>
      <c r="B243" s="11" t="str">
        <f>SUBSTITUTE(SUBSTITUTE(SUBSTITUTE(SUBSTITUTE(SUBSTITUTE(SUBSTITUTE(集計貼りつけ!E245,申請書!$R$35,""),申請書!$T$35,""),申請書!$V$35,""),申請書!$X$35,""),";",""),申請書!$Z$35,"")</f>
        <v/>
      </c>
      <c r="C243" s="11" t="str">
        <f>SUBSTITUTE(SUBSTITUTE(SUBSTITUTE(SUBSTITUTE(SUBSTITUTE(SUBSTITUTE(集計貼りつけ!F245,申請書!$R$36,""),申請書!$T$36,""),申請書!$V$36,""),申請書!$X$36,""),";",""),申請書!$Z$36,"")</f>
        <v/>
      </c>
      <c r="D243" s="11" t="str">
        <f>SUBSTITUTE(SUBSTITUTE(SUBSTITUTE(SUBSTITUTE(SUBSTITUTE(SUBSTITUTE(集計貼りつけ!G245,申請書!$R$37,""),申請書!$T$37,""),申請書!$V$37,""),申請書!$X$37,""),";",""),申請書!$Z$37,"")</f>
        <v/>
      </c>
      <c r="E243" s="11" t="str">
        <f>SUBSTITUTE(SUBSTITUTE(SUBSTITUTE(SUBSTITUTE(SUBSTITUTE(SUBSTITUTE(集計貼りつけ!H245,申請書!$R$38,""),申請書!$T$38,""),申請書!$V$38,""),申請書!$X$38,""),";",""),申請書!$Z$38,"")</f>
        <v/>
      </c>
      <c r="F243" s="11" t="str">
        <f>SUBSTITUTE(SUBSTITUTE(SUBSTITUTE(SUBSTITUTE(SUBSTITUTE(SUBSTITUTE(集計貼りつけ!I245,申請書!$R$39,""),申請書!$T$39,""),申請書!$V$39,""),申請書!$X$39,""),";",""),申請書!$Z$39,"")</f>
        <v/>
      </c>
      <c r="G243" s="11" t="str">
        <f>SUBSTITUTE(SUBSTITUTE(SUBSTITUTE(SUBSTITUTE(SUBSTITUTE(SUBSTITUTE(集計貼りつけ!J245,申請書!$R$40,""),申請書!$T$40,""),申請書!$V$40,""),申請書!$X$40,""),";",""),申請書!$Z$40,"")</f>
        <v/>
      </c>
      <c r="H243" s="11" t="str">
        <f>SUBSTITUTE(SUBSTITUTE(SUBSTITUTE(SUBSTITUTE(SUBSTITUTE(SUBSTITUTE(集計貼りつけ!K245,申請書!$R$41,""),申請書!$T$41,""),申請書!$V$41,""),申請書!$X$41,""),";",""),申請書!$Z$41,"")</f>
        <v/>
      </c>
      <c r="I243" s="11" t="str">
        <f>SUBSTITUTE(SUBSTITUTE(SUBSTITUTE(SUBSTITUTE(SUBSTITUTE(SUBSTITUTE(集計貼りつけ!L245,申請書!$R$42,""),申請書!$T$42,""),申請書!$V$42,""),申請書!$X$42,""),";",""),申請書!$Z$42,"")</f>
        <v/>
      </c>
      <c r="J243" s="11" t="str">
        <f>SUBSTITUTE(SUBSTITUTE(SUBSTITUTE(SUBSTITUTE(SUBSTITUTE(SUBSTITUTE(集計貼りつけ!M245,申請書!$R$43,""),申請書!$T$43,""),申請書!$V$43,""),申請書!$X$43,""),";",""),申請書!$Z$43,"")</f>
        <v/>
      </c>
      <c r="K243" s="11" t="str">
        <f>SUBSTITUTE(SUBSTITUTE(SUBSTITUTE(SUBSTITUTE(SUBSTITUTE(SUBSTITUTE(集計貼りつけ!N245,申請書!$R$44,""),申請書!$T$44,""),申請書!$V$44,""),申請書!$X$44,""),";",""),申請書!$Z$44,"")</f>
        <v/>
      </c>
      <c r="L243" s="11" t="str">
        <f>SUBSTITUTE(SUBSTITUTE(SUBSTITUTE(SUBSTITUTE(SUBSTITUTE(SUBSTITUTE(集計貼りつけ!O245,申請書!$R$45,""),申請書!$T$45,""),申請書!$V$45,""),申請書!$X$45,""),";",""),申請書!$Z$45,"")</f>
        <v/>
      </c>
      <c r="M243" s="11" t="str">
        <f>SUBSTITUTE(SUBSTITUTE(SUBSTITUTE(SUBSTITUTE(SUBSTITUTE(SUBSTITUTE(集計貼りつけ!P245,申請書!$R$46,""),申請書!$T$46,""),申請書!$V$46,""),申請書!$X$46,""),";",""),申請書!$Z$46,"")</f>
        <v/>
      </c>
      <c r="N243" s="11" t="str">
        <f>SUBSTITUTE(SUBSTITUTE(SUBSTITUTE(SUBSTITUTE(SUBSTITUTE(SUBSTITUTE(集計貼りつけ!Q245,申請書!$R$47,""),申請書!$T$47,""),申請書!$V$47,""),申請書!$X$47,""),";",""),申請書!$Z$47,"")</f>
        <v/>
      </c>
      <c r="O243" s="11" t="str">
        <f>SUBSTITUTE(SUBSTITUTE(SUBSTITUTE(SUBSTITUTE(SUBSTITUTE(SUBSTITUTE(集計貼りつけ!R245,申請書!$R$48,""),申請書!$T$48,""),申請書!$V$48,""),申請書!$X$48,""),";",""),申請書!$Z$48,"")</f>
        <v/>
      </c>
      <c r="P243" s="11" t="str">
        <f>SUBSTITUTE(SUBSTITUTE(SUBSTITUTE(SUBSTITUTE(SUBSTITUTE(SUBSTITUTE(集計貼りつけ!S245,申請書!$R$49,""),申請書!$T$49,""),申請書!$V$49,""),申請書!$X$49,""),";",""),申請書!$Z$49,"")</f>
        <v/>
      </c>
      <c r="Q243" s="11" t="str">
        <f>SUBSTITUTE(SUBSTITUTE(SUBSTITUTE(SUBSTITUTE(SUBSTITUTE(SUBSTITUTE(集計貼りつけ!T245,申請書!$R$50,""),申請書!$T$50,""),申請書!$V$50,""),申請書!$X$50,""),";",""),申請書!$Z$55,"")</f>
        <v/>
      </c>
    </row>
    <row r="244" spans="1:17" s="11" customFormat="1" x14ac:dyDescent="0.2">
      <c r="A244" s="11">
        <v>242</v>
      </c>
      <c r="B244" s="11" t="str">
        <f>SUBSTITUTE(SUBSTITUTE(SUBSTITUTE(SUBSTITUTE(SUBSTITUTE(SUBSTITUTE(集計貼りつけ!E246,申請書!$R$35,""),申請書!$T$35,""),申請書!$V$35,""),申請書!$X$35,""),";",""),申請書!$Z$35,"")</f>
        <v/>
      </c>
      <c r="C244" s="11" t="str">
        <f>SUBSTITUTE(SUBSTITUTE(SUBSTITUTE(SUBSTITUTE(SUBSTITUTE(SUBSTITUTE(集計貼りつけ!F246,申請書!$R$36,""),申請書!$T$36,""),申請書!$V$36,""),申請書!$X$36,""),";",""),申請書!$Z$36,"")</f>
        <v/>
      </c>
      <c r="D244" s="11" t="str">
        <f>SUBSTITUTE(SUBSTITUTE(SUBSTITUTE(SUBSTITUTE(SUBSTITUTE(SUBSTITUTE(集計貼りつけ!G246,申請書!$R$37,""),申請書!$T$37,""),申請書!$V$37,""),申請書!$X$37,""),";",""),申請書!$Z$37,"")</f>
        <v/>
      </c>
      <c r="E244" s="11" t="str">
        <f>SUBSTITUTE(SUBSTITUTE(SUBSTITUTE(SUBSTITUTE(SUBSTITUTE(SUBSTITUTE(集計貼りつけ!H246,申請書!$R$38,""),申請書!$T$38,""),申請書!$V$38,""),申請書!$X$38,""),";",""),申請書!$Z$38,"")</f>
        <v/>
      </c>
      <c r="F244" s="11" t="str">
        <f>SUBSTITUTE(SUBSTITUTE(SUBSTITUTE(SUBSTITUTE(SUBSTITUTE(SUBSTITUTE(集計貼りつけ!I246,申請書!$R$39,""),申請書!$T$39,""),申請書!$V$39,""),申請書!$X$39,""),";",""),申請書!$Z$39,"")</f>
        <v/>
      </c>
      <c r="G244" s="11" t="str">
        <f>SUBSTITUTE(SUBSTITUTE(SUBSTITUTE(SUBSTITUTE(SUBSTITUTE(SUBSTITUTE(集計貼りつけ!J246,申請書!$R$40,""),申請書!$T$40,""),申請書!$V$40,""),申請書!$X$40,""),";",""),申請書!$Z$40,"")</f>
        <v/>
      </c>
      <c r="H244" s="11" t="str">
        <f>SUBSTITUTE(SUBSTITUTE(SUBSTITUTE(SUBSTITUTE(SUBSTITUTE(SUBSTITUTE(集計貼りつけ!K246,申請書!$R$41,""),申請書!$T$41,""),申請書!$V$41,""),申請書!$X$41,""),";",""),申請書!$Z$41,"")</f>
        <v/>
      </c>
      <c r="I244" s="11" t="str">
        <f>SUBSTITUTE(SUBSTITUTE(SUBSTITUTE(SUBSTITUTE(SUBSTITUTE(SUBSTITUTE(集計貼りつけ!L246,申請書!$R$42,""),申請書!$T$42,""),申請書!$V$42,""),申請書!$X$42,""),";",""),申請書!$Z$42,"")</f>
        <v/>
      </c>
      <c r="J244" s="11" t="str">
        <f>SUBSTITUTE(SUBSTITUTE(SUBSTITUTE(SUBSTITUTE(SUBSTITUTE(SUBSTITUTE(集計貼りつけ!M246,申請書!$R$43,""),申請書!$T$43,""),申請書!$V$43,""),申請書!$X$43,""),";",""),申請書!$Z$43,"")</f>
        <v/>
      </c>
      <c r="K244" s="11" t="str">
        <f>SUBSTITUTE(SUBSTITUTE(SUBSTITUTE(SUBSTITUTE(SUBSTITUTE(SUBSTITUTE(集計貼りつけ!N246,申請書!$R$44,""),申請書!$T$44,""),申請書!$V$44,""),申請書!$X$44,""),";",""),申請書!$Z$44,"")</f>
        <v/>
      </c>
      <c r="L244" s="11" t="str">
        <f>SUBSTITUTE(SUBSTITUTE(SUBSTITUTE(SUBSTITUTE(SUBSTITUTE(SUBSTITUTE(集計貼りつけ!O246,申請書!$R$45,""),申請書!$T$45,""),申請書!$V$45,""),申請書!$X$45,""),";",""),申請書!$Z$45,"")</f>
        <v/>
      </c>
      <c r="M244" s="11" t="str">
        <f>SUBSTITUTE(SUBSTITUTE(SUBSTITUTE(SUBSTITUTE(SUBSTITUTE(SUBSTITUTE(集計貼りつけ!P246,申請書!$R$46,""),申請書!$T$46,""),申請書!$V$46,""),申請書!$X$46,""),";",""),申請書!$Z$46,"")</f>
        <v/>
      </c>
      <c r="N244" s="11" t="str">
        <f>SUBSTITUTE(SUBSTITUTE(SUBSTITUTE(SUBSTITUTE(SUBSTITUTE(SUBSTITUTE(集計貼りつけ!Q246,申請書!$R$47,""),申請書!$T$47,""),申請書!$V$47,""),申請書!$X$47,""),";",""),申請書!$Z$47,"")</f>
        <v/>
      </c>
      <c r="O244" s="11" t="str">
        <f>SUBSTITUTE(SUBSTITUTE(SUBSTITUTE(SUBSTITUTE(SUBSTITUTE(SUBSTITUTE(集計貼りつけ!R246,申請書!$R$48,""),申請書!$T$48,""),申請書!$V$48,""),申請書!$X$48,""),";",""),申請書!$Z$48,"")</f>
        <v/>
      </c>
      <c r="P244" s="11" t="str">
        <f>SUBSTITUTE(SUBSTITUTE(SUBSTITUTE(SUBSTITUTE(SUBSTITUTE(SUBSTITUTE(集計貼りつけ!S246,申請書!$R$49,""),申請書!$T$49,""),申請書!$V$49,""),申請書!$X$49,""),";",""),申請書!$Z$49,"")</f>
        <v/>
      </c>
      <c r="Q244" s="11" t="str">
        <f>SUBSTITUTE(SUBSTITUTE(SUBSTITUTE(SUBSTITUTE(SUBSTITUTE(SUBSTITUTE(集計貼りつけ!T246,申請書!$R$50,""),申請書!$T$50,""),申請書!$V$50,""),申請書!$X$50,""),";",""),申請書!$Z$55,"")</f>
        <v/>
      </c>
    </row>
    <row r="245" spans="1:17" s="11" customFormat="1" x14ac:dyDescent="0.2">
      <c r="A245" s="11">
        <v>243</v>
      </c>
      <c r="B245" s="11" t="str">
        <f>SUBSTITUTE(SUBSTITUTE(SUBSTITUTE(SUBSTITUTE(SUBSTITUTE(SUBSTITUTE(集計貼りつけ!E247,申請書!$R$35,""),申請書!$T$35,""),申請書!$V$35,""),申請書!$X$35,""),";",""),申請書!$Z$35,"")</f>
        <v/>
      </c>
      <c r="C245" s="11" t="str">
        <f>SUBSTITUTE(SUBSTITUTE(SUBSTITUTE(SUBSTITUTE(SUBSTITUTE(SUBSTITUTE(集計貼りつけ!F247,申請書!$R$36,""),申請書!$T$36,""),申請書!$V$36,""),申請書!$X$36,""),";",""),申請書!$Z$36,"")</f>
        <v/>
      </c>
      <c r="D245" s="11" t="str">
        <f>SUBSTITUTE(SUBSTITUTE(SUBSTITUTE(SUBSTITUTE(SUBSTITUTE(SUBSTITUTE(集計貼りつけ!G247,申請書!$R$37,""),申請書!$T$37,""),申請書!$V$37,""),申請書!$X$37,""),";",""),申請書!$Z$37,"")</f>
        <v/>
      </c>
      <c r="E245" s="11" t="str">
        <f>SUBSTITUTE(SUBSTITUTE(SUBSTITUTE(SUBSTITUTE(SUBSTITUTE(SUBSTITUTE(集計貼りつけ!H247,申請書!$R$38,""),申請書!$T$38,""),申請書!$V$38,""),申請書!$X$38,""),";",""),申請書!$Z$38,"")</f>
        <v/>
      </c>
      <c r="F245" s="11" t="str">
        <f>SUBSTITUTE(SUBSTITUTE(SUBSTITUTE(SUBSTITUTE(SUBSTITUTE(SUBSTITUTE(集計貼りつけ!I247,申請書!$R$39,""),申請書!$T$39,""),申請書!$V$39,""),申請書!$X$39,""),";",""),申請書!$Z$39,"")</f>
        <v/>
      </c>
      <c r="G245" s="11" t="str">
        <f>SUBSTITUTE(SUBSTITUTE(SUBSTITUTE(SUBSTITUTE(SUBSTITUTE(SUBSTITUTE(集計貼りつけ!J247,申請書!$R$40,""),申請書!$T$40,""),申請書!$V$40,""),申請書!$X$40,""),";",""),申請書!$Z$40,"")</f>
        <v/>
      </c>
      <c r="H245" s="11" t="str">
        <f>SUBSTITUTE(SUBSTITUTE(SUBSTITUTE(SUBSTITUTE(SUBSTITUTE(SUBSTITUTE(集計貼りつけ!K247,申請書!$R$41,""),申請書!$T$41,""),申請書!$V$41,""),申請書!$X$41,""),";",""),申請書!$Z$41,"")</f>
        <v/>
      </c>
      <c r="I245" s="11" t="str">
        <f>SUBSTITUTE(SUBSTITUTE(SUBSTITUTE(SUBSTITUTE(SUBSTITUTE(SUBSTITUTE(集計貼りつけ!L247,申請書!$R$42,""),申請書!$T$42,""),申請書!$V$42,""),申請書!$X$42,""),";",""),申請書!$Z$42,"")</f>
        <v/>
      </c>
      <c r="J245" s="11" t="str">
        <f>SUBSTITUTE(SUBSTITUTE(SUBSTITUTE(SUBSTITUTE(SUBSTITUTE(SUBSTITUTE(集計貼りつけ!M247,申請書!$R$43,""),申請書!$T$43,""),申請書!$V$43,""),申請書!$X$43,""),";",""),申請書!$Z$43,"")</f>
        <v/>
      </c>
      <c r="K245" s="11" t="str">
        <f>SUBSTITUTE(SUBSTITUTE(SUBSTITUTE(SUBSTITUTE(SUBSTITUTE(SUBSTITUTE(集計貼りつけ!N247,申請書!$R$44,""),申請書!$T$44,""),申請書!$V$44,""),申請書!$X$44,""),";",""),申請書!$Z$44,"")</f>
        <v/>
      </c>
      <c r="L245" s="11" t="str">
        <f>SUBSTITUTE(SUBSTITUTE(SUBSTITUTE(SUBSTITUTE(SUBSTITUTE(SUBSTITUTE(集計貼りつけ!O247,申請書!$R$45,""),申請書!$T$45,""),申請書!$V$45,""),申請書!$X$45,""),";",""),申請書!$Z$45,"")</f>
        <v/>
      </c>
      <c r="M245" s="11" t="str">
        <f>SUBSTITUTE(SUBSTITUTE(SUBSTITUTE(SUBSTITUTE(SUBSTITUTE(SUBSTITUTE(集計貼りつけ!P247,申請書!$R$46,""),申請書!$T$46,""),申請書!$V$46,""),申請書!$X$46,""),";",""),申請書!$Z$46,"")</f>
        <v/>
      </c>
      <c r="N245" s="11" t="str">
        <f>SUBSTITUTE(SUBSTITUTE(SUBSTITUTE(SUBSTITUTE(SUBSTITUTE(SUBSTITUTE(集計貼りつけ!Q247,申請書!$R$47,""),申請書!$T$47,""),申請書!$V$47,""),申請書!$X$47,""),";",""),申請書!$Z$47,"")</f>
        <v/>
      </c>
      <c r="O245" s="11" t="str">
        <f>SUBSTITUTE(SUBSTITUTE(SUBSTITUTE(SUBSTITUTE(SUBSTITUTE(SUBSTITUTE(集計貼りつけ!R247,申請書!$R$48,""),申請書!$T$48,""),申請書!$V$48,""),申請書!$X$48,""),";",""),申請書!$Z$48,"")</f>
        <v/>
      </c>
      <c r="P245" s="11" t="str">
        <f>SUBSTITUTE(SUBSTITUTE(SUBSTITUTE(SUBSTITUTE(SUBSTITUTE(SUBSTITUTE(集計貼りつけ!S247,申請書!$R$49,""),申請書!$T$49,""),申請書!$V$49,""),申請書!$X$49,""),";",""),申請書!$Z$49,"")</f>
        <v/>
      </c>
      <c r="Q245" s="11" t="str">
        <f>SUBSTITUTE(SUBSTITUTE(SUBSTITUTE(SUBSTITUTE(SUBSTITUTE(SUBSTITUTE(集計貼りつけ!T247,申請書!$R$50,""),申請書!$T$50,""),申請書!$V$50,""),申請書!$X$50,""),";",""),申請書!$Z$55,"")</f>
        <v/>
      </c>
    </row>
    <row r="246" spans="1:17" s="11" customFormat="1" x14ac:dyDescent="0.2">
      <c r="A246" s="11">
        <v>244</v>
      </c>
      <c r="B246" s="11" t="str">
        <f>SUBSTITUTE(SUBSTITUTE(SUBSTITUTE(SUBSTITUTE(SUBSTITUTE(SUBSTITUTE(集計貼りつけ!E248,申請書!$R$35,""),申請書!$T$35,""),申請書!$V$35,""),申請書!$X$35,""),";",""),申請書!$Z$35,"")</f>
        <v/>
      </c>
      <c r="C246" s="11" t="str">
        <f>SUBSTITUTE(SUBSTITUTE(SUBSTITUTE(SUBSTITUTE(SUBSTITUTE(SUBSTITUTE(集計貼りつけ!F248,申請書!$R$36,""),申請書!$T$36,""),申請書!$V$36,""),申請書!$X$36,""),";",""),申請書!$Z$36,"")</f>
        <v/>
      </c>
      <c r="D246" s="11" t="str">
        <f>SUBSTITUTE(SUBSTITUTE(SUBSTITUTE(SUBSTITUTE(SUBSTITUTE(SUBSTITUTE(集計貼りつけ!G248,申請書!$R$37,""),申請書!$T$37,""),申請書!$V$37,""),申請書!$X$37,""),";",""),申請書!$Z$37,"")</f>
        <v/>
      </c>
      <c r="E246" s="11" t="str">
        <f>SUBSTITUTE(SUBSTITUTE(SUBSTITUTE(SUBSTITUTE(SUBSTITUTE(SUBSTITUTE(集計貼りつけ!H248,申請書!$R$38,""),申請書!$T$38,""),申請書!$V$38,""),申請書!$X$38,""),";",""),申請書!$Z$38,"")</f>
        <v/>
      </c>
      <c r="F246" s="11" t="str">
        <f>SUBSTITUTE(SUBSTITUTE(SUBSTITUTE(SUBSTITUTE(SUBSTITUTE(SUBSTITUTE(集計貼りつけ!I248,申請書!$R$39,""),申請書!$T$39,""),申請書!$V$39,""),申請書!$X$39,""),";",""),申請書!$Z$39,"")</f>
        <v/>
      </c>
      <c r="G246" s="11" t="str">
        <f>SUBSTITUTE(SUBSTITUTE(SUBSTITUTE(SUBSTITUTE(SUBSTITUTE(SUBSTITUTE(集計貼りつけ!J248,申請書!$R$40,""),申請書!$T$40,""),申請書!$V$40,""),申請書!$X$40,""),";",""),申請書!$Z$40,"")</f>
        <v/>
      </c>
      <c r="H246" s="11" t="str">
        <f>SUBSTITUTE(SUBSTITUTE(SUBSTITUTE(SUBSTITUTE(SUBSTITUTE(SUBSTITUTE(集計貼りつけ!K248,申請書!$R$41,""),申請書!$T$41,""),申請書!$V$41,""),申請書!$X$41,""),";",""),申請書!$Z$41,"")</f>
        <v/>
      </c>
      <c r="I246" s="11" t="str">
        <f>SUBSTITUTE(SUBSTITUTE(SUBSTITUTE(SUBSTITUTE(SUBSTITUTE(SUBSTITUTE(集計貼りつけ!L248,申請書!$R$42,""),申請書!$T$42,""),申請書!$V$42,""),申請書!$X$42,""),";",""),申請書!$Z$42,"")</f>
        <v/>
      </c>
      <c r="J246" s="11" t="str">
        <f>SUBSTITUTE(SUBSTITUTE(SUBSTITUTE(SUBSTITUTE(SUBSTITUTE(SUBSTITUTE(集計貼りつけ!M248,申請書!$R$43,""),申請書!$T$43,""),申請書!$V$43,""),申請書!$X$43,""),";",""),申請書!$Z$43,"")</f>
        <v/>
      </c>
      <c r="K246" s="11" t="str">
        <f>SUBSTITUTE(SUBSTITUTE(SUBSTITUTE(SUBSTITUTE(SUBSTITUTE(SUBSTITUTE(集計貼りつけ!N248,申請書!$R$44,""),申請書!$T$44,""),申請書!$V$44,""),申請書!$X$44,""),";",""),申請書!$Z$44,"")</f>
        <v/>
      </c>
      <c r="L246" s="11" t="str">
        <f>SUBSTITUTE(SUBSTITUTE(SUBSTITUTE(SUBSTITUTE(SUBSTITUTE(SUBSTITUTE(集計貼りつけ!O248,申請書!$R$45,""),申請書!$T$45,""),申請書!$V$45,""),申請書!$X$45,""),";",""),申請書!$Z$45,"")</f>
        <v/>
      </c>
      <c r="M246" s="11" t="str">
        <f>SUBSTITUTE(SUBSTITUTE(SUBSTITUTE(SUBSTITUTE(SUBSTITUTE(SUBSTITUTE(集計貼りつけ!P248,申請書!$R$46,""),申請書!$T$46,""),申請書!$V$46,""),申請書!$X$46,""),";",""),申請書!$Z$46,"")</f>
        <v/>
      </c>
      <c r="N246" s="11" t="str">
        <f>SUBSTITUTE(SUBSTITUTE(SUBSTITUTE(SUBSTITUTE(SUBSTITUTE(SUBSTITUTE(集計貼りつけ!Q248,申請書!$R$47,""),申請書!$T$47,""),申請書!$V$47,""),申請書!$X$47,""),";",""),申請書!$Z$47,"")</f>
        <v/>
      </c>
      <c r="O246" s="11" t="str">
        <f>SUBSTITUTE(SUBSTITUTE(SUBSTITUTE(SUBSTITUTE(SUBSTITUTE(SUBSTITUTE(集計貼りつけ!R248,申請書!$R$48,""),申請書!$T$48,""),申請書!$V$48,""),申請書!$X$48,""),";",""),申請書!$Z$48,"")</f>
        <v/>
      </c>
      <c r="P246" s="11" t="str">
        <f>SUBSTITUTE(SUBSTITUTE(SUBSTITUTE(SUBSTITUTE(SUBSTITUTE(SUBSTITUTE(集計貼りつけ!S248,申請書!$R$49,""),申請書!$T$49,""),申請書!$V$49,""),申請書!$X$49,""),";",""),申請書!$Z$49,"")</f>
        <v/>
      </c>
      <c r="Q246" s="11" t="str">
        <f>SUBSTITUTE(SUBSTITUTE(SUBSTITUTE(SUBSTITUTE(SUBSTITUTE(SUBSTITUTE(集計貼りつけ!T248,申請書!$R$50,""),申請書!$T$50,""),申請書!$V$50,""),申請書!$X$50,""),";",""),申請書!$Z$55,"")</f>
        <v/>
      </c>
    </row>
    <row r="247" spans="1:17" s="11" customFormat="1" x14ac:dyDescent="0.2">
      <c r="A247" s="11">
        <v>245</v>
      </c>
      <c r="B247" s="11" t="str">
        <f>SUBSTITUTE(SUBSTITUTE(SUBSTITUTE(SUBSTITUTE(SUBSTITUTE(SUBSTITUTE(集計貼りつけ!E249,申請書!$R$35,""),申請書!$T$35,""),申請書!$V$35,""),申請書!$X$35,""),";",""),申請書!$Z$35,"")</f>
        <v/>
      </c>
      <c r="C247" s="11" t="str">
        <f>SUBSTITUTE(SUBSTITUTE(SUBSTITUTE(SUBSTITUTE(SUBSTITUTE(SUBSTITUTE(集計貼りつけ!F249,申請書!$R$36,""),申請書!$T$36,""),申請書!$V$36,""),申請書!$X$36,""),";",""),申請書!$Z$36,"")</f>
        <v/>
      </c>
      <c r="D247" s="11" t="str">
        <f>SUBSTITUTE(SUBSTITUTE(SUBSTITUTE(SUBSTITUTE(SUBSTITUTE(SUBSTITUTE(集計貼りつけ!G249,申請書!$R$37,""),申請書!$T$37,""),申請書!$V$37,""),申請書!$X$37,""),";",""),申請書!$Z$37,"")</f>
        <v/>
      </c>
      <c r="E247" s="11" t="str">
        <f>SUBSTITUTE(SUBSTITUTE(SUBSTITUTE(SUBSTITUTE(SUBSTITUTE(SUBSTITUTE(集計貼りつけ!H249,申請書!$R$38,""),申請書!$T$38,""),申請書!$V$38,""),申請書!$X$38,""),";",""),申請書!$Z$38,"")</f>
        <v/>
      </c>
      <c r="F247" s="11" t="str">
        <f>SUBSTITUTE(SUBSTITUTE(SUBSTITUTE(SUBSTITUTE(SUBSTITUTE(SUBSTITUTE(集計貼りつけ!I249,申請書!$R$39,""),申請書!$T$39,""),申請書!$V$39,""),申請書!$X$39,""),";",""),申請書!$Z$39,"")</f>
        <v/>
      </c>
      <c r="G247" s="11" t="str">
        <f>SUBSTITUTE(SUBSTITUTE(SUBSTITUTE(SUBSTITUTE(SUBSTITUTE(SUBSTITUTE(集計貼りつけ!J249,申請書!$R$40,""),申請書!$T$40,""),申請書!$V$40,""),申請書!$X$40,""),";",""),申請書!$Z$40,"")</f>
        <v/>
      </c>
      <c r="H247" s="11" t="str">
        <f>SUBSTITUTE(SUBSTITUTE(SUBSTITUTE(SUBSTITUTE(SUBSTITUTE(SUBSTITUTE(集計貼りつけ!K249,申請書!$R$41,""),申請書!$T$41,""),申請書!$V$41,""),申請書!$X$41,""),";",""),申請書!$Z$41,"")</f>
        <v/>
      </c>
      <c r="I247" s="11" t="str">
        <f>SUBSTITUTE(SUBSTITUTE(SUBSTITUTE(SUBSTITUTE(SUBSTITUTE(SUBSTITUTE(集計貼りつけ!L249,申請書!$R$42,""),申請書!$T$42,""),申請書!$V$42,""),申請書!$X$42,""),";",""),申請書!$Z$42,"")</f>
        <v/>
      </c>
      <c r="J247" s="11" t="str">
        <f>SUBSTITUTE(SUBSTITUTE(SUBSTITUTE(SUBSTITUTE(SUBSTITUTE(SUBSTITUTE(集計貼りつけ!M249,申請書!$R$43,""),申請書!$T$43,""),申請書!$V$43,""),申請書!$X$43,""),";",""),申請書!$Z$43,"")</f>
        <v/>
      </c>
      <c r="K247" s="11" t="str">
        <f>SUBSTITUTE(SUBSTITUTE(SUBSTITUTE(SUBSTITUTE(SUBSTITUTE(SUBSTITUTE(集計貼りつけ!N249,申請書!$R$44,""),申請書!$T$44,""),申請書!$V$44,""),申請書!$X$44,""),";",""),申請書!$Z$44,"")</f>
        <v/>
      </c>
      <c r="L247" s="11" t="str">
        <f>SUBSTITUTE(SUBSTITUTE(SUBSTITUTE(SUBSTITUTE(SUBSTITUTE(SUBSTITUTE(集計貼りつけ!O249,申請書!$R$45,""),申請書!$T$45,""),申請書!$V$45,""),申請書!$X$45,""),";",""),申請書!$Z$45,"")</f>
        <v/>
      </c>
      <c r="M247" s="11" t="str">
        <f>SUBSTITUTE(SUBSTITUTE(SUBSTITUTE(SUBSTITUTE(SUBSTITUTE(SUBSTITUTE(集計貼りつけ!P249,申請書!$R$46,""),申請書!$T$46,""),申請書!$V$46,""),申請書!$X$46,""),";",""),申請書!$Z$46,"")</f>
        <v/>
      </c>
      <c r="N247" s="11" t="str">
        <f>SUBSTITUTE(SUBSTITUTE(SUBSTITUTE(SUBSTITUTE(SUBSTITUTE(SUBSTITUTE(集計貼りつけ!Q249,申請書!$R$47,""),申請書!$T$47,""),申請書!$V$47,""),申請書!$X$47,""),";",""),申請書!$Z$47,"")</f>
        <v/>
      </c>
      <c r="O247" s="11" t="str">
        <f>SUBSTITUTE(SUBSTITUTE(SUBSTITUTE(SUBSTITUTE(SUBSTITUTE(SUBSTITUTE(集計貼りつけ!R249,申請書!$R$48,""),申請書!$T$48,""),申請書!$V$48,""),申請書!$X$48,""),";",""),申請書!$Z$48,"")</f>
        <v/>
      </c>
      <c r="P247" s="11" t="str">
        <f>SUBSTITUTE(SUBSTITUTE(SUBSTITUTE(SUBSTITUTE(SUBSTITUTE(SUBSTITUTE(集計貼りつけ!S249,申請書!$R$49,""),申請書!$T$49,""),申請書!$V$49,""),申請書!$X$49,""),";",""),申請書!$Z$49,"")</f>
        <v/>
      </c>
      <c r="Q247" s="11" t="str">
        <f>SUBSTITUTE(SUBSTITUTE(SUBSTITUTE(SUBSTITUTE(SUBSTITUTE(SUBSTITUTE(集計貼りつけ!T249,申請書!$R$50,""),申請書!$T$50,""),申請書!$V$50,""),申請書!$X$50,""),";",""),申請書!$Z$55,"")</f>
        <v/>
      </c>
    </row>
    <row r="248" spans="1:17" s="11" customFormat="1" x14ac:dyDescent="0.2">
      <c r="A248" s="11">
        <v>246</v>
      </c>
      <c r="B248" s="11" t="str">
        <f>SUBSTITUTE(SUBSTITUTE(SUBSTITUTE(SUBSTITUTE(SUBSTITUTE(SUBSTITUTE(集計貼りつけ!E250,申請書!$R$35,""),申請書!$T$35,""),申請書!$V$35,""),申請書!$X$35,""),";",""),申請書!$Z$35,"")</f>
        <v/>
      </c>
      <c r="C248" s="11" t="str">
        <f>SUBSTITUTE(SUBSTITUTE(SUBSTITUTE(SUBSTITUTE(SUBSTITUTE(SUBSTITUTE(集計貼りつけ!F250,申請書!$R$36,""),申請書!$T$36,""),申請書!$V$36,""),申請書!$X$36,""),";",""),申請書!$Z$36,"")</f>
        <v/>
      </c>
      <c r="D248" s="11" t="str">
        <f>SUBSTITUTE(SUBSTITUTE(SUBSTITUTE(SUBSTITUTE(SUBSTITUTE(SUBSTITUTE(集計貼りつけ!G250,申請書!$R$37,""),申請書!$T$37,""),申請書!$V$37,""),申請書!$X$37,""),";",""),申請書!$Z$37,"")</f>
        <v/>
      </c>
      <c r="E248" s="11" t="str">
        <f>SUBSTITUTE(SUBSTITUTE(SUBSTITUTE(SUBSTITUTE(SUBSTITUTE(SUBSTITUTE(集計貼りつけ!H250,申請書!$R$38,""),申請書!$T$38,""),申請書!$V$38,""),申請書!$X$38,""),";",""),申請書!$Z$38,"")</f>
        <v/>
      </c>
      <c r="F248" s="11" t="str">
        <f>SUBSTITUTE(SUBSTITUTE(SUBSTITUTE(SUBSTITUTE(SUBSTITUTE(SUBSTITUTE(集計貼りつけ!I250,申請書!$R$39,""),申請書!$T$39,""),申請書!$V$39,""),申請書!$X$39,""),";",""),申請書!$Z$39,"")</f>
        <v/>
      </c>
      <c r="G248" s="11" t="str">
        <f>SUBSTITUTE(SUBSTITUTE(SUBSTITUTE(SUBSTITUTE(SUBSTITUTE(SUBSTITUTE(集計貼りつけ!J250,申請書!$R$40,""),申請書!$T$40,""),申請書!$V$40,""),申請書!$X$40,""),";",""),申請書!$Z$40,"")</f>
        <v/>
      </c>
      <c r="H248" s="11" t="str">
        <f>SUBSTITUTE(SUBSTITUTE(SUBSTITUTE(SUBSTITUTE(SUBSTITUTE(SUBSTITUTE(集計貼りつけ!K250,申請書!$R$41,""),申請書!$T$41,""),申請書!$V$41,""),申請書!$X$41,""),";",""),申請書!$Z$41,"")</f>
        <v/>
      </c>
      <c r="I248" s="11" t="str">
        <f>SUBSTITUTE(SUBSTITUTE(SUBSTITUTE(SUBSTITUTE(SUBSTITUTE(SUBSTITUTE(集計貼りつけ!L250,申請書!$R$42,""),申請書!$T$42,""),申請書!$V$42,""),申請書!$X$42,""),";",""),申請書!$Z$42,"")</f>
        <v/>
      </c>
      <c r="J248" s="11" t="str">
        <f>SUBSTITUTE(SUBSTITUTE(SUBSTITUTE(SUBSTITUTE(SUBSTITUTE(SUBSTITUTE(集計貼りつけ!M250,申請書!$R$43,""),申請書!$T$43,""),申請書!$V$43,""),申請書!$X$43,""),";",""),申請書!$Z$43,"")</f>
        <v/>
      </c>
      <c r="K248" s="11" t="str">
        <f>SUBSTITUTE(SUBSTITUTE(SUBSTITUTE(SUBSTITUTE(SUBSTITUTE(SUBSTITUTE(集計貼りつけ!N250,申請書!$R$44,""),申請書!$T$44,""),申請書!$V$44,""),申請書!$X$44,""),";",""),申請書!$Z$44,"")</f>
        <v/>
      </c>
      <c r="L248" s="11" t="str">
        <f>SUBSTITUTE(SUBSTITUTE(SUBSTITUTE(SUBSTITUTE(SUBSTITUTE(SUBSTITUTE(集計貼りつけ!O250,申請書!$R$45,""),申請書!$T$45,""),申請書!$V$45,""),申請書!$X$45,""),";",""),申請書!$Z$45,"")</f>
        <v/>
      </c>
      <c r="M248" s="11" t="str">
        <f>SUBSTITUTE(SUBSTITUTE(SUBSTITUTE(SUBSTITUTE(SUBSTITUTE(SUBSTITUTE(集計貼りつけ!P250,申請書!$R$46,""),申請書!$T$46,""),申請書!$V$46,""),申請書!$X$46,""),";",""),申請書!$Z$46,"")</f>
        <v/>
      </c>
      <c r="N248" s="11" t="str">
        <f>SUBSTITUTE(SUBSTITUTE(SUBSTITUTE(SUBSTITUTE(SUBSTITUTE(SUBSTITUTE(集計貼りつけ!Q250,申請書!$R$47,""),申請書!$T$47,""),申請書!$V$47,""),申請書!$X$47,""),";",""),申請書!$Z$47,"")</f>
        <v/>
      </c>
      <c r="O248" s="11" t="str">
        <f>SUBSTITUTE(SUBSTITUTE(SUBSTITUTE(SUBSTITUTE(SUBSTITUTE(SUBSTITUTE(集計貼りつけ!R250,申請書!$R$48,""),申請書!$T$48,""),申請書!$V$48,""),申請書!$X$48,""),";",""),申請書!$Z$48,"")</f>
        <v/>
      </c>
      <c r="P248" s="11" t="str">
        <f>SUBSTITUTE(SUBSTITUTE(SUBSTITUTE(SUBSTITUTE(SUBSTITUTE(SUBSTITUTE(集計貼りつけ!S250,申請書!$R$49,""),申請書!$T$49,""),申請書!$V$49,""),申請書!$X$49,""),";",""),申請書!$Z$49,"")</f>
        <v/>
      </c>
      <c r="Q248" s="11" t="str">
        <f>SUBSTITUTE(SUBSTITUTE(SUBSTITUTE(SUBSTITUTE(SUBSTITUTE(SUBSTITUTE(集計貼りつけ!T250,申請書!$R$50,""),申請書!$T$50,""),申請書!$V$50,""),申請書!$X$50,""),";",""),申請書!$Z$55,"")</f>
        <v/>
      </c>
    </row>
    <row r="249" spans="1:17" s="11" customFormat="1" x14ac:dyDescent="0.2">
      <c r="A249" s="11">
        <v>247</v>
      </c>
      <c r="B249" s="11" t="str">
        <f>SUBSTITUTE(SUBSTITUTE(SUBSTITUTE(SUBSTITUTE(SUBSTITUTE(SUBSTITUTE(集計貼りつけ!E251,申請書!$R$35,""),申請書!$T$35,""),申請書!$V$35,""),申請書!$X$35,""),";",""),申請書!$Z$35,"")</f>
        <v/>
      </c>
      <c r="C249" s="11" t="str">
        <f>SUBSTITUTE(SUBSTITUTE(SUBSTITUTE(SUBSTITUTE(SUBSTITUTE(SUBSTITUTE(集計貼りつけ!F251,申請書!$R$36,""),申請書!$T$36,""),申請書!$V$36,""),申請書!$X$36,""),";",""),申請書!$Z$36,"")</f>
        <v/>
      </c>
      <c r="D249" s="11" t="str">
        <f>SUBSTITUTE(SUBSTITUTE(SUBSTITUTE(SUBSTITUTE(SUBSTITUTE(SUBSTITUTE(集計貼りつけ!G251,申請書!$R$37,""),申請書!$T$37,""),申請書!$V$37,""),申請書!$X$37,""),";",""),申請書!$Z$37,"")</f>
        <v/>
      </c>
      <c r="E249" s="11" t="str">
        <f>SUBSTITUTE(SUBSTITUTE(SUBSTITUTE(SUBSTITUTE(SUBSTITUTE(SUBSTITUTE(集計貼りつけ!H251,申請書!$R$38,""),申請書!$T$38,""),申請書!$V$38,""),申請書!$X$38,""),";",""),申請書!$Z$38,"")</f>
        <v/>
      </c>
      <c r="F249" s="11" t="str">
        <f>SUBSTITUTE(SUBSTITUTE(SUBSTITUTE(SUBSTITUTE(SUBSTITUTE(SUBSTITUTE(集計貼りつけ!I251,申請書!$R$39,""),申請書!$T$39,""),申請書!$V$39,""),申請書!$X$39,""),";",""),申請書!$Z$39,"")</f>
        <v/>
      </c>
      <c r="G249" s="11" t="str">
        <f>SUBSTITUTE(SUBSTITUTE(SUBSTITUTE(SUBSTITUTE(SUBSTITUTE(SUBSTITUTE(集計貼りつけ!J251,申請書!$R$40,""),申請書!$T$40,""),申請書!$V$40,""),申請書!$X$40,""),";",""),申請書!$Z$40,"")</f>
        <v/>
      </c>
      <c r="H249" s="11" t="str">
        <f>SUBSTITUTE(SUBSTITUTE(SUBSTITUTE(SUBSTITUTE(SUBSTITUTE(SUBSTITUTE(集計貼りつけ!K251,申請書!$R$41,""),申請書!$T$41,""),申請書!$V$41,""),申請書!$X$41,""),";",""),申請書!$Z$41,"")</f>
        <v/>
      </c>
      <c r="I249" s="11" t="str">
        <f>SUBSTITUTE(SUBSTITUTE(SUBSTITUTE(SUBSTITUTE(SUBSTITUTE(SUBSTITUTE(集計貼りつけ!L251,申請書!$R$42,""),申請書!$T$42,""),申請書!$V$42,""),申請書!$X$42,""),";",""),申請書!$Z$42,"")</f>
        <v/>
      </c>
      <c r="J249" s="11" t="str">
        <f>SUBSTITUTE(SUBSTITUTE(SUBSTITUTE(SUBSTITUTE(SUBSTITUTE(SUBSTITUTE(集計貼りつけ!M251,申請書!$R$43,""),申請書!$T$43,""),申請書!$V$43,""),申請書!$X$43,""),";",""),申請書!$Z$43,"")</f>
        <v/>
      </c>
      <c r="K249" s="11" t="str">
        <f>SUBSTITUTE(SUBSTITUTE(SUBSTITUTE(SUBSTITUTE(SUBSTITUTE(SUBSTITUTE(集計貼りつけ!N251,申請書!$R$44,""),申請書!$T$44,""),申請書!$V$44,""),申請書!$X$44,""),";",""),申請書!$Z$44,"")</f>
        <v/>
      </c>
      <c r="L249" s="11" t="str">
        <f>SUBSTITUTE(SUBSTITUTE(SUBSTITUTE(SUBSTITUTE(SUBSTITUTE(SUBSTITUTE(集計貼りつけ!O251,申請書!$R$45,""),申請書!$T$45,""),申請書!$V$45,""),申請書!$X$45,""),";",""),申請書!$Z$45,"")</f>
        <v/>
      </c>
      <c r="M249" s="11" t="str">
        <f>SUBSTITUTE(SUBSTITUTE(SUBSTITUTE(SUBSTITUTE(SUBSTITUTE(SUBSTITUTE(集計貼りつけ!P251,申請書!$R$46,""),申請書!$T$46,""),申請書!$V$46,""),申請書!$X$46,""),";",""),申請書!$Z$46,"")</f>
        <v/>
      </c>
      <c r="N249" s="11" t="str">
        <f>SUBSTITUTE(SUBSTITUTE(SUBSTITUTE(SUBSTITUTE(SUBSTITUTE(SUBSTITUTE(集計貼りつけ!Q251,申請書!$R$47,""),申請書!$T$47,""),申請書!$V$47,""),申請書!$X$47,""),";",""),申請書!$Z$47,"")</f>
        <v/>
      </c>
      <c r="O249" s="11" t="str">
        <f>SUBSTITUTE(SUBSTITUTE(SUBSTITUTE(SUBSTITUTE(SUBSTITUTE(SUBSTITUTE(集計貼りつけ!R251,申請書!$R$48,""),申請書!$T$48,""),申請書!$V$48,""),申請書!$X$48,""),";",""),申請書!$Z$48,"")</f>
        <v/>
      </c>
      <c r="P249" s="11" t="str">
        <f>SUBSTITUTE(SUBSTITUTE(SUBSTITUTE(SUBSTITUTE(SUBSTITUTE(SUBSTITUTE(集計貼りつけ!S251,申請書!$R$49,""),申請書!$T$49,""),申請書!$V$49,""),申請書!$X$49,""),";",""),申請書!$Z$49,"")</f>
        <v/>
      </c>
      <c r="Q249" s="11" t="str">
        <f>SUBSTITUTE(SUBSTITUTE(SUBSTITUTE(SUBSTITUTE(SUBSTITUTE(SUBSTITUTE(集計貼りつけ!T251,申請書!$R$50,""),申請書!$T$50,""),申請書!$V$50,""),申請書!$X$50,""),";",""),申請書!$Z$55,"")</f>
        <v/>
      </c>
    </row>
    <row r="250" spans="1:17" s="11" customFormat="1" x14ac:dyDescent="0.2">
      <c r="A250" s="11">
        <v>248</v>
      </c>
      <c r="B250" s="11" t="str">
        <f>SUBSTITUTE(SUBSTITUTE(SUBSTITUTE(SUBSTITUTE(SUBSTITUTE(SUBSTITUTE(集計貼りつけ!E252,申請書!$R$35,""),申請書!$T$35,""),申請書!$V$35,""),申請書!$X$35,""),";",""),申請書!$Z$35,"")</f>
        <v/>
      </c>
      <c r="C250" s="11" t="str">
        <f>SUBSTITUTE(SUBSTITUTE(SUBSTITUTE(SUBSTITUTE(SUBSTITUTE(SUBSTITUTE(集計貼りつけ!F252,申請書!$R$36,""),申請書!$T$36,""),申請書!$V$36,""),申請書!$X$36,""),";",""),申請書!$Z$36,"")</f>
        <v/>
      </c>
      <c r="D250" s="11" t="str">
        <f>SUBSTITUTE(SUBSTITUTE(SUBSTITUTE(SUBSTITUTE(SUBSTITUTE(SUBSTITUTE(集計貼りつけ!G252,申請書!$R$37,""),申請書!$T$37,""),申請書!$V$37,""),申請書!$X$37,""),";",""),申請書!$Z$37,"")</f>
        <v/>
      </c>
      <c r="E250" s="11" t="str">
        <f>SUBSTITUTE(SUBSTITUTE(SUBSTITUTE(SUBSTITUTE(SUBSTITUTE(SUBSTITUTE(集計貼りつけ!H252,申請書!$R$38,""),申請書!$T$38,""),申請書!$V$38,""),申請書!$X$38,""),";",""),申請書!$Z$38,"")</f>
        <v/>
      </c>
      <c r="F250" s="11" t="str">
        <f>SUBSTITUTE(SUBSTITUTE(SUBSTITUTE(SUBSTITUTE(SUBSTITUTE(SUBSTITUTE(集計貼りつけ!I252,申請書!$R$39,""),申請書!$T$39,""),申請書!$V$39,""),申請書!$X$39,""),";",""),申請書!$Z$39,"")</f>
        <v/>
      </c>
      <c r="G250" s="11" t="str">
        <f>SUBSTITUTE(SUBSTITUTE(SUBSTITUTE(SUBSTITUTE(SUBSTITUTE(SUBSTITUTE(集計貼りつけ!J252,申請書!$R$40,""),申請書!$T$40,""),申請書!$V$40,""),申請書!$X$40,""),";",""),申請書!$Z$40,"")</f>
        <v/>
      </c>
      <c r="H250" s="11" t="str">
        <f>SUBSTITUTE(SUBSTITUTE(SUBSTITUTE(SUBSTITUTE(SUBSTITUTE(SUBSTITUTE(集計貼りつけ!K252,申請書!$R$41,""),申請書!$T$41,""),申請書!$V$41,""),申請書!$X$41,""),";",""),申請書!$Z$41,"")</f>
        <v/>
      </c>
      <c r="I250" s="11" t="str">
        <f>SUBSTITUTE(SUBSTITUTE(SUBSTITUTE(SUBSTITUTE(SUBSTITUTE(SUBSTITUTE(集計貼りつけ!L252,申請書!$R$42,""),申請書!$T$42,""),申請書!$V$42,""),申請書!$X$42,""),";",""),申請書!$Z$42,"")</f>
        <v/>
      </c>
      <c r="J250" s="11" t="str">
        <f>SUBSTITUTE(SUBSTITUTE(SUBSTITUTE(SUBSTITUTE(SUBSTITUTE(SUBSTITUTE(集計貼りつけ!M252,申請書!$R$43,""),申請書!$T$43,""),申請書!$V$43,""),申請書!$X$43,""),";",""),申請書!$Z$43,"")</f>
        <v/>
      </c>
      <c r="K250" s="11" t="str">
        <f>SUBSTITUTE(SUBSTITUTE(SUBSTITUTE(SUBSTITUTE(SUBSTITUTE(SUBSTITUTE(集計貼りつけ!N252,申請書!$R$44,""),申請書!$T$44,""),申請書!$V$44,""),申請書!$X$44,""),";",""),申請書!$Z$44,"")</f>
        <v/>
      </c>
      <c r="L250" s="11" t="str">
        <f>SUBSTITUTE(SUBSTITUTE(SUBSTITUTE(SUBSTITUTE(SUBSTITUTE(SUBSTITUTE(集計貼りつけ!O252,申請書!$R$45,""),申請書!$T$45,""),申請書!$V$45,""),申請書!$X$45,""),";",""),申請書!$Z$45,"")</f>
        <v/>
      </c>
      <c r="M250" s="11" t="str">
        <f>SUBSTITUTE(SUBSTITUTE(SUBSTITUTE(SUBSTITUTE(SUBSTITUTE(SUBSTITUTE(集計貼りつけ!P252,申請書!$R$46,""),申請書!$T$46,""),申請書!$V$46,""),申請書!$X$46,""),";",""),申請書!$Z$46,"")</f>
        <v/>
      </c>
      <c r="N250" s="11" t="str">
        <f>SUBSTITUTE(SUBSTITUTE(SUBSTITUTE(SUBSTITUTE(SUBSTITUTE(SUBSTITUTE(集計貼りつけ!Q252,申請書!$R$47,""),申請書!$T$47,""),申請書!$V$47,""),申請書!$X$47,""),";",""),申請書!$Z$47,"")</f>
        <v/>
      </c>
      <c r="O250" s="11" t="str">
        <f>SUBSTITUTE(SUBSTITUTE(SUBSTITUTE(SUBSTITUTE(SUBSTITUTE(SUBSTITUTE(集計貼りつけ!R252,申請書!$R$48,""),申請書!$T$48,""),申請書!$V$48,""),申請書!$X$48,""),";",""),申請書!$Z$48,"")</f>
        <v/>
      </c>
      <c r="P250" s="11" t="str">
        <f>SUBSTITUTE(SUBSTITUTE(SUBSTITUTE(SUBSTITUTE(SUBSTITUTE(SUBSTITUTE(集計貼りつけ!S252,申請書!$R$49,""),申請書!$T$49,""),申請書!$V$49,""),申請書!$X$49,""),";",""),申請書!$Z$49,"")</f>
        <v/>
      </c>
      <c r="Q250" s="11" t="str">
        <f>SUBSTITUTE(SUBSTITUTE(SUBSTITUTE(SUBSTITUTE(SUBSTITUTE(SUBSTITUTE(集計貼りつけ!T252,申請書!$R$50,""),申請書!$T$50,""),申請書!$V$50,""),申請書!$X$50,""),";",""),申請書!$Z$55,"")</f>
        <v/>
      </c>
    </row>
    <row r="251" spans="1:17" s="11" customFormat="1" x14ac:dyDescent="0.2">
      <c r="A251" s="11">
        <v>249</v>
      </c>
      <c r="B251" s="11" t="str">
        <f>SUBSTITUTE(SUBSTITUTE(SUBSTITUTE(SUBSTITUTE(SUBSTITUTE(SUBSTITUTE(集計貼りつけ!E253,申請書!$R$35,""),申請書!$T$35,""),申請書!$V$35,""),申請書!$X$35,""),";",""),申請書!$Z$35,"")</f>
        <v/>
      </c>
      <c r="C251" s="11" t="str">
        <f>SUBSTITUTE(SUBSTITUTE(SUBSTITUTE(SUBSTITUTE(SUBSTITUTE(SUBSTITUTE(集計貼りつけ!F253,申請書!$R$36,""),申請書!$T$36,""),申請書!$V$36,""),申請書!$X$36,""),";",""),申請書!$Z$36,"")</f>
        <v/>
      </c>
      <c r="D251" s="11" t="str">
        <f>SUBSTITUTE(SUBSTITUTE(SUBSTITUTE(SUBSTITUTE(SUBSTITUTE(SUBSTITUTE(集計貼りつけ!G253,申請書!$R$37,""),申請書!$T$37,""),申請書!$V$37,""),申請書!$X$37,""),";",""),申請書!$Z$37,"")</f>
        <v/>
      </c>
      <c r="E251" s="11" t="str">
        <f>SUBSTITUTE(SUBSTITUTE(SUBSTITUTE(SUBSTITUTE(SUBSTITUTE(SUBSTITUTE(集計貼りつけ!H253,申請書!$R$38,""),申請書!$T$38,""),申請書!$V$38,""),申請書!$X$38,""),";",""),申請書!$Z$38,"")</f>
        <v/>
      </c>
      <c r="F251" s="11" t="str">
        <f>SUBSTITUTE(SUBSTITUTE(SUBSTITUTE(SUBSTITUTE(SUBSTITUTE(SUBSTITUTE(集計貼りつけ!I253,申請書!$R$39,""),申請書!$T$39,""),申請書!$V$39,""),申請書!$X$39,""),";",""),申請書!$Z$39,"")</f>
        <v/>
      </c>
      <c r="G251" s="11" t="str">
        <f>SUBSTITUTE(SUBSTITUTE(SUBSTITUTE(SUBSTITUTE(SUBSTITUTE(SUBSTITUTE(集計貼りつけ!J253,申請書!$R$40,""),申請書!$T$40,""),申請書!$V$40,""),申請書!$X$40,""),";",""),申請書!$Z$40,"")</f>
        <v/>
      </c>
      <c r="H251" s="11" t="str">
        <f>SUBSTITUTE(SUBSTITUTE(SUBSTITUTE(SUBSTITUTE(SUBSTITUTE(SUBSTITUTE(集計貼りつけ!K253,申請書!$R$41,""),申請書!$T$41,""),申請書!$V$41,""),申請書!$X$41,""),";",""),申請書!$Z$41,"")</f>
        <v/>
      </c>
      <c r="I251" s="11" t="str">
        <f>SUBSTITUTE(SUBSTITUTE(SUBSTITUTE(SUBSTITUTE(SUBSTITUTE(SUBSTITUTE(集計貼りつけ!L253,申請書!$R$42,""),申請書!$T$42,""),申請書!$V$42,""),申請書!$X$42,""),";",""),申請書!$Z$42,"")</f>
        <v/>
      </c>
      <c r="J251" s="11" t="str">
        <f>SUBSTITUTE(SUBSTITUTE(SUBSTITUTE(SUBSTITUTE(SUBSTITUTE(SUBSTITUTE(集計貼りつけ!M253,申請書!$R$43,""),申請書!$T$43,""),申請書!$V$43,""),申請書!$X$43,""),";",""),申請書!$Z$43,"")</f>
        <v/>
      </c>
      <c r="K251" s="11" t="str">
        <f>SUBSTITUTE(SUBSTITUTE(SUBSTITUTE(SUBSTITUTE(SUBSTITUTE(SUBSTITUTE(集計貼りつけ!N253,申請書!$R$44,""),申請書!$T$44,""),申請書!$V$44,""),申請書!$X$44,""),";",""),申請書!$Z$44,"")</f>
        <v/>
      </c>
      <c r="L251" s="11" t="str">
        <f>SUBSTITUTE(SUBSTITUTE(SUBSTITUTE(SUBSTITUTE(SUBSTITUTE(SUBSTITUTE(集計貼りつけ!O253,申請書!$R$45,""),申請書!$T$45,""),申請書!$V$45,""),申請書!$X$45,""),";",""),申請書!$Z$45,"")</f>
        <v/>
      </c>
      <c r="M251" s="11" t="str">
        <f>SUBSTITUTE(SUBSTITUTE(SUBSTITUTE(SUBSTITUTE(SUBSTITUTE(SUBSTITUTE(集計貼りつけ!P253,申請書!$R$46,""),申請書!$T$46,""),申請書!$V$46,""),申請書!$X$46,""),";",""),申請書!$Z$46,"")</f>
        <v/>
      </c>
      <c r="N251" s="11" t="str">
        <f>SUBSTITUTE(SUBSTITUTE(SUBSTITUTE(SUBSTITUTE(SUBSTITUTE(SUBSTITUTE(集計貼りつけ!Q253,申請書!$R$47,""),申請書!$T$47,""),申請書!$V$47,""),申請書!$X$47,""),";",""),申請書!$Z$47,"")</f>
        <v/>
      </c>
      <c r="O251" s="11" t="str">
        <f>SUBSTITUTE(SUBSTITUTE(SUBSTITUTE(SUBSTITUTE(SUBSTITUTE(SUBSTITUTE(集計貼りつけ!R253,申請書!$R$48,""),申請書!$T$48,""),申請書!$V$48,""),申請書!$X$48,""),";",""),申請書!$Z$48,"")</f>
        <v/>
      </c>
      <c r="P251" s="11" t="str">
        <f>SUBSTITUTE(SUBSTITUTE(SUBSTITUTE(SUBSTITUTE(SUBSTITUTE(SUBSTITUTE(集計貼りつけ!S253,申請書!$R$49,""),申請書!$T$49,""),申請書!$V$49,""),申請書!$X$49,""),";",""),申請書!$Z$49,"")</f>
        <v/>
      </c>
      <c r="Q251" s="11" t="str">
        <f>SUBSTITUTE(SUBSTITUTE(SUBSTITUTE(SUBSTITUTE(SUBSTITUTE(SUBSTITUTE(集計貼りつけ!T253,申請書!$R$50,""),申請書!$T$50,""),申請書!$V$50,""),申請書!$X$50,""),";",""),申請書!$Z$55,"")</f>
        <v/>
      </c>
    </row>
    <row r="252" spans="1:17" s="11" customFormat="1" x14ac:dyDescent="0.2">
      <c r="A252" s="11">
        <v>250</v>
      </c>
      <c r="B252" s="11" t="str">
        <f>SUBSTITUTE(SUBSTITUTE(SUBSTITUTE(SUBSTITUTE(SUBSTITUTE(SUBSTITUTE(集計貼りつけ!E254,申請書!$R$35,""),申請書!$T$35,""),申請書!$V$35,""),申請書!$X$35,""),";",""),申請書!$Z$35,"")</f>
        <v/>
      </c>
      <c r="C252" s="11" t="str">
        <f>SUBSTITUTE(SUBSTITUTE(SUBSTITUTE(SUBSTITUTE(SUBSTITUTE(SUBSTITUTE(集計貼りつけ!F254,申請書!$R$36,""),申請書!$T$36,""),申請書!$V$36,""),申請書!$X$36,""),";",""),申請書!$Z$36,"")</f>
        <v/>
      </c>
      <c r="D252" s="11" t="str">
        <f>SUBSTITUTE(SUBSTITUTE(SUBSTITUTE(SUBSTITUTE(SUBSTITUTE(SUBSTITUTE(集計貼りつけ!G254,申請書!$R$37,""),申請書!$T$37,""),申請書!$V$37,""),申請書!$X$37,""),";",""),申請書!$Z$37,"")</f>
        <v/>
      </c>
      <c r="E252" s="11" t="str">
        <f>SUBSTITUTE(SUBSTITUTE(SUBSTITUTE(SUBSTITUTE(SUBSTITUTE(SUBSTITUTE(集計貼りつけ!H254,申請書!$R$38,""),申請書!$T$38,""),申請書!$V$38,""),申請書!$X$38,""),";",""),申請書!$Z$38,"")</f>
        <v/>
      </c>
      <c r="F252" s="11" t="str">
        <f>SUBSTITUTE(SUBSTITUTE(SUBSTITUTE(SUBSTITUTE(SUBSTITUTE(SUBSTITUTE(集計貼りつけ!I254,申請書!$R$39,""),申請書!$T$39,""),申請書!$V$39,""),申請書!$X$39,""),";",""),申請書!$Z$39,"")</f>
        <v/>
      </c>
      <c r="G252" s="11" t="str">
        <f>SUBSTITUTE(SUBSTITUTE(SUBSTITUTE(SUBSTITUTE(SUBSTITUTE(SUBSTITUTE(集計貼りつけ!J254,申請書!$R$40,""),申請書!$T$40,""),申請書!$V$40,""),申請書!$X$40,""),";",""),申請書!$Z$40,"")</f>
        <v/>
      </c>
      <c r="H252" s="11" t="str">
        <f>SUBSTITUTE(SUBSTITUTE(SUBSTITUTE(SUBSTITUTE(SUBSTITUTE(SUBSTITUTE(集計貼りつけ!K254,申請書!$R$41,""),申請書!$T$41,""),申請書!$V$41,""),申請書!$X$41,""),";",""),申請書!$Z$41,"")</f>
        <v/>
      </c>
      <c r="I252" s="11" t="str">
        <f>SUBSTITUTE(SUBSTITUTE(SUBSTITUTE(SUBSTITUTE(SUBSTITUTE(SUBSTITUTE(集計貼りつけ!L254,申請書!$R$42,""),申請書!$T$42,""),申請書!$V$42,""),申請書!$X$42,""),";",""),申請書!$Z$42,"")</f>
        <v/>
      </c>
      <c r="J252" s="11" t="str">
        <f>SUBSTITUTE(SUBSTITUTE(SUBSTITUTE(SUBSTITUTE(SUBSTITUTE(SUBSTITUTE(集計貼りつけ!M254,申請書!$R$43,""),申請書!$T$43,""),申請書!$V$43,""),申請書!$X$43,""),";",""),申請書!$Z$43,"")</f>
        <v/>
      </c>
      <c r="K252" s="11" t="str">
        <f>SUBSTITUTE(SUBSTITUTE(SUBSTITUTE(SUBSTITUTE(SUBSTITUTE(SUBSTITUTE(集計貼りつけ!N254,申請書!$R$44,""),申請書!$T$44,""),申請書!$V$44,""),申請書!$X$44,""),";",""),申請書!$Z$44,"")</f>
        <v/>
      </c>
      <c r="L252" s="11" t="str">
        <f>SUBSTITUTE(SUBSTITUTE(SUBSTITUTE(SUBSTITUTE(SUBSTITUTE(SUBSTITUTE(集計貼りつけ!O254,申請書!$R$45,""),申請書!$T$45,""),申請書!$V$45,""),申請書!$X$45,""),";",""),申請書!$Z$45,"")</f>
        <v/>
      </c>
      <c r="M252" s="11" t="str">
        <f>SUBSTITUTE(SUBSTITUTE(SUBSTITUTE(SUBSTITUTE(SUBSTITUTE(SUBSTITUTE(集計貼りつけ!P254,申請書!$R$46,""),申請書!$T$46,""),申請書!$V$46,""),申請書!$X$46,""),";",""),申請書!$Z$46,"")</f>
        <v/>
      </c>
      <c r="N252" s="11" t="str">
        <f>SUBSTITUTE(SUBSTITUTE(SUBSTITUTE(SUBSTITUTE(SUBSTITUTE(SUBSTITUTE(集計貼りつけ!Q254,申請書!$R$47,""),申請書!$T$47,""),申請書!$V$47,""),申請書!$X$47,""),";",""),申請書!$Z$47,"")</f>
        <v/>
      </c>
      <c r="O252" s="11" t="str">
        <f>SUBSTITUTE(SUBSTITUTE(SUBSTITUTE(SUBSTITUTE(SUBSTITUTE(SUBSTITUTE(集計貼りつけ!R254,申請書!$R$48,""),申請書!$T$48,""),申請書!$V$48,""),申請書!$X$48,""),";",""),申請書!$Z$48,"")</f>
        <v/>
      </c>
      <c r="P252" s="11" t="str">
        <f>SUBSTITUTE(SUBSTITUTE(SUBSTITUTE(SUBSTITUTE(SUBSTITUTE(SUBSTITUTE(集計貼りつけ!S254,申請書!$R$49,""),申請書!$T$49,""),申請書!$V$49,""),申請書!$X$49,""),";",""),申請書!$Z$49,"")</f>
        <v/>
      </c>
      <c r="Q252" s="11" t="str">
        <f>SUBSTITUTE(SUBSTITUTE(SUBSTITUTE(SUBSTITUTE(SUBSTITUTE(SUBSTITUTE(集計貼りつけ!T254,申請書!$R$50,""),申請書!$T$50,""),申請書!$V$50,""),申請書!$X$50,""),";",""),申請書!$Z$55,"")</f>
        <v/>
      </c>
    </row>
    <row r="253" spans="1:17" s="11" customFormat="1" x14ac:dyDescent="0.2">
      <c r="A253" s="11">
        <v>251</v>
      </c>
      <c r="B253" s="11" t="str">
        <f>SUBSTITUTE(SUBSTITUTE(SUBSTITUTE(SUBSTITUTE(SUBSTITUTE(SUBSTITUTE(集計貼りつけ!E255,申請書!$R$35,""),申請書!$T$35,""),申請書!$V$35,""),申請書!$X$35,""),";",""),申請書!$Z$35,"")</f>
        <v/>
      </c>
      <c r="C253" s="11" t="str">
        <f>SUBSTITUTE(SUBSTITUTE(SUBSTITUTE(SUBSTITUTE(SUBSTITUTE(SUBSTITUTE(集計貼りつけ!F255,申請書!$R$36,""),申請書!$T$36,""),申請書!$V$36,""),申請書!$X$36,""),";",""),申請書!$Z$36,"")</f>
        <v/>
      </c>
      <c r="D253" s="11" t="str">
        <f>SUBSTITUTE(SUBSTITUTE(SUBSTITUTE(SUBSTITUTE(SUBSTITUTE(SUBSTITUTE(集計貼りつけ!G255,申請書!$R$37,""),申請書!$T$37,""),申請書!$V$37,""),申請書!$X$37,""),";",""),申請書!$Z$37,"")</f>
        <v/>
      </c>
      <c r="E253" s="11" t="str">
        <f>SUBSTITUTE(SUBSTITUTE(SUBSTITUTE(SUBSTITUTE(SUBSTITUTE(SUBSTITUTE(集計貼りつけ!H255,申請書!$R$38,""),申請書!$T$38,""),申請書!$V$38,""),申請書!$X$38,""),";",""),申請書!$Z$38,"")</f>
        <v/>
      </c>
      <c r="F253" s="11" t="str">
        <f>SUBSTITUTE(SUBSTITUTE(SUBSTITUTE(SUBSTITUTE(SUBSTITUTE(SUBSTITUTE(集計貼りつけ!I255,申請書!$R$39,""),申請書!$T$39,""),申請書!$V$39,""),申請書!$X$39,""),";",""),申請書!$Z$39,"")</f>
        <v/>
      </c>
      <c r="G253" s="11" t="str">
        <f>SUBSTITUTE(SUBSTITUTE(SUBSTITUTE(SUBSTITUTE(SUBSTITUTE(SUBSTITUTE(集計貼りつけ!J255,申請書!$R$40,""),申請書!$T$40,""),申請書!$V$40,""),申請書!$X$40,""),";",""),申請書!$Z$40,"")</f>
        <v/>
      </c>
      <c r="H253" s="11" t="str">
        <f>SUBSTITUTE(SUBSTITUTE(SUBSTITUTE(SUBSTITUTE(SUBSTITUTE(SUBSTITUTE(集計貼りつけ!K255,申請書!$R$41,""),申請書!$T$41,""),申請書!$V$41,""),申請書!$X$41,""),";",""),申請書!$Z$41,"")</f>
        <v/>
      </c>
      <c r="I253" s="11" t="str">
        <f>SUBSTITUTE(SUBSTITUTE(SUBSTITUTE(SUBSTITUTE(SUBSTITUTE(SUBSTITUTE(集計貼りつけ!L255,申請書!$R$42,""),申請書!$T$42,""),申請書!$V$42,""),申請書!$X$42,""),";",""),申請書!$Z$42,"")</f>
        <v/>
      </c>
      <c r="J253" s="11" t="str">
        <f>SUBSTITUTE(SUBSTITUTE(SUBSTITUTE(SUBSTITUTE(SUBSTITUTE(SUBSTITUTE(集計貼りつけ!M255,申請書!$R$43,""),申請書!$T$43,""),申請書!$V$43,""),申請書!$X$43,""),";",""),申請書!$Z$43,"")</f>
        <v/>
      </c>
      <c r="K253" s="11" t="str">
        <f>SUBSTITUTE(SUBSTITUTE(SUBSTITUTE(SUBSTITUTE(SUBSTITUTE(SUBSTITUTE(集計貼りつけ!N255,申請書!$R$44,""),申請書!$T$44,""),申請書!$V$44,""),申請書!$X$44,""),";",""),申請書!$Z$44,"")</f>
        <v/>
      </c>
      <c r="L253" s="11" t="str">
        <f>SUBSTITUTE(SUBSTITUTE(SUBSTITUTE(SUBSTITUTE(SUBSTITUTE(SUBSTITUTE(集計貼りつけ!O255,申請書!$R$45,""),申請書!$T$45,""),申請書!$V$45,""),申請書!$X$45,""),";",""),申請書!$Z$45,"")</f>
        <v/>
      </c>
      <c r="M253" s="11" t="str">
        <f>SUBSTITUTE(SUBSTITUTE(SUBSTITUTE(SUBSTITUTE(SUBSTITUTE(SUBSTITUTE(集計貼りつけ!P255,申請書!$R$46,""),申請書!$T$46,""),申請書!$V$46,""),申請書!$X$46,""),";",""),申請書!$Z$46,"")</f>
        <v/>
      </c>
      <c r="N253" s="11" t="str">
        <f>SUBSTITUTE(SUBSTITUTE(SUBSTITUTE(SUBSTITUTE(SUBSTITUTE(SUBSTITUTE(集計貼りつけ!Q255,申請書!$R$47,""),申請書!$T$47,""),申請書!$V$47,""),申請書!$X$47,""),";",""),申請書!$Z$47,"")</f>
        <v/>
      </c>
      <c r="O253" s="11" t="str">
        <f>SUBSTITUTE(SUBSTITUTE(SUBSTITUTE(SUBSTITUTE(SUBSTITUTE(SUBSTITUTE(集計貼りつけ!R255,申請書!$R$48,""),申請書!$T$48,""),申請書!$V$48,""),申請書!$X$48,""),";",""),申請書!$Z$48,"")</f>
        <v/>
      </c>
      <c r="P253" s="11" t="str">
        <f>SUBSTITUTE(SUBSTITUTE(SUBSTITUTE(SUBSTITUTE(SUBSTITUTE(SUBSTITUTE(集計貼りつけ!S255,申請書!$R$49,""),申請書!$T$49,""),申請書!$V$49,""),申請書!$X$49,""),";",""),申請書!$Z$49,"")</f>
        <v/>
      </c>
      <c r="Q253" s="11" t="str">
        <f>SUBSTITUTE(SUBSTITUTE(SUBSTITUTE(SUBSTITUTE(SUBSTITUTE(SUBSTITUTE(集計貼りつけ!T255,申請書!$R$50,""),申請書!$T$50,""),申請書!$V$50,""),申請書!$X$50,""),";",""),申請書!$Z$55,"")</f>
        <v/>
      </c>
    </row>
    <row r="254" spans="1:17" s="11" customFormat="1" x14ac:dyDescent="0.2">
      <c r="A254" s="11">
        <v>252</v>
      </c>
      <c r="B254" s="11" t="str">
        <f>SUBSTITUTE(SUBSTITUTE(SUBSTITUTE(SUBSTITUTE(SUBSTITUTE(SUBSTITUTE(集計貼りつけ!E256,申請書!$R$35,""),申請書!$T$35,""),申請書!$V$35,""),申請書!$X$35,""),";",""),申請書!$Z$35,"")</f>
        <v/>
      </c>
      <c r="C254" s="11" t="str">
        <f>SUBSTITUTE(SUBSTITUTE(SUBSTITUTE(SUBSTITUTE(SUBSTITUTE(SUBSTITUTE(集計貼りつけ!F256,申請書!$R$36,""),申請書!$T$36,""),申請書!$V$36,""),申請書!$X$36,""),";",""),申請書!$Z$36,"")</f>
        <v/>
      </c>
      <c r="D254" s="11" t="str">
        <f>SUBSTITUTE(SUBSTITUTE(SUBSTITUTE(SUBSTITUTE(SUBSTITUTE(SUBSTITUTE(集計貼りつけ!G256,申請書!$R$37,""),申請書!$T$37,""),申請書!$V$37,""),申請書!$X$37,""),";",""),申請書!$Z$37,"")</f>
        <v/>
      </c>
      <c r="E254" s="11" t="str">
        <f>SUBSTITUTE(SUBSTITUTE(SUBSTITUTE(SUBSTITUTE(SUBSTITUTE(SUBSTITUTE(集計貼りつけ!H256,申請書!$R$38,""),申請書!$T$38,""),申請書!$V$38,""),申請書!$X$38,""),";",""),申請書!$Z$38,"")</f>
        <v/>
      </c>
      <c r="F254" s="11" t="str">
        <f>SUBSTITUTE(SUBSTITUTE(SUBSTITUTE(SUBSTITUTE(SUBSTITUTE(SUBSTITUTE(集計貼りつけ!I256,申請書!$R$39,""),申請書!$T$39,""),申請書!$V$39,""),申請書!$X$39,""),";",""),申請書!$Z$39,"")</f>
        <v/>
      </c>
      <c r="G254" s="11" t="str">
        <f>SUBSTITUTE(SUBSTITUTE(SUBSTITUTE(SUBSTITUTE(SUBSTITUTE(SUBSTITUTE(集計貼りつけ!J256,申請書!$R$40,""),申請書!$T$40,""),申請書!$V$40,""),申請書!$X$40,""),";",""),申請書!$Z$40,"")</f>
        <v/>
      </c>
      <c r="H254" s="11" t="str">
        <f>SUBSTITUTE(SUBSTITUTE(SUBSTITUTE(SUBSTITUTE(SUBSTITUTE(SUBSTITUTE(集計貼りつけ!K256,申請書!$R$41,""),申請書!$T$41,""),申請書!$V$41,""),申請書!$X$41,""),";",""),申請書!$Z$41,"")</f>
        <v/>
      </c>
      <c r="I254" s="11" t="str">
        <f>SUBSTITUTE(SUBSTITUTE(SUBSTITUTE(SUBSTITUTE(SUBSTITUTE(SUBSTITUTE(集計貼りつけ!L256,申請書!$R$42,""),申請書!$T$42,""),申請書!$V$42,""),申請書!$X$42,""),";",""),申請書!$Z$42,"")</f>
        <v/>
      </c>
      <c r="J254" s="11" t="str">
        <f>SUBSTITUTE(SUBSTITUTE(SUBSTITUTE(SUBSTITUTE(SUBSTITUTE(SUBSTITUTE(集計貼りつけ!M256,申請書!$R$43,""),申請書!$T$43,""),申請書!$V$43,""),申請書!$X$43,""),";",""),申請書!$Z$43,"")</f>
        <v/>
      </c>
      <c r="K254" s="11" t="str">
        <f>SUBSTITUTE(SUBSTITUTE(SUBSTITUTE(SUBSTITUTE(SUBSTITUTE(SUBSTITUTE(集計貼りつけ!N256,申請書!$R$44,""),申請書!$T$44,""),申請書!$V$44,""),申請書!$X$44,""),";",""),申請書!$Z$44,"")</f>
        <v/>
      </c>
      <c r="L254" s="11" t="str">
        <f>SUBSTITUTE(SUBSTITUTE(SUBSTITUTE(SUBSTITUTE(SUBSTITUTE(SUBSTITUTE(集計貼りつけ!O256,申請書!$R$45,""),申請書!$T$45,""),申請書!$V$45,""),申請書!$X$45,""),";",""),申請書!$Z$45,"")</f>
        <v/>
      </c>
      <c r="M254" s="11" t="str">
        <f>SUBSTITUTE(SUBSTITUTE(SUBSTITUTE(SUBSTITUTE(SUBSTITUTE(SUBSTITUTE(集計貼りつけ!P256,申請書!$R$46,""),申請書!$T$46,""),申請書!$V$46,""),申請書!$X$46,""),";",""),申請書!$Z$46,"")</f>
        <v/>
      </c>
      <c r="N254" s="11" t="str">
        <f>SUBSTITUTE(SUBSTITUTE(SUBSTITUTE(SUBSTITUTE(SUBSTITUTE(SUBSTITUTE(集計貼りつけ!Q256,申請書!$R$47,""),申請書!$T$47,""),申請書!$V$47,""),申請書!$X$47,""),";",""),申請書!$Z$47,"")</f>
        <v/>
      </c>
      <c r="O254" s="11" t="str">
        <f>SUBSTITUTE(SUBSTITUTE(SUBSTITUTE(SUBSTITUTE(SUBSTITUTE(SUBSTITUTE(集計貼りつけ!R256,申請書!$R$48,""),申請書!$T$48,""),申請書!$V$48,""),申請書!$X$48,""),";",""),申請書!$Z$48,"")</f>
        <v/>
      </c>
      <c r="P254" s="11" t="str">
        <f>SUBSTITUTE(SUBSTITUTE(SUBSTITUTE(SUBSTITUTE(SUBSTITUTE(SUBSTITUTE(集計貼りつけ!S256,申請書!$R$49,""),申請書!$T$49,""),申請書!$V$49,""),申請書!$X$49,""),";",""),申請書!$Z$49,"")</f>
        <v/>
      </c>
      <c r="Q254" s="11" t="str">
        <f>SUBSTITUTE(SUBSTITUTE(SUBSTITUTE(SUBSTITUTE(SUBSTITUTE(SUBSTITUTE(集計貼りつけ!T256,申請書!$R$50,""),申請書!$T$50,""),申請書!$V$50,""),申請書!$X$50,""),";",""),申請書!$Z$55,"")</f>
        <v/>
      </c>
    </row>
    <row r="255" spans="1:17" s="11" customFormat="1" x14ac:dyDescent="0.2">
      <c r="A255" s="11">
        <v>253</v>
      </c>
      <c r="B255" s="11" t="str">
        <f>SUBSTITUTE(SUBSTITUTE(SUBSTITUTE(SUBSTITUTE(SUBSTITUTE(SUBSTITUTE(集計貼りつけ!E257,申請書!$R$35,""),申請書!$T$35,""),申請書!$V$35,""),申請書!$X$35,""),";",""),申請書!$Z$35,"")</f>
        <v/>
      </c>
      <c r="C255" s="11" t="str">
        <f>SUBSTITUTE(SUBSTITUTE(SUBSTITUTE(SUBSTITUTE(SUBSTITUTE(SUBSTITUTE(集計貼りつけ!F257,申請書!$R$36,""),申請書!$T$36,""),申請書!$V$36,""),申請書!$X$36,""),";",""),申請書!$Z$36,"")</f>
        <v/>
      </c>
      <c r="D255" s="11" t="str">
        <f>SUBSTITUTE(SUBSTITUTE(SUBSTITUTE(SUBSTITUTE(SUBSTITUTE(SUBSTITUTE(集計貼りつけ!G257,申請書!$R$37,""),申請書!$T$37,""),申請書!$V$37,""),申請書!$X$37,""),";",""),申請書!$Z$37,"")</f>
        <v/>
      </c>
      <c r="E255" s="11" t="str">
        <f>SUBSTITUTE(SUBSTITUTE(SUBSTITUTE(SUBSTITUTE(SUBSTITUTE(SUBSTITUTE(集計貼りつけ!H257,申請書!$R$38,""),申請書!$T$38,""),申請書!$V$38,""),申請書!$X$38,""),";",""),申請書!$Z$38,"")</f>
        <v/>
      </c>
      <c r="F255" s="11" t="str">
        <f>SUBSTITUTE(SUBSTITUTE(SUBSTITUTE(SUBSTITUTE(SUBSTITUTE(SUBSTITUTE(集計貼りつけ!I257,申請書!$R$39,""),申請書!$T$39,""),申請書!$V$39,""),申請書!$X$39,""),";",""),申請書!$Z$39,"")</f>
        <v/>
      </c>
      <c r="G255" s="11" t="str">
        <f>SUBSTITUTE(SUBSTITUTE(SUBSTITUTE(SUBSTITUTE(SUBSTITUTE(SUBSTITUTE(集計貼りつけ!J257,申請書!$R$40,""),申請書!$T$40,""),申請書!$V$40,""),申請書!$X$40,""),";",""),申請書!$Z$40,"")</f>
        <v/>
      </c>
      <c r="H255" s="11" t="str">
        <f>SUBSTITUTE(SUBSTITUTE(SUBSTITUTE(SUBSTITUTE(SUBSTITUTE(SUBSTITUTE(集計貼りつけ!K257,申請書!$R$41,""),申請書!$T$41,""),申請書!$V$41,""),申請書!$X$41,""),";",""),申請書!$Z$41,"")</f>
        <v/>
      </c>
      <c r="I255" s="11" t="str">
        <f>SUBSTITUTE(SUBSTITUTE(SUBSTITUTE(SUBSTITUTE(SUBSTITUTE(SUBSTITUTE(集計貼りつけ!L257,申請書!$R$42,""),申請書!$T$42,""),申請書!$V$42,""),申請書!$X$42,""),";",""),申請書!$Z$42,"")</f>
        <v/>
      </c>
      <c r="J255" s="11" t="str">
        <f>SUBSTITUTE(SUBSTITUTE(SUBSTITUTE(SUBSTITUTE(SUBSTITUTE(SUBSTITUTE(集計貼りつけ!M257,申請書!$R$43,""),申請書!$T$43,""),申請書!$V$43,""),申請書!$X$43,""),";",""),申請書!$Z$43,"")</f>
        <v/>
      </c>
      <c r="K255" s="11" t="str">
        <f>SUBSTITUTE(SUBSTITUTE(SUBSTITUTE(SUBSTITUTE(SUBSTITUTE(SUBSTITUTE(集計貼りつけ!N257,申請書!$R$44,""),申請書!$T$44,""),申請書!$V$44,""),申請書!$X$44,""),";",""),申請書!$Z$44,"")</f>
        <v/>
      </c>
      <c r="L255" s="11" t="str">
        <f>SUBSTITUTE(SUBSTITUTE(SUBSTITUTE(SUBSTITUTE(SUBSTITUTE(SUBSTITUTE(集計貼りつけ!O257,申請書!$R$45,""),申請書!$T$45,""),申請書!$V$45,""),申請書!$X$45,""),";",""),申請書!$Z$45,"")</f>
        <v/>
      </c>
      <c r="M255" s="11" t="str">
        <f>SUBSTITUTE(SUBSTITUTE(SUBSTITUTE(SUBSTITUTE(SUBSTITUTE(SUBSTITUTE(集計貼りつけ!P257,申請書!$R$46,""),申請書!$T$46,""),申請書!$V$46,""),申請書!$X$46,""),";",""),申請書!$Z$46,"")</f>
        <v/>
      </c>
      <c r="N255" s="11" t="str">
        <f>SUBSTITUTE(SUBSTITUTE(SUBSTITUTE(SUBSTITUTE(SUBSTITUTE(SUBSTITUTE(集計貼りつけ!Q257,申請書!$R$47,""),申請書!$T$47,""),申請書!$V$47,""),申請書!$X$47,""),";",""),申請書!$Z$47,"")</f>
        <v/>
      </c>
      <c r="O255" s="11" t="str">
        <f>SUBSTITUTE(SUBSTITUTE(SUBSTITUTE(SUBSTITUTE(SUBSTITUTE(SUBSTITUTE(集計貼りつけ!R257,申請書!$R$48,""),申請書!$T$48,""),申請書!$V$48,""),申請書!$X$48,""),";",""),申請書!$Z$48,"")</f>
        <v/>
      </c>
      <c r="P255" s="11" t="str">
        <f>SUBSTITUTE(SUBSTITUTE(SUBSTITUTE(SUBSTITUTE(SUBSTITUTE(SUBSTITUTE(集計貼りつけ!S257,申請書!$R$49,""),申請書!$T$49,""),申請書!$V$49,""),申請書!$X$49,""),";",""),申請書!$Z$49,"")</f>
        <v/>
      </c>
      <c r="Q255" s="11" t="str">
        <f>SUBSTITUTE(SUBSTITUTE(SUBSTITUTE(SUBSTITUTE(SUBSTITUTE(SUBSTITUTE(集計貼りつけ!T257,申請書!$R$50,""),申請書!$T$50,""),申請書!$V$50,""),申請書!$X$50,""),";",""),申請書!$Z$55,"")</f>
        <v/>
      </c>
    </row>
    <row r="256" spans="1:17" s="11" customFormat="1" x14ac:dyDescent="0.2">
      <c r="A256" s="11">
        <v>254</v>
      </c>
      <c r="B256" s="11" t="str">
        <f>SUBSTITUTE(SUBSTITUTE(SUBSTITUTE(SUBSTITUTE(SUBSTITUTE(SUBSTITUTE(集計貼りつけ!E258,申請書!$R$35,""),申請書!$T$35,""),申請書!$V$35,""),申請書!$X$35,""),";",""),申請書!$Z$35,"")</f>
        <v/>
      </c>
      <c r="C256" s="11" t="str">
        <f>SUBSTITUTE(SUBSTITUTE(SUBSTITUTE(SUBSTITUTE(SUBSTITUTE(SUBSTITUTE(集計貼りつけ!F258,申請書!$R$36,""),申請書!$T$36,""),申請書!$V$36,""),申請書!$X$36,""),";",""),申請書!$Z$36,"")</f>
        <v/>
      </c>
      <c r="D256" s="11" t="str">
        <f>SUBSTITUTE(SUBSTITUTE(SUBSTITUTE(SUBSTITUTE(SUBSTITUTE(SUBSTITUTE(集計貼りつけ!G258,申請書!$R$37,""),申請書!$T$37,""),申請書!$V$37,""),申請書!$X$37,""),";",""),申請書!$Z$37,"")</f>
        <v/>
      </c>
      <c r="E256" s="11" t="str">
        <f>SUBSTITUTE(SUBSTITUTE(SUBSTITUTE(SUBSTITUTE(SUBSTITUTE(SUBSTITUTE(集計貼りつけ!H258,申請書!$R$38,""),申請書!$T$38,""),申請書!$V$38,""),申請書!$X$38,""),";",""),申請書!$Z$38,"")</f>
        <v/>
      </c>
      <c r="F256" s="11" t="str">
        <f>SUBSTITUTE(SUBSTITUTE(SUBSTITUTE(SUBSTITUTE(SUBSTITUTE(SUBSTITUTE(集計貼りつけ!I258,申請書!$R$39,""),申請書!$T$39,""),申請書!$V$39,""),申請書!$X$39,""),";",""),申請書!$Z$39,"")</f>
        <v/>
      </c>
      <c r="G256" s="11" t="str">
        <f>SUBSTITUTE(SUBSTITUTE(SUBSTITUTE(SUBSTITUTE(SUBSTITUTE(SUBSTITUTE(集計貼りつけ!J258,申請書!$R$40,""),申請書!$T$40,""),申請書!$V$40,""),申請書!$X$40,""),";",""),申請書!$Z$40,"")</f>
        <v/>
      </c>
      <c r="H256" s="11" t="str">
        <f>SUBSTITUTE(SUBSTITUTE(SUBSTITUTE(SUBSTITUTE(SUBSTITUTE(SUBSTITUTE(集計貼りつけ!K258,申請書!$R$41,""),申請書!$T$41,""),申請書!$V$41,""),申請書!$X$41,""),";",""),申請書!$Z$41,"")</f>
        <v/>
      </c>
      <c r="I256" s="11" t="str">
        <f>SUBSTITUTE(SUBSTITUTE(SUBSTITUTE(SUBSTITUTE(SUBSTITUTE(SUBSTITUTE(集計貼りつけ!L258,申請書!$R$42,""),申請書!$T$42,""),申請書!$V$42,""),申請書!$X$42,""),";",""),申請書!$Z$42,"")</f>
        <v/>
      </c>
      <c r="J256" s="11" t="str">
        <f>SUBSTITUTE(SUBSTITUTE(SUBSTITUTE(SUBSTITUTE(SUBSTITUTE(SUBSTITUTE(集計貼りつけ!M258,申請書!$R$43,""),申請書!$T$43,""),申請書!$V$43,""),申請書!$X$43,""),";",""),申請書!$Z$43,"")</f>
        <v/>
      </c>
      <c r="K256" s="11" t="str">
        <f>SUBSTITUTE(SUBSTITUTE(SUBSTITUTE(SUBSTITUTE(SUBSTITUTE(SUBSTITUTE(集計貼りつけ!N258,申請書!$R$44,""),申請書!$T$44,""),申請書!$V$44,""),申請書!$X$44,""),";",""),申請書!$Z$44,"")</f>
        <v/>
      </c>
      <c r="L256" s="11" t="str">
        <f>SUBSTITUTE(SUBSTITUTE(SUBSTITUTE(SUBSTITUTE(SUBSTITUTE(SUBSTITUTE(集計貼りつけ!O258,申請書!$R$45,""),申請書!$T$45,""),申請書!$V$45,""),申請書!$X$45,""),";",""),申請書!$Z$45,"")</f>
        <v/>
      </c>
      <c r="M256" s="11" t="str">
        <f>SUBSTITUTE(SUBSTITUTE(SUBSTITUTE(SUBSTITUTE(SUBSTITUTE(SUBSTITUTE(集計貼りつけ!P258,申請書!$R$46,""),申請書!$T$46,""),申請書!$V$46,""),申請書!$X$46,""),";",""),申請書!$Z$46,"")</f>
        <v/>
      </c>
      <c r="N256" s="11" t="str">
        <f>SUBSTITUTE(SUBSTITUTE(SUBSTITUTE(SUBSTITUTE(SUBSTITUTE(SUBSTITUTE(集計貼りつけ!Q258,申請書!$R$47,""),申請書!$T$47,""),申請書!$V$47,""),申請書!$X$47,""),";",""),申請書!$Z$47,"")</f>
        <v/>
      </c>
      <c r="O256" s="11" t="str">
        <f>SUBSTITUTE(SUBSTITUTE(SUBSTITUTE(SUBSTITUTE(SUBSTITUTE(SUBSTITUTE(集計貼りつけ!R258,申請書!$R$48,""),申請書!$T$48,""),申請書!$V$48,""),申請書!$X$48,""),";",""),申請書!$Z$48,"")</f>
        <v/>
      </c>
      <c r="P256" s="11" t="str">
        <f>SUBSTITUTE(SUBSTITUTE(SUBSTITUTE(SUBSTITUTE(SUBSTITUTE(SUBSTITUTE(集計貼りつけ!S258,申請書!$R$49,""),申請書!$T$49,""),申請書!$V$49,""),申請書!$X$49,""),";",""),申請書!$Z$49,"")</f>
        <v/>
      </c>
      <c r="Q256" s="11" t="str">
        <f>SUBSTITUTE(SUBSTITUTE(SUBSTITUTE(SUBSTITUTE(SUBSTITUTE(SUBSTITUTE(集計貼りつけ!T258,申請書!$R$50,""),申請書!$T$50,""),申請書!$V$50,""),申請書!$X$50,""),";",""),申請書!$Z$55,"")</f>
        <v/>
      </c>
    </row>
    <row r="257" spans="1:17" s="11" customFormat="1" x14ac:dyDescent="0.2">
      <c r="A257" s="11">
        <v>255</v>
      </c>
      <c r="B257" s="11" t="str">
        <f>SUBSTITUTE(SUBSTITUTE(SUBSTITUTE(SUBSTITUTE(SUBSTITUTE(SUBSTITUTE(集計貼りつけ!E259,申請書!$R$35,""),申請書!$T$35,""),申請書!$V$35,""),申請書!$X$35,""),";",""),申請書!$Z$35,"")</f>
        <v/>
      </c>
      <c r="C257" s="11" t="str">
        <f>SUBSTITUTE(SUBSTITUTE(SUBSTITUTE(SUBSTITUTE(SUBSTITUTE(SUBSTITUTE(集計貼りつけ!F259,申請書!$R$36,""),申請書!$T$36,""),申請書!$V$36,""),申請書!$X$36,""),";",""),申請書!$Z$36,"")</f>
        <v/>
      </c>
      <c r="D257" s="11" t="str">
        <f>SUBSTITUTE(SUBSTITUTE(SUBSTITUTE(SUBSTITUTE(SUBSTITUTE(SUBSTITUTE(集計貼りつけ!G259,申請書!$R$37,""),申請書!$T$37,""),申請書!$V$37,""),申請書!$X$37,""),";",""),申請書!$Z$37,"")</f>
        <v/>
      </c>
      <c r="E257" s="11" t="str">
        <f>SUBSTITUTE(SUBSTITUTE(SUBSTITUTE(SUBSTITUTE(SUBSTITUTE(SUBSTITUTE(集計貼りつけ!H259,申請書!$R$38,""),申請書!$T$38,""),申請書!$V$38,""),申請書!$X$38,""),";",""),申請書!$Z$38,"")</f>
        <v/>
      </c>
      <c r="F257" s="11" t="str">
        <f>SUBSTITUTE(SUBSTITUTE(SUBSTITUTE(SUBSTITUTE(SUBSTITUTE(SUBSTITUTE(集計貼りつけ!I259,申請書!$R$39,""),申請書!$T$39,""),申請書!$V$39,""),申請書!$X$39,""),";",""),申請書!$Z$39,"")</f>
        <v/>
      </c>
      <c r="G257" s="11" t="str">
        <f>SUBSTITUTE(SUBSTITUTE(SUBSTITUTE(SUBSTITUTE(SUBSTITUTE(SUBSTITUTE(集計貼りつけ!J259,申請書!$R$40,""),申請書!$T$40,""),申請書!$V$40,""),申請書!$X$40,""),";",""),申請書!$Z$40,"")</f>
        <v/>
      </c>
      <c r="H257" s="11" t="str">
        <f>SUBSTITUTE(SUBSTITUTE(SUBSTITUTE(SUBSTITUTE(SUBSTITUTE(SUBSTITUTE(集計貼りつけ!K259,申請書!$R$41,""),申請書!$T$41,""),申請書!$V$41,""),申請書!$X$41,""),";",""),申請書!$Z$41,"")</f>
        <v/>
      </c>
      <c r="I257" s="11" t="str">
        <f>SUBSTITUTE(SUBSTITUTE(SUBSTITUTE(SUBSTITUTE(SUBSTITUTE(SUBSTITUTE(集計貼りつけ!L259,申請書!$R$42,""),申請書!$T$42,""),申請書!$V$42,""),申請書!$X$42,""),";",""),申請書!$Z$42,"")</f>
        <v/>
      </c>
      <c r="J257" s="11" t="str">
        <f>SUBSTITUTE(SUBSTITUTE(SUBSTITUTE(SUBSTITUTE(SUBSTITUTE(SUBSTITUTE(集計貼りつけ!M259,申請書!$R$43,""),申請書!$T$43,""),申請書!$V$43,""),申請書!$X$43,""),";",""),申請書!$Z$43,"")</f>
        <v/>
      </c>
      <c r="K257" s="11" t="str">
        <f>SUBSTITUTE(SUBSTITUTE(SUBSTITUTE(SUBSTITUTE(SUBSTITUTE(SUBSTITUTE(集計貼りつけ!N259,申請書!$R$44,""),申請書!$T$44,""),申請書!$V$44,""),申請書!$X$44,""),";",""),申請書!$Z$44,"")</f>
        <v/>
      </c>
      <c r="L257" s="11" t="str">
        <f>SUBSTITUTE(SUBSTITUTE(SUBSTITUTE(SUBSTITUTE(SUBSTITUTE(SUBSTITUTE(集計貼りつけ!O259,申請書!$R$45,""),申請書!$T$45,""),申請書!$V$45,""),申請書!$X$45,""),";",""),申請書!$Z$45,"")</f>
        <v/>
      </c>
      <c r="M257" s="11" t="str">
        <f>SUBSTITUTE(SUBSTITUTE(SUBSTITUTE(SUBSTITUTE(SUBSTITUTE(SUBSTITUTE(集計貼りつけ!P259,申請書!$R$46,""),申請書!$T$46,""),申請書!$V$46,""),申請書!$X$46,""),";",""),申請書!$Z$46,"")</f>
        <v/>
      </c>
      <c r="N257" s="11" t="str">
        <f>SUBSTITUTE(SUBSTITUTE(SUBSTITUTE(SUBSTITUTE(SUBSTITUTE(SUBSTITUTE(集計貼りつけ!Q259,申請書!$R$47,""),申請書!$T$47,""),申請書!$V$47,""),申請書!$X$47,""),";",""),申請書!$Z$47,"")</f>
        <v/>
      </c>
      <c r="O257" s="11" t="str">
        <f>SUBSTITUTE(SUBSTITUTE(SUBSTITUTE(SUBSTITUTE(SUBSTITUTE(SUBSTITUTE(集計貼りつけ!R259,申請書!$R$48,""),申請書!$T$48,""),申請書!$V$48,""),申請書!$X$48,""),";",""),申請書!$Z$48,"")</f>
        <v/>
      </c>
      <c r="P257" s="11" t="str">
        <f>SUBSTITUTE(SUBSTITUTE(SUBSTITUTE(SUBSTITUTE(SUBSTITUTE(SUBSTITUTE(集計貼りつけ!S259,申請書!$R$49,""),申請書!$T$49,""),申請書!$V$49,""),申請書!$X$49,""),";",""),申請書!$Z$49,"")</f>
        <v/>
      </c>
      <c r="Q257" s="11" t="str">
        <f>SUBSTITUTE(SUBSTITUTE(SUBSTITUTE(SUBSTITUTE(SUBSTITUTE(SUBSTITUTE(集計貼りつけ!T259,申請書!$R$50,""),申請書!$T$50,""),申請書!$V$50,""),申請書!$X$50,""),";",""),申請書!$Z$55,"")</f>
        <v/>
      </c>
    </row>
    <row r="258" spans="1:17" s="11" customFormat="1" x14ac:dyDescent="0.2">
      <c r="A258" s="11">
        <v>256</v>
      </c>
      <c r="B258" s="11" t="str">
        <f>SUBSTITUTE(SUBSTITUTE(SUBSTITUTE(SUBSTITUTE(SUBSTITUTE(SUBSTITUTE(集計貼りつけ!E260,申請書!$R$35,""),申請書!$T$35,""),申請書!$V$35,""),申請書!$X$35,""),";",""),申請書!$Z$35,"")</f>
        <v/>
      </c>
      <c r="C258" s="11" t="str">
        <f>SUBSTITUTE(SUBSTITUTE(SUBSTITUTE(SUBSTITUTE(SUBSTITUTE(SUBSTITUTE(集計貼りつけ!F260,申請書!$R$36,""),申請書!$T$36,""),申請書!$V$36,""),申請書!$X$36,""),";",""),申請書!$Z$36,"")</f>
        <v/>
      </c>
      <c r="D258" s="11" t="str">
        <f>SUBSTITUTE(SUBSTITUTE(SUBSTITUTE(SUBSTITUTE(SUBSTITUTE(SUBSTITUTE(集計貼りつけ!G260,申請書!$R$37,""),申請書!$T$37,""),申請書!$V$37,""),申請書!$X$37,""),";",""),申請書!$Z$37,"")</f>
        <v/>
      </c>
      <c r="E258" s="11" t="str">
        <f>SUBSTITUTE(SUBSTITUTE(SUBSTITUTE(SUBSTITUTE(SUBSTITUTE(SUBSTITUTE(集計貼りつけ!H260,申請書!$R$38,""),申請書!$T$38,""),申請書!$V$38,""),申請書!$X$38,""),";",""),申請書!$Z$38,"")</f>
        <v/>
      </c>
      <c r="F258" s="11" t="str">
        <f>SUBSTITUTE(SUBSTITUTE(SUBSTITUTE(SUBSTITUTE(SUBSTITUTE(SUBSTITUTE(集計貼りつけ!I260,申請書!$R$39,""),申請書!$T$39,""),申請書!$V$39,""),申請書!$X$39,""),";",""),申請書!$Z$39,"")</f>
        <v/>
      </c>
      <c r="G258" s="11" t="str">
        <f>SUBSTITUTE(SUBSTITUTE(SUBSTITUTE(SUBSTITUTE(SUBSTITUTE(SUBSTITUTE(集計貼りつけ!J260,申請書!$R$40,""),申請書!$T$40,""),申請書!$V$40,""),申請書!$X$40,""),";",""),申請書!$Z$40,"")</f>
        <v/>
      </c>
      <c r="H258" s="11" t="str">
        <f>SUBSTITUTE(SUBSTITUTE(SUBSTITUTE(SUBSTITUTE(SUBSTITUTE(SUBSTITUTE(集計貼りつけ!K260,申請書!$R$41,""),申請書!$T$41,""),申請書!$V$41,""),申請書!$X$41,""),";",""),申請書!$Z$41,"")</f>
        <v/>
      </c>
      <c r="I258" s="11" t="str">
        <f>SUBSTITUTE(SUBSTITUTE(SUBSTITUTE(SUBSTITUTE(SUBSTITUTE(SUBSTITUTE(集計貼りつけ!L260,申請書!$R$42,""),申請書!$T$42,""),申請書!$V$42,""),申請書!$X$42,""),";",""),申請書!$Z$42,"")</f>
        <v/>
      </c>
      <c r="J258" s="11" t="str">
        <f>SUBSTITUTE(SUBSTITUTE(SUBSTITUTE(SUBSTITUTE(SUBSTITUTE(SUBSTITUTE(集計貼りつけ!M260,申請書!$R$43,""),申請書!$T$43,""),申請書!$V$43,""),申請書!$X$43,""),";",""),申請書!$Z$43,"")</f>
        <v/>
      </c>
      <c r="K258" s="11" t="str">
        <f>SUBSTITUTE(SUBSTITUTE(SUBSTITUTE(SUBSTITUTE(SUBSTITUTE(SUBSTITUTE(集計貼りつけ!N260,申請書!$R$44,""),申請書!$T$44,""),申請書!$V$44,""),申請書!$X$44,""),";",""),申請書!$Z$44,"")</f>
        <v/>
      </c>
      <c r="L258" s="11" t="str">
        <f>SUBSTITUTE(SUBSTITUTE(SUBSTITUTE(SUBSTITUTE(SUBSTITUTE(SUBSTITUTE(集計貼りつけ!O260,申請書!$R$45,""),申請書!$T$45,""),申請書!$V$45,""),申請書!$X$45,""),";",""),申請書!$Z$45,"")</f>
        <v/>
      </c>
      <c r="M258" s="11" t="str">
        <f>SUBSTITUTE(SUBSTITUTE(SUBSTITUTE(SUBSTITUTE(SUBSTITUTE(SUBSTITUTE(集計貼りつけ!P260,申請書!$R$46,""),申請書!$T$46,""),申請書!$V$46,""),申請書!$X$46,""),";",""),申請書!$Z$46,"")</f>
        <v/>
      </c>
      <c r="N258" s="11" t="str">
        <f>SUBSTITUTE(SUBSTITUTE(SUBSTITUTE(SUBSTITUTE(SUBSTITUTE(SUBSTITUTE(集計貼りつけ!Q260,申請書!$R$47,""),申請書!$T$47,""),申請書!$V$47,""),申請書!$X$47,""),";",""),申請書!$Z$47,"")</f>
        <v/>
      </c>
      <c r="O258" s="11" t="str">
        <f>SUBSTITUTE(SUBSTITUTE(SUBSTITUTE(SUBSTITUTE(SUBSTITUTE(SUBSTITUTE(集計貼りつけ!R260,申請書!$R$48,""),申請書!$T$48,""),申請書!$V$48,""),申請書!$X$48,""),";",""),申請書!$Z$48,"")</f>
        <v/>
      </c>
      <c r="P258" s="11" t="str">
        <f>SUBSTITUTE(SUBSTITUTE(SUBSTITUTE(SUBSTITUTE(SUBSTITUTE(SUBSTITUTE(集計貼りつけ!S260,申請書!$R$49,""),申請書!$T$49,""),申請書!$V$49,""),申請書!$X$49,""),";",""),申請書!$Z$49,"")</f>
        <v/>
      </c>
      <c r="Q258" s="11" t="str">
        <f>SUBSTITUTE(SUBSTITUTE(SUBSTITUTE(SUBSTITUTE(SUBSTITUTE(SUBSTITUTE(集計貼りつけ!T260,申請書!$R$50,""),申請書!$T$50,""),申請書!$V$50,""),申請書!$X$50,""),";",""),申請書!$Z$55,"")</f>
        <v/>
      </c>
    </row>
    <row r="259" spans="1:17" s="11" customFormat="1" x14ac:dyDescent="0.2">
      <c r="A259" s="11">
        <v>257</v>
      </c>
      <c r="B259" s="11" t="str">
        <f>SUBSTITUTE(SUBSTITUTE(SUBSTITUTE(SUBSTITUTE(SUBSTITUTE(SUBSTITUTE(集計貼りつけ!E261,申請書!$R$35,""),申請書!$T$35,""),申請書!$V$35,""),申請書!$X$35,""),";",""),申請書!$Z$35,"")</f>
        <v/>
      </c>
      <c r="C259" s="11" t="str">
        <f>SUBSTITUTE(SUBSTITUTE(SUBSTITUTE(SUBSTITUTE(SUBSTITUTE(SUBSTITUTE(集計貼りつけ!F261,申請書!$R$36,""),申請書!$T$36,""),申請書!$V$36,""),申請書!$X$36,""),";",""),申請書!$Z$36,"")</f>
        <v/>
      </c>
      <c r="D259" s="11" t="str">
        <f>SUBSTITUTE(SUBSTITUTE(SUBSTITUTE(SUBSTITUTE(SUBSTITUTE(SUBSTITUTE(集計貼りつけ!G261,申請書!$R$37,""),申請書!$T$37,""),申請書!$V$37,""),申請書!$X$37,""),";",""),申請書!$Z$37,"")</f>
        <v/>
      </c>
      <c r="E259" s="11" t="str">
        <f>SUBSTITUTE(SUBSTITUTE(SUBSTITUTE(SUBSTITUTE(SUBSTITUTE(SUBSTITUTE(集計貼りつけ!H261,申請書!$R$38,""),申請書!$T$38,""),申請書!$V$38,""),申請書!$X$38,""),";",""),申請書!$Z$38,"")</f>
        <v/>
      </c>
      <c r="F259" s="11" t="str">
        <f>SUBSTITUTE(SUBSTITUTE(SUBSTITUTE(SUBSTITUTE(SUBSTITUTE(SUBSTITUTE(集計貼りつけ!I261,申請書!$R$39,""),申請書!$T$39,""),申請書!$V$39,""),申請書!$X$39,""),";",""),申請書!$Z$39,"")</f>
        <v/>
      </c>
      <c r="G259" s="11" t="str">
        <f>SUBSTITUTE(SUBSTITUTE(SUBSTITUTE(SUBSTITUTE(SUBSTITUTE(SUBSTITUTE(集計貼りつけ!J261,申請書!$R$40,""),申請書!$T$40,""),申請書!$V$40,""),申請書!$X$40,""),";",""),申請書!$Z$40,"")</f>
        <v/>
      </c>
      <c r="H259" s="11" t="str">
        <f>SUBSTITUTE(SUBSTITUTE(SUBSTITUTE(SUBSTITUTE(SUBSTITUTE(SUBSTITUTE(集計貼りつけ!K261,申請書!$R$41,""),申請書!$T$41,""),申請書!$V$41,""),申請書!$X$41,""),";",""),申請書!$Z$41,"")</f>
        <v/>
      </c>
      <c r="I259" s="11" t="str">
        <f>SUBSTITUTE(SUBSTITUTE(SUBSTITUTE(SUBSTITUTE(SUBSTITUTE(SUBSTITUTE(集計貼りつけ!L261,申請書!$R$42,""),申請書!$T$42,""),申請書!$V$42,""),申請書!$X$42,""),";",""),申請書!$Z$42,"")</f>
        <v/>
      </c>
      <c r="J259" s="11" t="str">
        <f>SUBSTITUTE(SUBSTITUTE(SUBSTITUTE(SUBSTITUTE(SUBSTITUTE(SUBSTITUTE(集計貼りつけ!M261,申請書!$R$43,""),申請書!$T$43,""),申請書!$V$43,""),申請書!$X$43,""),";",""),申請書!$Z$43,"")</f>
        <v/>
      </c>
      <c r="K259" s="11" t="str">
        <f>SUBSTITUTE(SUBSTITUTE(SUBSTITUTE(SUBSTITUTE(SUBSTITUTE(SUBSTITUTE(集計貼りつけ!N261,申請書!$R$44,""),申請書!$T$44,""),申請書!$V$44,""),申請書!$X$44,""),";",""),申請書!$Z$44,"")</f>
        <v/>
      </c>
      <c r="L259" s="11" t="str">
        <f>SUBSTITUTE(SUBSTITUTE(SUBSTITUTE(SUBSTITUTE(SUBSTITUTE(SUBSTITUTE(集計貼りつけ!O261,申請書!$R$45,""),申請書!$T$45,""),申請書!$V$45,""),申請書!$X$45,""),";",""),申請書!$Z$45,"")</f>
        <v/>
      </c>
      <c r="M259" s="11" t="str">
        <f>SUBSTITUTE(SUBSTITUTE(SUBSTITUTE(SUBSTITUTE(SUBSTITUTE(SUBSTITUTE(集計貼りつけ!P261,申請書!$R$46,""),申請書!$T$46,""),申請書!$V$46,""),申請書!$X$46,""),";",""),申請書!$Z$46,"")</f>
        <v/>
      </c>
      <c r="N259" s="11" t="str">
        <f>SUBSTITUTE(SUBSTITUTE(SUBSTITUTE(SUBSTITUTE(SUBSTITUTE(SUBSTITUTE(集計貼りつけ!Q261,申請書!$R$47,""),申請書!$T$47,""),申請書!$V$47,""),申請書!$X$47,""),";",""),申請書!$Z$47,"")</f>
        <v/>
      </c>
      <c r="O259" s="11" t="str">
        <f>SUBSTITUTE(SUBSTITUTE(SUBSTITUTE(SUBSTITUTE(SUBSTITUTE(SUBSTITUTE(集計貼りつけ!R261,申請書!$R$48,""),申請書!$T$48,""),申請書!$V$48,""),申請書!$X$48,""),";",""),申請書!$Z$48,"")</f>
        <v/>
      </c>
      <c r="P259" s="11" t="str">
        <f>SUBSTITUTE(SUBSTITUTE(SUBSTITUTE(SUBSTITUTE(SUBSTITUTE(SUBSTITUTE(集計貼りつけ!S261,申請書!$R$49,""),申請書!$T$49,""),申請書!$V$49,""),申請書!$X$49,""),";",""),申請書!$Z$49,"")</f>
        <v/>
      </c>
      <c r="Q259" s="11" t="str">
        <f>SUBSTITUTE(SUBSTITUTE(SUBSTITUTE(SUBSTITUTE(SUBSTITUTE(SUBSTITUTE(集計貼りつけ!T261,申請書!$R$50,""),申請書!$T$50,""),申請書!$V$50,""),申請書!$X$50,""),";",""),申請書!$Z$55,"")</f>
        <v/>
      </c>
    </row>
    <row r="260" spans="1:17" s="11" customFormat="1" x14ac:dyDescent="0.2">
      <c r="A260" s="11">
        <v>258</v>
      </c>
      <c r="B260" s="11" t="str">
        <f>SUBSTITUTE(SUBSTITUTE(SUBSTITUTE(SUBSTITUTE(SUBSTITUTE(SUBSTITUTE(集計貼りつけ!E262,申請書!$R$35,""),申請書!$T$35,""),申請書!$V$35,""),申請書!$X$35,""),";",""),申請書!$Z$35,"")</f>
        <v/>
      </c>
      <c r="C260" s="11" t="str">
        <f>SUBSTITUTE(SUBSTITUTE(SUBSTITUTE(SUBSTITUTE(SUBSTITUTE(SUBSTITUTE(集計貼りつけ!F262,申請書!$R$36,""),申請書!$T$36,""),申請書!$V$36,""),申請書!$X$36,""),";",""),申請書!$Z$36,"")</f>
        <v/>
      </c>
      <c r="D260" s="11" t="str">
        <f>SUBSTITUTE(SUBSTITUTE(SUBSTITUTE(SUBSTITUTE(SUBSTITUTE(SUBSTITUTE(集計貼りつけ!G262,申請書!$R$37,""),申請書!$T$37,""),申請書!$V$37,""),申請書!$X$37,""),";",""),申請書!$Z$37,"")</f>
        <v/>
      </c>
      <c r="E260" s="11" t="str">
        <f>SUBSTITUTE(SUBSTITUTE(SUBSTITUTE(SUBSTITUTE(SUBSTITUTE(SUBSTITUTE(集計貼りつけ!H262,申請書!$R$38,""),申請書!$T$38,""),申請書!$V$38,""),申請書!$X$38,""),";",""),申請書!$Z$38,"")</f>
        <v/>
      </c>
      <c r="F260" s="11" t="str">
        <f>SUBSTITUTE(SUBSTITUTE(SUBSTITUTE(SUBSTITUTE(SUBSTITUTE(SUBSTITUTE(集計貼りつけ!I262,申請書!$R$39,""),申請書!$T$39,""),申請書!$V$39,""),申請書!$X$39,""),";",""),申請書!$Z$39,"")</f>
        <v/>
      </c>
      <c r="G260" s="11" t="str">
        <f>SUBSTITUTE(SUBSTITUTE(SUBSTITUTE(SUBSTITUTE(SUBSTITUTE(SUBSTITUTE(集計貼りつけ!J262,申請書!$R$40,""),申請書!$T$40,""),申請書!$V$40,""),申請書!$X$40,""),";",""),申請書!$Z$40,"")</f>
        <v/>
      </c>
      <c r="H260" s="11" t="str">
        <f>SUBSTITUTE(SUBSTITUTE(SUBSTITUTE(SUBSTITUTE(SUBSTITUTE(SUBSTITUTE(集計貼りつけ!K262,申請書!$R$41,""),申請書!$T$41,""),申請書!$V$41,""),申請書!$X$41,""),";",""),申請書!$Z$41,"")</f>
        <v/>
      </c>
      <c r="I260" s="11" t="str">
        <f>SUBSTITUTE(SUBSTITUTE(SUBSTITUTE(SUBSTITUTE(SUBSTITUTE(SUBSTITUTE(集計貼りつけ!L262,申請書!$R$42,""),申請書!$T$42,""),申請書!$V$42,""),申請書!$X$42,""),";",""),申請書!$Z$42,"")</f>
        <v/>
      </c>
      <c r="J260" s="11" t="str">
        <f>SUBSTITUTE(SUBSTITUTE(SUBSTITUTE(SUBSTITUTE(SUBSTITUTE(SUBSTITUTE(集計貼りつけ!M262,申請書!$R$43,""),申請書!$T$43,""),申請書!$V$43,""),申請書!$X$43,""),";",""),申請書!$Z$43,"")</f>
        <v/>
      </c>
      <c r="K260" s="11" t="str">
        <f>SUBSTITUTE(SUBSTITUTE(SUBSTITUTE(SUBSTITUTE(SUBSTITUTE(SUBSTITUTE(集計貼りつけ!N262,申請書!$R$44,""),申請書!$T$44,""),申請書!$V$44,""),申請書!$X$44,""),";",""),申請書!$Z$44,"")</f>
        <v/>
      </c>
      <c r="L260" s="11" t="str">
        <f>SUBSTITUTE(SUBSTITUTE(SUBSTITUTE(SUBSTITUTE(SUBSTITUTE(SUBSTITUTE(集計貼りつけ!O262,申請書!$R$45,""),申請書!$T$45,""),申請書!$V$45,""),申請書!$X$45,""),";",""),申請書!$Z$45,"")</f>
        <v/>
      </c>
      <c r="M260" s="11" t="str">
        <f>SUBSTITUTE(SUBSTITUTE(SUBSTITUTE(SUBSTITUTE(SUBSTITUTE(SUBSTITUTE(集計貼りつけ!P262,申請書!$R$46,""),申請書!$T$46,""),申請書!$V$46,""),申請書!$X$46,""),";",""),申請書!$Z$46,"")</f>
        <v/>
      </c>
      <c r="N260" s="11" t="str">
        <f>SUBSTITUTE(SUBSTITUTE(SUBSTITUTE(SUBSTITUTE(SUBSTITUTE(SUBSTITUTE(集計貼りつけ!Q262,申請書!$R$47,""),申請書!$T$47,""),申請書!$V$47,""),申請書!$X$47,""),";",""),申請書!$Z$47,"")</f>
        <v/>
      </c>
      <c r="O260" s="11" t="str">
        <f>SUBSTITUTE(SUBSTITUTE(SUBSTITUTE(SUBSTITUTE(SUBSTITUTE(SUBSTITUTE(集計貼りつけ!R262,申請書!$R$48,""),申請書!$T$48,""),申請書!$V$48,""),申請書!$X$48,""),";",""),申請書!$Z$48,"")</f>
        <v/>
      </c>
      <c r="P260" s="11" t="str">
        <f>SUBSTITUTE(SUBSTITUTE(SUBSTITUTE(SUBSTITUTE(SUBSTITUTE(SUBSTITUTE(集計貼りつけ!S262,申請書!$R$49,""),申請書!$T$49,""),申請書!$V$49,""),申請書!$X$49,""),";",""),申請書!$Z$49,"")</f>
        <v/>
      </c>
      <c r="Q260" s="11" t="str">
        <f>SUBSTITUTE(SUBSTITUTE(SUBSTITUTE(SUBSTITUTE(SUBSTITUTE(SUBSTITUTE(集計貼りつけ!T262,申請書!$R$50,""),申請書!$T$50,""),申請書!$V$50,""),申請書!$X$50,""),";",""),申請書!$Z$55,"")</f>
        <v/>
      </c>
    </row>
    <row r="261" spans="1:17" s="11" customFormat="1" x14ac:dyDescent="0.2">
      <c r="A261" s="11">
        <v>259</v>
      </c>
      <c r="B261" s="11" t="str">
        <f>SUBSTITUTE(SUBSTITUTE(SUBSTITUTE(SUBSTITUTE(SUBSTITUTE(SUBSTITUTE(集計貼りつけ!E263,申請書!$R$35,""),申請書!$T$35,""),申請書!$V$35,""),申請書!$X$35,""),";",""),申請書!$Z$35,"")</f>
        <v/>
      </c>
      <c r="C261" s="11" t="str">
        <f>SUBSTITUTE(SUBSTITUTE(SUBSTITUTE(SUBSTITUTE(SUBSTITUTE(SUBSTITUTE(集計貼りつけ!F263,申請書!$R$36,""),申請書!$T$36,""),申請書!$V$36,""),申請書!$X$36,""),";",""),申請書!$Z$36,"")</f>
        <v/>
      </c>
      <c r="D261" s="11" t="str">
        <f>SUBSTITUTE(SUBSTITUTE(SUBSTITUTE(SUBSTITUTE(SUBSTITUTE(SUBSTITUTE(集計貼りつけ!G263,申請書!$R$37,""),申請書!$T$37,""),申請書!$V$37,""),申請書!$X$37,""),";",""),申請書!$Z$37,"")</f>
        <v/>
      </c>
      <c r="E261" s="11" t="str">
        <f>SUBSTITUTE(SUBSTITUTE(SUBSTITUTE(SUBSTITUTE(SUBSTITUTE(SUBSTITUTE(集計貼りつけ!H263,申請書!$R$38,""),申請書!$T$38,""),申請書!$V$38,""),申請書!$X$38,""),";",""),申請書!$Z$38,"")</f>
        <v/>
      </c>
      <c r="F261" s="11" t="str">
        <f>SUBSTITUTE(SUBSTITUTE(SUBSTITUTE(SUBSTITUTE(SUBSTITUTE(SUBSTITUTE(集計貼りつけ!I263,申請書!$R$39,""),申請書!$T$39,""),申請書!$V$39,""),申請書!$X$39,""),";",""),申請書!$Z$39,"")</f>
        <v/>
      </c>
      <c r="G261" s="11" t="str">
        <f>SUBSTITUTE(SUBSTITUTE(SUBSTITUTE(SUBSTITUTE(SUBSTITUTE(SUBSTITUTE(集計貼りつけ!J263,申請書!$R$40,""),申請書!$T$40,""),申請書!$V$40,""),申請書!$X$40,""),";",""),申請書!$Z$40,"")</f>
        <v/>
      </c>
      <c r="H261" s="11" t="str">
        <f>SUBSTITUTE(SUBSTITUTE(SUBSTITUTE(SUBSTITUTE(SUBSTITUTE(SUBSTITUTE(集計貼りつけ!K263,申請書!$R$41,""),申請書!$T$41,""),申請書!$V$41,""),申請書!$X$41,""),";",""),申請書!$Z$41,"")</f>
        <v/>
      </c>
      <c r="I261" s="11" t="str">
        <f>SUBSTITUTE(SUBSTITUTE(SUBSTITUTE(SUBSTITUTE(SUBSTITUTE(SUBSTITUTE(集計貼りつけ!L263,申請書!$R$42,""),申請書!$T$42,""),申請書!$V$42,""),申請書!$X$42,""),";",""),申請書!$Z$42,"")</f>
        <v/>
      </c>
      <c r="J261" s="11" t="str">
        <f>SUBSTITUTE(SUBSTITUTE(SUBSTITUTE(SUBSTITUTE(SUBSTITUTE(SUBSTITUTE(集計貼りつけ!M263,申請書!$R$43,""),申請書!$T$43,""),申請書!$V$43,""),申請書!$X$43,""),";",""),申請書!$Z$43,"")</f>
        <v/>
      </c>
      <c r="K261" s="11" t="str">
        <f>SUBSTITUTE(SUBSTITUTE(SUBSTITUTE(SUBSTITUTE(SUBSTITUTE(SUBSTITUTE(集計貼りつけ!N263,申請書!$R$44,""),申請書!$T$44,""),申請書!$V$44,""),申請書!$X$44,""),";",""),申請書!$Z$44,"")</f>
        <v/>
      </c>
      <c r="L261" s="11" t="str">
        <f>SUBSTITUTE(SUBSTITUTE(SUBSTITUTE(SUBSTITUTE(SUBSTITUTE(SUBSTITUTE(集計貼りつけ!O263,申請書!$R$45,""),申請書!$T$45,""),申請書!$V$45,""),申請書!$X$45,""),";",""),申請書!$Z$45,"")</f>
        <v/>
      </c>
      <c r="M261" s="11" t="str">
        <f>SUBSTITUTE(SUBSTITUTE(SUBSTITUTE(SUBSTITUTE(SUBSTITUTE(SUBSTITUTE(集計貼りつけ!P263,申請書!$R$46,""),申請書!$T$46,""),申請書!$V$46,""),申請書!$X$46,""),";",""),申請書!$Z$46,"")</f>
        <v/>
      </c>
      <c r="N261" s="11" t="str">
        <f>SUBSTITUTE(SUBSTITUTE(SUBSTITUTE(SUBSTITUTE(SUBSTITUTE(SUBSTITUTE(集計貼りつけ!Q263,申請書!$R$47,""),申請書!$T$47,""),申請書!$V$47,""),申請書!$X$47,""),";",""),申請書!$Z$47,"")</f>
        <v/>
      </c>
      <c r="O261" s="11" t="str">
        <f>SUBSTITUTE(SUBSTITUTE(SUBSTITUTE(SUBSTITUTE(SUBSTITUTE(SUBSTITUTE(集計貼りつけ!R263,申請書!$R$48,""),申請書!$T$48,""),申請書!$V$48,""),申請書!$X$48,""),";",""),申請書!$Z$48,"")</f>
        <v/>
      </c>
      <c r="P261" s="11" t="str">
        <f>SUBSTITUTE(SUBSTITUTE(SUBSTITUTE(SUBSTITUTE(SUBSTITUTE(SUBSTITUTE(集計貼りつけ!S263,申請書!$R$49,""),申請書!$T$49,""),申請書!$V$49,""),申請書!$X$49,""),";",""),申請書!$Z$49,"")</f>
        <v/>
      </c>
      <c r="Q261" s="11" t="str">
        <f>SUBSTITUTE(SUBSTITUTE(SUBSTITUTE(SUBSTITUTE(SUBSTITUTE(SUBSTITUTE(集計貼りつけ!T263,申請書!$R$50,""),申請書!$T$50,""),申請書!$V$50,""),申請書!$X$50,""),";",""),申請書!$Z$55,"")</f>
        <v/>
      </c>
    </row>
    <row r="262" spans="1:17" s="11" customFormat="1" x14ac:dyDescent="0.2">
      <c r="A262" s="11">
        <v>260</v>
      </c>
      <c r="B262" s="11" t="str">
        <f>SUBSTITUTE(SUBSTITUTE(SUBSTITUTE(SUBSTITUTE(SUBSTITUTE(SUBSTITUTE(集計貼りつけ!E264,申請書!$R$35,""),申請書!$T$35,""),申請書!$V$35,""),申請書!$X$35,""),";",""),申請書!$Z$35,"")</f>
        <v/>
      </c>
      <c r="C262" s="11" t="str">
        <f>SUBSTITUTE(SUBSTITUTE(SUBSTITUTE(SUBSTITUTE(SUBSTITUTE(SUBSTITUTE(集計貼りつけ!F264,申請書!$R$36,""),申請書!$T$36,""),申請書!$V$36,""),申請書!$X$36,""),";",""),申請書!$Z$36,"")</f>
        <v/>
      </c>
      <c r="D262" s="11" t="str">
        <f>SUBSTITUTE(SUBSTITUTE(SUBSTITUTE(SUBSTITUTE(SUBSTITUTE(SUBSTITUTE(集計貼りつけ!G264,申請書!$R$37,""),申請書!$T$37,""),申請書!$V$37,""),申請書!$X$37,""),";",""),申請書!$Z$37,"")</f>
        <v/>
      </c>
      <c r="E262" s="11" t="str">
        <f>SUBSTITUTE(SUBSTITUTE(SUBSTITUTE(SUBSTITUTE(SUBSTITUTE(SUBSTITUTE(集計貼りつけ!H264,申請書!$R$38,""),申請書!$T$38,""),申請書!$V$38,""),申請書!$X$38,""),";",""),申請書!$Z$38,"")</f>
        <v/>
      </c>
      <c r="F262" s="11" t="str">
        <f>SUBSTITUTE(SUBSTITUTE(SUBSTITUTE(SUBSTITUTE(SUBSTITUTE(SUBSTITUTE(集計貼りつけ!I264,申請書!$R$39,""),申請書!$T$39,""),申請書!$V$39,""),申請書!$X$39,""),";",""),申請書!$Z$39,"")</f>
        <v/>
      </c>
      <c r="G262" s="11" t="str">
        <f>SUBSTITUTE(SUBSTITUTE(SUBSTITUTE(SUBSTITUTE(SUBSTITUTE(SUBSTITUTE(集計貼りつけ!J264,申請書!$R$40,""),申請書!$T$40,""),申請書!$V$40,""),申請書!$X$40,""),";",""),申請書!$Z$40,"")</f>
        <v/>
      </c>
      <c r="H262" s="11" t="str">
        <f>SUBSTITUTE(SUBSTITUTE(SUBSTITUTE(SUBSTITUTE(SUBSTITUTE(SUBSTITUTE(集計貼りつけ!K264,申請書!$R$41,""),申請書!$T$41,""),申請書!$V$41,""),申請書!$X$41,""),";",""),申請書!$Z$41,"")</f>
        <v/>
      </c>
      <c r="I262" s="11" t="str">
        <f>SUBSTITUTE(SUBSTITUTE(SUBSTITUTE(SUBSTITUTE(SUBSTITUTE(SUBSTITUTE(集計貼りつけ!L264,申請書!$R$42,""),申請書!$T$42,""),申請書!$V$42,""),申請書!$X$42,""),";",""),申請書!$Z$42,"")</f>
        <v/>
      </c>
      <c r="J262" s="11" t="str">
        <f>SUBSTITUTE(SUBSTITUTE(SUBSTITUTE(SUBSTITUTE(SUBSTITUTE(SUBSTITUTE(集計貼りつけ!M264,申請書!$R$43,""),申請書!$T$43,""),申請書!$V$43,""),申請書!$X$43,""),";",""),申請書!$Z$43,"")</f>
        <v/>
      </c>
      <c r="K262" s="11" t="str">
        <f>SUBSTITUTE(SUBSTITUTE(SUBSTITUTE(SUBSTITUTE(SUBSTITUTE(SUBSTITUTE(集計貼りつけ!N264,申請書!$R$44,""),申請書!$T$44,""),申請書!$V$44,""),申請書!$X$44,""),";",""),申請書!$Z$44,"")</f>
        <v/>
      </c>
      <c r="L262" s="11" t="str">
        <f>SUBSTITUTE(SUBSTITUTE(SUBSTITUTE(SUBSTITUTE(SUBSTITUTE(SUBSTITUTE(集計貼りつけ!O264,申請書!$R$45,""),申請書!$T$45,""),申請書!$V$45,""),申請書!$X$45,""),";",""),申請書!$Z$45,"")</f>
        <v/>
      </c>
      <c r="M262" s="11" t="str">
        <f>SUBSTITUTE(SUBSTITUTE(SUBSTITUTE(SUBSTITUTE(SUBSTITUTE(SUBSTITUTE(集計貼りつけ!P264,申請書!$R$46,""),申請書!$T$46,""),申請書!$V$46,""),申請書!$X$46,""),";",""),申請書!$Z$46,"")</f>
        <v/>
      </c>
      <c r="N262" s="11" t="str">
        <f>SUBSTITUTE(SUBSTITUTE(SUBSTITUTE(SUBSTITUTE(SUBSTITUTE(SUBSTITUTE(集計貼りつけ!Q264,申請書!$R$47,""),申請書!$T$47,""),申請書!$V$47,""),申請書!$X$47,""),";",""),申請書!$Z$47,"")</f>
        <v/>
      </c>
      <c r="O262" s="11" t="str">
        <f>SUBSTITUTE(SUBSTITUTE(SUBSTITUTE(SUBSTITUTE(SUBSTITUTE(SUBSTITUTE(集計貼りつけ!R264,申請書!$R$48,""),申請書!$T$48,""),申請書!$V$48,""),申請書!$X$48,""),";",""),申請書!$Z$48,"")</f>
        <v/>
      </c>
      <c r="P262" s="11" t="str">
        <f>SUBSTITUTE(SUBSTITUTE(SUBSTITUTE(SUBSTITUTE(SUBSTITUTE(SUBSTITUTE(集計貼りつけ!S264,申請書!$R$49,""),申請書!$T$49,""),申請書!$V$49,""),申請書!$X$49,""),";",""),申請書!$Z$49,"")</f>
        <v/>
      </c>
      <c r="Q262" s="11" t="str">
        <f>SUBSTITUTE(SUBSTITUTE(SUBSTITUTE(SUBSTITUTE(SUBSTITUTE(SUBSTITUTE(集計貼りつけ!T264,申請書!$R$50,""),申請書!$T$50,""),申請書!$V$50,""),申請書!$X$50,""),";",""),申請書!$Z$55,"")</f>
        <v/>
      </c>
    </row>
    <row r="263" spans="1:17" s="11" customFormat="1" x14ac:dyDescent="0.2">
      <c r="A263" s="11">
        <v>261</v>
      </c>
      <c r="B263" s="11" t="str">
        <f>SUBSTITUTE(SUBSTITUTE(SUBSTITUTE(SUBSTITUTE(SUBSTITUTE(SUBSTITUTE(集計貼りつけ!E265,申請書!$R$35,""),申請書!$T$35,""),申請書!$V$35,""),申請書!$X$35,""),";",""),申請書!$Z$35,"")</f>
        <v/>
      </c>
      <c r="C263" s="11" t="str">
        <f>SUBSTITUTE(SUBSTITUTE(SUBSTITUTE(SUBSTITUTE(SUBSTITUTE(SUBSTITUTE(集計貼りつけ!F265,申請書!$R$36,""),申請書!$T$36,""),申請書!$V$36,""),申請書!$X$36,""),";",""),申請書!$Z$36,"")</f>
        <v/>
      </c>
      <c r="D263" s="11" t="str">
        <f>SUBSTITUTE(SUBSTITUTE(SUBSTITUTE(SUBSTITUTE(SUBSTITUTE(SUBSTITUTE(集計貼りつけ!G265,申請書!$R$37,""),申請書!$T$37,""),申請書!$V$37,""),申請書!$X$37,""),";",""),申請書!$Z$37,"")</f>
        <v/>
      </c>
      <c r="E263" s="11" t="str">
        <f>SUBSTITUTE(SUBSTITUTE(SUBSTITUTE(SUBSTITUTE(SUBSTITUTE(SUBSTITUTE(集計貼りつけ!H265,申請書!$R$38,""),申請書!$T$38,""),申請書!$V$38,""),申請書!$X$38,""),";",""),申請書!$Z$38,"")</f>
        <v/>
      </c>
      <c r="F263" s="11" t="str">
        <f>SUBSTITUTE(SUBSTITUTE(SUBSTITUTE(SUBSTITUTE(SUBSTITUTE(SUBSTITUTE(集計貼りつけ!I265,申請書!$R$39,""),申請書!$T$39,""),申請書!$V$39,""),申請書!$X$39,""),";",""),申請書!$Z$39,"")</f>
        <v/>
      </c>
      <c r="G263" s="11" t="str">
        <f>SUBSTITUTE(SUBSTITUTE(SUBSTITUTE(SUBSTITUTE(SUBSTITUTE(SUBSTITUTE(集計貼りつけ!J265,申請書!$R$40,""),申請書!$T$40,""),申請書!$V$40,""),申請書!$X$40,""),";",""),申請書!$Z$40,"")</f>
        <v/>
      </c>
      <c r="H263" s="11" t="str">
        <f>SUBSTITUTE(SUBSTITUTE(SUBSTITUTE(SUBSTITUTE(SUBSTITUTE(SUBSTITUTE(集計貼りつけ!K265,申請書!$R$41,""),申請書!$T$41,""),申請書!$V$41,""),申請書!$X$41,""),";",""),申請書!$Z$41,"")</f>
        <v/>
      </c>
      <c r="I263" s="11" t="str">
        <f>SUBSTITUTE(SUBSTITUTE(SUBSTITUTE(SUBSTITUTE(SUBSTITUTE(SUBSTITUTE(集計貼りつけ!L265,申請書!$R$42,""),申請書!$T$42,""),申請書!$V$42,""),申請書!$X$42,""),";",""),申請書!$Z$42,"")</f>
        <v/>
      </c>
      <c r="J263" s="11" t="str">
        <f>SUBSTITUTE(SUBSTITUTE(SUBSTITUTE(SUBSTITUTE(SUBSTITUTE(SUBSTITUTE(集計貼りつけ!M265,申請書!$R$43,""),申請書!$T$43,""),申請書!$V$43,""),申請書!$X$43,""),";",""),申請書!$Z$43,"")</f>
        <v/>
      </c>
      <c r="K263" s="11" t="str">
        <f>SUBSTITUTE(SUBSTITUTE(SUBSTITUTE(SUBSTITUTE(SUBSTITUTE(SUBSTITUTE(集計貼りつけ!N265,申請書!$R$44,""),申請書!$T$44,""),申請書!$V$44,""),申請書!$X$44,""),";",""),申請書!$Z$44,"")</f>
        <v/>
      </c>
      <c r="L263" s="11" t="str">
        <f>SUBSTITUTE(SUBSTITUTE(SUBSTITUTE(SUBSTITUTE(SUBSTITUTE(SUBSTITUTE(集計貼りつけ!O265,申請書!$R$45,""),申請書!$T$45,""),申請書!$V$45,""),申請書!$X$45,""),";",""),申請書!$Z$45,"")</f>
        <v/>
      </c>
      <c r="M263" s="11" t="str">
        <f>SUBSTITUTE(SUBSTITUTE(SUBSTITUTE(SUBSTITUTE(SUBSTITUTE(SUBSTITUTE(集計貼りつけ!P265,申請書!$R$46,""),申請書!$T$46,""),申請書!$V$46,""),申請書!$X$46,""),";",""),申請書!$Z$46,"")</f>
        <v/>
      </c>
      <c r="N263" s="11" t="str">
        <f>SUBSTITUTE(SUBSTITUTE(SUBSTITUTE(SUBSTITUTE(SUBSTITUTE(SUBSTITUTE(集計貼りつけ!Q265,申請書!$R$47,""),申請書!$T$47,""),申請書!$V$47,""),申請書!$X$47,""),";",""),申請書!$Z$47,"")</f>
        <v/>
      </c>
      <c r="O263" s="11" t="str">
        <f>SUBSTITUTE(SUBSTITUTE(SUBSTITUTE(SUBSTITUTE(SUBSTITUTE(SUBSTITUTE(集計貼りつけ!R265,申請書!$R$48,""),申請書!$T$48,""),申請書!$V$48,""),申請書!$X$48,""),";",""),申請書!$Z$48,"")</f>
        <v/>
      </c>
      <c r="P263" s="11" t="str">
        <f>SUBSTITUTE(SUBSTITUTE(SUBSTITUTE(SUBSTITUTE(SUBSTITUTE(SUBSTITUTE(集計貼りつけ!S265,申請書!$R$49,""),申請書!$T$49,""),申請書!$V$49,""),申請書!$X$49,""),";",""),申請書!$Z$49,"")</f>
        <v/>
      </c>
      <c r="Q263" s="11" t="str">
        <f>SUBSTITUTE(SUBSTITUTE(SUBSTITUTE(SUBSTITUTE(SUBSTITUTE(SUBSTITUTE(集計貼りつけ!T265,申請書!$R$50,""),申請書!$T$50,""),申請書!$V$50,""),申請書!$X$50,""),";",""),申請書!$Z$55,"")</f>
        <v/>
      </c>
    </row>
    <row r="264" spans="1:17" s="11" customFormat="1" x14ac:dyDescent="0.2">
      <c r="A264" s="11">
        <v>262</v>
      </c>
      <c r="B264" s="11" t="str">
        <f>SUBSTITUTE(SUBSTITUTE(SUBSTITUTE(SUBSTITUTE(SUBSTITUTE(SUBSTITUTE(集計貼りつけ!E266,申請書!$R$35,""),申請書!$T$35,""),申請書!$V$35,""),申請書!$X$35,""),";",""),申請書!$Z$35,"")</f>
        <v/>
      </c>
      <c r="C264" s="11" t="str">
        <f>SUBSTITUTE(SUBSTITUTE(SUBSTITUTE(SUBSTITUTE(SUBSTITUTE(SUBSTITUTE(集計貼りつけ!F266,申請書!$R$36,""),申請書!$T$36,""),申請書!$V$36,""),申請書!$X$36,""),";",""),申請書!$Z$36,"")</f>
        <v/>
      </c>
      <c r="D264" s="11" t="str">
        <f>SUBSTITUTE(SUBSTITUTE(SUBSTITUTE(SUBSTITUTE(SUBSTITUTE(SUBSTITUTE(集計貼りつけ!G266,申請書!$R$37,""),申請書!$T$37,""),申請書!$V$37,""),申請書!$X$37,""),";",""),申請書!$Z$37,"")</f>
        <v/>
      </c>
      <c r="E264" s="11" t="str">
        <f>SUBSTITUTE(SUBSTITUTE(SUBSTITUTE(SUBSTITUTE(SUBSTITUTE(SUBSTITUTE(集計貼りつけ!H266,申請書!$R$38,""),申請書!$T$38,""),申請書!$V$38,""),申請書!$X$38,""),";",""),申請書!$Z$38,"")</f>
        <v/>
      </c>
      <c r="F264" s="11" t="str">
        <f>SUBSTITUTE(SUBSTITUTE(SUBSTITUTE(SUBSTITUTE(SUBSTITUTE(SUBSTITUTE(集計貼りつけ!I266,申請書!$R$39,""),申請書!$T$39,""),申請書!$V$39,""),申請書!$X$39,""),";",""),申請書!$Z$39,"")</f>
        <v/>
      </c>
      <c r="G264" s="11" t="str">
        <f>SUBSTITUTE(SUBSTITUTE(SUBSTITUTE(SUBSTITUTE(SUBSTITUTE(SUBSTITUTE(集計貼りつけ!J266,申請書!$R$40,""),申請書!$T$40,""),申請書!$V$40,""),申請書!$X$40,""),";",""),申請書!$Z$40,"")</f>
        <v/>
      </c>
      <c r="H264" s="11" t="str">
        <f>SUBSTITUTE(SUBSTITUTE(SUBSTITUTE(SUBSTITUTE(SUBSTITUTE(SUBSTITUTE(集計貼りつけ!K266,申請書!$R$41,""),申請書!$T$41,""),申請書!$V$41,""),申請書!$X$41,""),";",""),申請書!$Z$41,"")</f>
        <v/>
      </c>
      <c r="I264" s="11" t="str">
        <f>SUBSTITUTE(SUBSTITUTE(SUBSTITUTE(SUBSTITUTE(SUBSTITUTE(SUBSTITUTE(集計貼りつけ!L266,申請書!$R$42,""),申請書!$T$42,""),申請書!$V$42,""),申請書!$X$42,""),";",""),申請書!$Z$42,"")</f>
        <v/>
      </c>
      <c r="J264" s="11" t="str">
        <f>SUBSTITUTE(SUBSTITUTE(SUBSTITUTE(SUBSTITUTE(SUBSTITUTE(SUBSTITUTE(集計貼りつけ!M266,申請書!$R$43,""),申請書!$T$43,""),申請書!$V$43,""),申請書!$X$43,""),";",""),申請書!$Z$43,"")</f>
        <v/>
      </c>
      <c r="K264" s="11" t="str">
        <f>SUBSTITUTE(SUBSTITUTE(SUBSTITUTE(SUBSTITUTE(SUBSTITUTE(SUBSTITUTE(集計貼りつけ!N266,申請書!$R$44,""),申請書!$T$44,""),申請書!$V$44,""),申請書!$X$44,""),";",""),申請書!$Z$44,"")</f>
        <v/>
      </c>
      <c r="L264" s="11" t="str">
        <f>SUBSTITUTE(SUBSTITUTE(SUBSTITUTE(SUBSTITUTE(SUBSTITUTE(SUBSTITUTE(集計貼りつけ!O266,申請書!$R$45,""),申請書!$T$45,""),申請書!$V$45,""),申請書!$X$45,""),";",""),申請書!$Z$45,"")</f>
        <v/>
      </c>
      <c r="M264" s="11" t="str">
        <f>SUBSTITUTE(SUBSTITUTE(SUBSTITUTE(SUBSTITUTE(SUBSTITUTE(SUBSTITUTE(集計貼りつけ!P266,申請書!$R$46,""),申請書!$T$46,""),申請書!$V$46,""),申請書!$X$46,""),";",""),申請書!$Z$46,"")</f>
        <v/>
      </c>
      <c r="N264" s="11" t="str">
        <f>SUBSTITUTE(SUBSTITUTE(SUBSTITUTE(SUBSTITUTE(SUBSTITUTE(SUBSTITUTE(集計貼りつけ!Q266,申請書!$R$47,""),申請書!$T$47,""),申請書!$V$47,""),申請書!$X$47,""),";",""),申請書!$Z$47,"")</f>
        <v/>
      </c>
      <c r="O264" s="11" t="str">
        <f>SUBSTITUTE(SUBSTITUTE(SUBSTITUTE(SUBSTITUTE(SUBSTITUTE(SUBSTITUTE(集計貼りつけ!R266,申請書!$R$48,""),申請書!$T$48,""),申請書!$V$48,""),申請書!$X$48,""),";",""),申請書!$Z$48,"")</f>
        <v/>
      </c>
      <c r="P264" s="11" t="str">
        <f>SUBSTITUTE(SUBSTITUTE(SUBSTITUTE(SUBSTITUTE(SUBSTITUTE(SUBSTITUTE(集計貼りつけ!S266,申請書!$R$49,""),申請書!$T$49,""),申請書!$V$49,""),申請書!$X$49,""),";",""),申請書!$Z$49,"")</f>
        <v/>
      </c>
      <c r="Q264" s="11" t="str">
        <f>SUBSTITUTE(SUBSTITUTE(SUBSTITUTE(SUBSTITUTE(SUBSTITUTE(SUBSTITUTE(集計貼りつけ!T266,申請書!$R$50,""),申請書!$T$50,""),申請書!$V$50,""),申請書!$X$50,""),";",""),申請書!$Z$55,"")</f>
        <v/>
      </c>
    </row>
    <row r="265" spans="1:17" s="11" customFormat="1" x14ac:dyDescent="0.2">
      <c r="A265" s="11">
        <v>263</v>
      </c>
      <c r="B265" s="11" t="str">
        <f>SUBSTITUTE(SUBSTITUTE(SUBSTITUTE(SUBSTITUTE(SUBSTITUTE(SUBSTITUTE(集計貼りつけ!E267,申請書!$R$35,""),申請書!$T$35,""),申請書!$V$35,""),申請書!$X$35,""),";",""),申請書!$Z$35,"")</f>
        <v/>
      </c>
      <c r="C265" s="11" t="str">
        <f>SUBSTITUTE(SUBSTITUTE(SUBSTITUTE(SUBSTITUTE(SUBSTITUTE(SUBSTITUTE(集計貼りつけ!F267,申請書!$R$36,""),申請書!$T$36,""),申請書!$V$36,""),申請書!$X$36,""),";",""),申請書!$Z$36,"")</f>
        <v/>
      </c>
      <c r="D265" s="11" t="str">
        <f>SUBSTITUTE(SUBSTITUTE(SUBSTITUTE(SUBSTITUTE(SUBSTITUTE(SUBSTITUTE(集計貼りつけ!G267,申請書!$R$37,""),申請書!$T$37,""),申請書!$V$37,""),申請書!$X$37,""),";",""),申請書!$Z$37,"")</f>
        <v/>
      </c>
      <c r="E265" s="11" t="str">
        <f>SUBSTITUTE(SUBSTITUTE(SUBSTITUTE(SUBSTITUTE(SUBSTITUTE(SUBSTITUTE(集計貼りつけ!H267,申請書!$R$38,""),申請書!$T$38,""),申請書!$V$38,""),申請書!$X$38,""),";",""),申請書!$Z$38,"")</f>
        <v/>
      </c>
      <c r="F265" s="11" t="str">
        <f>SUBSTITUTE(SUBSTITUTE(SUBSTITUTE(SUBSTITUTE(SUBSTITUTE(SUBSTITUTE(集計貼りつけ!I267,申請書!$R$39,""),申請書!$T$39,""),申請書!$V$39,""),申請書!$X$39,""),";",""),申請書!$Z$39,"")</f>
        <v/>
      </c>
      <c r="G265" s="11" t="str">
        <f>SUBSTITUTE(SUBSTITUTE(SUBSTITUTE(SUBSTITUTE(SUBSTITUTE(SUBSTITUTE(集計貼りつけ!J267,申請書!$R$40,""),申請書!$T$40,""),申請書!$V$40,""),申請書!$X$40,""),";",""),申請書!$Z$40,"")</f>
        <v/>
      </c>
      <c r="H265" s="11" t="str">
        <f>SUBSTITUTE(SUBSTITUTE(SUBSTITUTE(SUBSTITUTE(SUBSTITUTE(SUBSTITUTE(集計貼りつけ!K267,申請書!$R$41,""),申請書!$T$41,""),申請書!$V$41,""),申請書!$X$41,""),";",""),申請書!$Z$41,"")</f>
        <v/>
      </c>
      <c r="I265" s="11" t="str">
        <f>SUBSTITUTE(SUBSTITUTE(SUBSTITUTE(SUBSTITUTE(SUBSTITUTE(SUBSTITUTE(集計貼りつけ!L267,申請書!$R$42,""),申請書!$T$42,""),申請書!$V$42,""),申請書!$X$42,""),";",""),申請書!$Z$42,"")</f>
        <v/>
      </c>
      <c r="J265" s="11" t="str">
        <f>SUBSTITUTE(SUBSTITUTE(SUBSTITUTE(SUBSTITUTE(SUBSTITUTE(SUBSTITUTE(集計貼りつけ!M267,申請書!$R$43,""),申請書!$T$43,""),申請書!$V$43,""),申請書!$X$43,""),";",""),申請書!$Z$43,"")</f>
        <v/>
      </c>
      <c r="K265" s="11" t="str">
        <f>SUBSTITUTE(SUBSTITUTE(SUBSTITUTE(SUBSTITUTE(SUBSTITUTE(SUBSTITUTE(集計貼りつけ!N267,申請書!$R$44,""),申請書!$T$44,""),申請書!$V$44,""),申請書!$X$44,""),";",""),申請書!$Z$44,"")</f>
        <v/>
      </c>
      <c r="L265" s="11" t="str">
        <f>SUBSTITUTE(SUBSTITUTE(SUBSTITUTE(SUBSTITUTE(SUBSTITUTE(SUBSTITUTE(集計貼りつけ!O267,申請書!$R$45,""),申請書!$T$45,""),申請書!$V$45,""),申請書!$X$45,""),";",""),申請書!$Z$45,"")</f>
        <v/>
      </c>
      <c r="M265" s="11" t="str">
        <f>SUBSTITUTE(SUBSTITUTE(SUBSTITUTE(SUBSTITUTE(SUBSTITUTE(SUBSTITUTE(集計貼りつけ!P267,申請書!$R$46,""),申請書!$T$46,""),申請書!$V$46,""),申請書!$X$46,""),";",""),申請書!$Z$46,"")</f>
        <v/>
      </c>
      <c r="N265" s="11" t="str">
        <f>SUBSTITUTE(SUBSTITUTE(SUBSTITUTE(SUBSTITUTE(SUBSTITUTE(SUBSTITUTE(集計貼りつけ!Q267,申請書!$R$47,""),申請書!$T$47,""),申請書!$V$47,""),申請書!$X$47,""),";",""),申請書!$Z$47,"")</f>
        <v/>
      </c>
      <c r="O265" s="11" t="str">
        <f>SUBSTITUTE(SUBSTITUTE(SUBSTITUTE(SUBSTITUTE(SUBSTITUTE(SUBSTITUTE(集計貼りつけ!R267,申請書!$R$48,""),申請書!$T$48,""),申請書!$V$48,""),申請書!$X$48,""),";",""),申請書!$Z$48,"")</f>
        <v/>
      </c>
      <c r="P265" s="11" t="str">
        <f>SUBSTITUTE(SUBSTITUTE(SUBSTITUTE(SUBSTITUTE(SUBSTITUTE(SUBSTITUTE(集計貼りつけ!S267,申請書!$R$49,""),申請書!$T$49,""),申請書!$V$49,""),申請書!$X$49,""),";",""),申請書!$Z$49,"")</f>
        <v/>
      </c>
      <c r="Q265" s="11" t="str">
        <f>SUBSTITUTE(SUBSTITUTE(SUBSTITUTE(SUBSTITUTE(SUBSTITUTE(SUBSTITUTE(集計貼りつけ!T267,申請書!$R$50,""),申請書!$T$50,""),申請書!$V$50,""),申請書!$X$50,""),";",""),申請書!$Z$55,"")</f>
        <v/>
      </c>
    </row>
    <row r="266" spans="1:17" s="11" customFormat="1" x14ac:dyDescent="0.2">
      <c r="A266" s="11">
        <v>264</v>
      </c>
      <c r="B266" s="11" t="str">
        <f>SUBSTITUTE(SUBSTITUTE(SUBSTITUTE(SUBSTITUTE(SUBSTITUTE(SUBSTITUTE(集計貼りつけ!E268,申請書!$R$35,""),申請書!$T$35,""),申請書!$V$35,""),申請書!$X$35,""),";",""),申請書!$Z$35,"")</f>
        <v/>
      </c>
      <c r="C266" s="11" t="str">
        <f>SUBSTITUTE(SUBSTITUTE(SUBSTITUTE(SUBSTITUTE(SUBSTITUTE(SUBSTITUTE(集計貼りつけ!F268,申請書!$R$36,""),申請書!$T$36,""),申請書!$V$36,""),申請書!$X$36,""),";",""),申請書!$Z$36,"")</f>
        <v/>
      </c>
      <c r="D266" s="11" t="str">
        <f>SUBSTITUTE(SUBSTITUTE(SUBSTITUTE(SUBSTITUTE(SUBSTITUTE(SUBSTITUTE(集計貼りつけ!G268,申請書!$R$37,""),申請書!$T$37,""),申請書!$V$37,""),申請書!$X$37,""),";",""),申請書!$Z$37,"")</f>
        <v/>
      </c>
      <c r="E266" s="11" t="str">
        <f>SUBSTITUTE(SUBSTITUTE(SUBSTITUTE(SUBSTITUTE(SUBSTITUTE(SUBSTITUTE(集計貼りつけ!H268,申請書!$R$38,""),申請書!$T$38,""),申請書!$V$38,""),申請書!$X$38,""),";",""),申請書!$Z$38,"")</f>
        <v/>
      </c>
      <c r="F266" s="11" t="str">
        <f>SUBSTITUTE(SUBSTITUTE(SUBSTITUTE(SUBSTITUTE(SUBSTITUTE(SUBSTITUTE(集計貼りつけ!I268,申請書!$R$39,""),申請書!$T$39,""),申請書!$V$39,""),申請書!$X$39,""),";",""),申請書!$Z$39,"")</f>
        <v/>
      </c>
      <c r="G266" s="11" t="str">
        <f>SUBSTITUTE(SUBSTITUTE(SUBSTITUTE(SUBSTITUTE(SUBSTITUTE(SUBSTITUTE(集計貼りつけ!J268,申請書!$R$40,""),申請書!$T$40,""),申請書!$V$40,""),申請書!$X$40,""),";",""),申請書!$Z$40,"")</f>
        <v/>
      </c>
      <c r="H266" s="11" t="str">
        <f>SUBSTITUTE(SUBSTITUTE(SUBSTITUTE(SUBSTITUTE(SUBSTITUTE(SUBSTITUTE(集計貼りつけ!K268,申請書!$R$41,""),申請書!$T$41,""),申請書!$V$41,""),申請書!$X$41,""),";",""),申請書!$Z$41,"")</f>
        <v/>
      </c>
      <c r="I266" s="11" t="str">
        <f>SUBSTITUTE(SUBSTITUTE(SUBSTITUTE(SUBSTITUTE(SUBSTITUTE(SUBSTITUTE(集計貼りつけ!L268,申請書!$R$42,""),申請書!$T$42,""),申請書!$V$42,""),申請書!$X$42,""),";",""),申請書!$Z$42,"")</f>
        <v/>
      </c>
      <c r="J266" s="11" t="str">
        <f>SUBSTITUTE(SUBSTITUTE(SUBSTITUTE(SUBSTITUTE(SUBSTITUTE(SUBSTITUTE(集計貼りつけ!M268,申請書!$R$43,""),申請書!$T$43,""),申請書!$V$43,""),申請書!$X$43,""),";",""),申請書!$Z$43,"")</f>
        <v/>
      </c>
      <c r="K266" s="11" t="str">
        <f>SUBSTITUTE(SUBSTITUTE(SUBSTITUTE(SUBSTITUTE(SUBSTITUTE(SUBSTITUTE(集計貼りつけ!N268,申請書!$R$44,""),申請書!$T$44,""),申請書!$V$44,""),申請書!$X$44,""),";",""),申請書!$Z$44,"")</f>
        <v/>
      </c>
      <c r="L266" s="11" t="str">
        <f>SUBSTITUTE(SUBSTITUTE(SUBSTITUTE(SUBSTITUTE(SUBSTITUTE(SUBSTITUTE(集計貼りつけ!O268,申請書!$R$45,""),申請書!$T$45,""),申請書!$V$45,""),申請書!$X$45,""),";",""),申請書!$Z$45,"")</f>
        <v/>
      </c>
      <c r="M266" s="11" t="str">
        <f>SUBSTITUTE(SUBSTITUTE(SUBSTITUTE(SUBSTITUTE(SUBSTITUTE(SUBSTITUTE(集計貼りつけ!P268,申請書!$R$46,""),申請書!$T$46,""),申請書!$V$46,""),申請書!$X$46,""),";",""),申請書!$Z$46,"")</f>
        <v/>
      </c>
      <c r="N266" s="11" t="str">
        <f>SUBSTITUTE(SUBSTITUTE(SUBSTITUTE(SUBSTITUTE(SUBSTITUTE(SUBSTITUTE(集計貼りつけ!Q268,申請書!$R$47,""),申請書!$T$47,""),申請書!$V$47,""),申請書!$X$47,""),";",""),申請書!$Z$47,"")</f>
        <v/>
      </c>
      <c r="O266" s="11" t="str">
        <f>SUBSTITUTE(SUBSTITUTE(SUBSTITUTE(SUBSTITUTE(SUBSTITUTE(SUBSTITUTE(集計貼りつけ!R268,申請書!$R$48,""),申請書!$T$48,""),申請書!$V$48,""),申請書!$X$48,""),";",""),申請書!$Z$48,"")</f>
        <v/>
      </c>
      <c r="P266" s="11" t="str">
        <f>SUBSTITUTE(SUBSTITUTE(SUBSTITUTE(SUBSTITUTE(SUBSTITUTE(SUBSTITUTE(集計貼りつけ!S268,申請書!$R$49,""),申請書!$T$49,""),申請書!$V$49,""),申請書!$X$49,""),";",""),申請書!$Z$49,"")</f>
        <v/>
      </c>
      <c r="Q266" s="11" t="str">
        <f>SUBSTITUTE(SUBSTITUTE(SUBSTITUTE(SUBSTITUTE(SUBSTITUTE(SUBSTITUTE(集計貼りつけ!T268,申請書!$R$50,""),申請書!$T$50,""),申請書!$V$50,""),申請書!$X$50,""),";",""),申請書!$Z$55,"")</f>
        <v/>
      </c>
    </row>
    <row r="267" spans="1:17" s="11" customFormat="1" x14ac:dyDescent="0.2">
      <c r="A267" s="11">
        <v>265</v>
      </c>
      <c r="B267" s="11" t="str">
        <f>SUBSTITUTE(SUBSTITUTE(SUBSTITUTE(SUBSTITUTE(SUBSTITUTE(SUBSTITUTE(集計貼りつけ!E269,申請書!$R$35,""),申請書!$T$35,""),申請書!$V$35,""),申請書!$X$35,""),";",""),申請書!$Z$35,"")</f>
        <v/>
      </c>
      <c r="C267" s="11" t="str">
        <f>SUBSTITUTE(SUBSTITUTE(SUBSTITUTE(SUBSTITUTE(SUBSTITUTE(SUBSTITUTE(集計貼りつけ!F269,申請書!$R$36,""),申請書!$T$36,""),申請書!$V$36,""),申請書!$X$36,""),";",""),申請書!$Z$36,"")</f>
        <v/>
      </c>
      <c r="D267" s="11" t="str">
        <f>SUBSTITUTE(SUBSTITUTE(SUBSTITUTE(SUBSTITUTE(SUBSTITUTE(SUBSTITUTE(集計貼りつけ!G269,申請書!$R$37,""),申請書!$T$37,""),申請書!$V$37,""),申請書!$X$37,""),";",""),申請書!$Z$37,"")</f>
        <v/>
      </c>
      <c r="E267" s="11" t="str">
        <f>SUBSTITUTE(SUBSTITUTE(SUBSTITUTE(SUBSTITUTE(SUBSTITUTE(SUBSTITUTE(集計貼りつけ!H269,申請書!$R$38,""),申請書!$T$38,""),申請書!$V$38,""),申請書!$X$38,""),";",""),申請書!$Z$38,"")</f>
        <v/>
      </c>
      <c r="F267" s="11" t="str">
        <f>SUBSTITUTE(SUBSTITUTE(SUBSTITUTE(SUBSTITUTE(SUBSTITUTE(SUBSTITUTE(集計貼りつけ!I269,申請書!$R$39,""),申請書!$T$39,""),申請書!$V$39,""),申請書!$X$39,""),";",""),申請書!$Z$39,"")</f>
        <v/>
      </c>
      <c r="G267" s="11" t="str">
        <f>SUBSTITUTE(SUBSTITUTE(SUBSTITUTE(SUBSTITUTE(SUBSTITUTE(SUBSTITUTE(集計貼りつけ!J269,申請書!$R$40,""),申請書!$T$40,""),申請書!$V$40,""),申請書!$X$40,""),";",""),申請書!$Z$40,"")</f>
        <v/>
      </c>
      <c r="H267" s="11" t="str">
        <f>SUBSTITUTE(SUBSTITUTE(SUBSTITUTE(SUBSTITUTE(SUBSTITUTE(SUBSTITUTE(集計貼りつけ!K269,申請書!$R$41,""),申請書!$T$41,""),申請書!$V$41,""),申請書!$X$41,""),";",""),申請書!$Z$41,"")</f>
        <v/>
      </c>
      <c r="I267" s="11" t="str">
        <f>SUBSTITUTE(SUBSTITUTE(SUBSTITUTE(SUBSTITUTE(SUBSTITUTE(SUBSTITUTE(集計貼りつけ!L269,申請書!$R$42,""),申請書!$T$42,""),申請書!$V$42,""),申請書!$X$42,""),";",""),申請書!$Z$42,"")</f>
        <v/>
      </c>
      <c r="J267" s="11" t="str">
        <f>SUBSTITUTE(SUBSTITUTE(SUBSTITUTE(SUBSTITUTE(SUBSTITUTE(SUBSTITUTE(集計貼りつけ!M269,申請書!$R$43,""),申請書!$T$43,""),申請書!$V$43,""),申請書!$X$43,""),";",""),申請書!$Z$43,"")</f>
        <v/>
      </c>
      <c r="K267" s="11" t="str">
        <f>SUBSTITUTE(SUBSTITUTE(SUBSTITUTE(SUBSTITUTE(SUBSTITUTE(SUBSTITUTE(集計貼りつけ!N269,申請書!$R$44,""),申請書!$T$44,""),申請書!$V$44,""),申請書!$X$44,""),";",""),申請書!$Z$44,"")</f>
        <v/>
      </c>
      <c r="L267" s="11" t="str">
        <f>SUBSTITUTE(SUBSTITUTE(SUBSTITUTE(SUBSTITUTE(SUBSTITUTE(SUBSTITUTE(集計貼りつけ!O269,申請書!$R$45,""),申請書!$T$45,""),申請書!$V$45,""),申請書!$X$45,""),";",""),申請書!$Z$45,"")</f>
        <v/>
      </c>
      <c r="M267" s="11" t="str">
        <f>SUBSTITUTE(SUBSTITUTE(SUBSTITUTE(SUBSTITUTE(SUBSTITUTE(SUBSTITUTE(集計貼りつけ!P269,申請書!$R$46,""),申請書!$T$46,""),申請書!$V$46,""),申請書!$X$46,""),";",""),申請書!$Z$46,"")</f>
        <v/>
      </c>
      <c r="N267" s="11" t="str">
        <f>SUBSTITUTE(SUBSTITUTE(SUBSTITUTE(SUBSTITUTE(SUBSTITUTE(SUBSTITUTE(集計貼りつけ!Q269,申請書!$R$47,""),申請書!$T$47,""),申請書!$V$47,""),申請書!$X$47,""),";",""),申請書!$Z$47,"")</f>
        <v/>
      </c>
      <c r="O267" s="11" t="str">
        <f>SUBSTITUTE(SUBSTITUTE(SUBSTITUTE(SUBSTITUTE(SUBSTITUTE(SUBSTITUTE(集計貼りつけ!R269,申請書!$R$48,""),申請書!$T$48,""),申請書!$V$48,""),申請書!$X$48,""),";",""),申請書!$Z$48,"")</f>
        <v/>
      </c>
      <c r="P267" s="11" t="str">
        <f>SUBSTITUTE(SUBSTITUTE(SUBSTITUTE(SUBSTITUTE(SUBSTITUTE(SUBSTITUTE(集計貼りつけ!S269,申請書!$R$49,""),申請書!$T$49,""),申請書!$V$49,""),申請書!$X$49,""),";",""),申請書!$Z$49,"")</f>
        <v/>
      </c>
      <c r="Q267" s="11" t="str">
        <f>SUBSTITUTE(SUBSTITUTE(SUBSTITUTE(SUBSTITUTE(SUBSTITUTE(SUBSTITUTE(集計貼りつけ!T269,申請書!$R$50,""),申請書!$T$50,""),申請書!$V$50,""),申請書!$X$50,""),";",""),申請書!$Z$55,"")</f>
        <v/>
      </c>
    </row>
    <row r="268" spans="1:17" s="11" customFormat="1" x14ac:dyDescent="0.2">
      <c r="A268" s="11">
        <v>266</v>
      </c>
      <c r="B268" s="11" t="str">
        <f>SUBSTITUTE(SUBSTITUTE(SUBSTITUTE(SUBSTITUTE(SUBSTITUTE(SUBSTITUTE(集計貼りつけ!E270,申請書!$R$35,""),申請書!$T$35,""),申請書!$V$35,""),申請書!$X$35,""),";",""),申請書!$Z$35,"")</f>
        <v/>
      </c>
      <c r="C268" s="11" t="str">
        <f>SUBSTITUTE(SUBSTITUTE(SUBSTITUTE(SUBSTITUTE(SUBSTITUTE(SUBSTITUTE(集計貼りつけ!F270,申請書!$R$36,""),申請書!$T$36,""),申請書!$V$36,""),申請書!$X$36,""),";",""),申請書!$Z$36,"")</f>
        <v/>
      </c>
      <c r="D268" s="11" t="str">
        <f>SUBSTITUTE(SUBSTITUTE(SUBSTITUTE(SUBSTITUTE(SUBSTITUTE(SUBSTITUTE(集計貼りつけ!G270,申請書!$R$37,""),申請書!$T$37,""),申請書!$V$37,""),申請書!$X$37,""),";",""),申請書!$Z$37,"")</f>
        <v/>
      </c>
      <c r="E268" s="11" t="str">
        <f>SUBSTITUTE(SUBSTITUTE(SUBSTITUTE(SUBSTITUTE(SUBSTITUTE(SUBSTITUTE(集計貼りつけ!H270,申請書!$R$38,""),申請書!$T$38,""),申請書!$V$38,""),申請書!$X$38,""),";",""),申請書!$Z$38,"")</f>
        <v/>
      </c>
      <c r="F268" s="11" t="str">
        <f>SUBSTITUTE(SUBSTITUTE(SUBSTITUTE(SUBSTITUTE(SUBSTITUTE(SUBSTITUTE(集計貼りつけ!I270,申請書!$R$39,""),申請書!$T$39,""),申請書!$V$39,""),申請書!$X$39,""),";",""),申請書!$Z$39,"")</f>
        <v/>
      </c>
      <c r="G268" s="11" t="str">
        <f>SUBSTITUTE(SUBSTITUTE(SUBSTITUTE(SUBSTITUTE(SUBSTITUTE(SUBSTITUTE(集計貼りつけ!J270,申請書!$R$40,""),申請書!$T$40,""),申請書!$V$40,""),申請書!$X$40,""),";",""),申請書!$Z$40,"")</f>
        <v/>
      </c>
      <c r="H268" s="11" t="str">
        <f>SUBSTITUTE(SUBSTITUTE(SUBSTITUTE(SUBSTITUTE(SUBSTITUTE(SUBSTITUTE(集計貼りつけ!K270,申請書!$R$41,""),申請書!$T$41,""),申請書!$V$41,""),申請書!$X$41,""),";",""),申請書!$Z$41,"")</f>
        <v/>
      </c>
      <c r="I268" s="11" t="str">
        <f>SUBSTITUTE(SUBSTITUTE(SUBSTITUTE(SUBSTITUTE(SUBSTITUTE(SUBSTITUTE(集計貼りつけ!L270,申請書!$R$42,""),申請書!$T$42,""),申請書!$V$42,""),申請書!$X$42,""),";",""),申請書!$Z$42,"")</f>
        <v/>
      </c>
      <c r="J268" s="11" t="str">
        <f>SUBSTITUTE(SUBSTITUTE(SUBSTITUTE(SUBSTITUTE(SUBSTITUTE(SUBSTITUTE(集計貼りつけ!M270,申請書!$R$43,""),申請書!$T$43,""),申請書!$V$43,""),申請書!$X$43,""),";",""),申請書!$Z$43,"")</f>
        <v/>
      </c>
      <c r="K268" s="11" t="str">
        <f>SUBSTITUTE(SUBSTITUTE(SUBSTITUTE(SUBSTITUTE(SUBSTITUTE(SUBSTITUTE(集計貼りつけ!N270,申請書!$R$44,""),申請書!$T$44,""),申請書!$V$44,""),申請書!$X$44,""),";",""),申請書!$Z$44,"")</f>
        <v/>
      </c>
      <c r="L268" s="11" t="str">
        <f>SUBSTITUTE(SUBSTITUTE(SUBSTITUTE(SUBSTITUTE(SUBSTITUTE(SUBSTITUTE(集計貼りつけ!O270,申請書!$R$45,""),申請書!$T$45,""),申請書!$V$45,""),申請書!$X$45,""),";",""),申請書!$Z$45,"")</f>
        <v/>
      </c>
      <c r="M268" s="11" t="str">
        <f>SUBSTITUTE(SUBSTITUTE(SUBSTITUTE(SUBSTITUTE(SUBSTITUTE(SUBSTITUTE(集計貼りつけ!P270,申請書!$R$46,""),申請書!$T$46,""),申請書!$V$46,""),申請書!$X$46,""),";",""),申請書!$Z$46,"")</f>
        <v/>
      </c>
      <c r="N268" s="11" t="str">
        <f>SUBSTITUTE(SUBSTITUTE(SUBSTITUTE(SUBSTITUTE(SUBSTITUTE(SUBSTITUTE(集計貼りつけ!Q270,申請書!$R$47,""),申請書!$T$47,""),申請書!$V$47,""),申請書!$X$47,""),";",""),申請書!$Z$47,"")</f>
        <v/>
      </c>
      <c r="O268" s="11" t="str">
        <f>SUBSTITUTE(SUBSTITUTE(SUBSTITUTE(SUBSTITUTE(SUBSTITUTE(SUBSTITUTE(集計貼りつけ!R270,申請書!$R$48,""),申請書!$T$48,""),申請書!$V$48,""),申請書!$X$48,""),";",""),申請書!$Z$48,"")</f>
        <v/>
      </c>
      <c r="P268" s="11" t="str">
        <f>SUBSTITUTE(SUBSTITUTE(SUBSTITUTE(SUBSTITUTE(SUBSTITUTE(SUBSTITUTE(集計貼りつけ!S270,申請書!$R$49,""),申請書!$T$49,""),申請書!$V$49,""),申請書!$X$49,""),";",""),申請書!$Z$49,"")</f>
        <v/>
      </c>
      <c r="Q268" s="11" t="str">
        <f>SUBSTITUTE(SUBSTITUTE(SUBSTITUTE(SUBSTITUTE(SUBSTITUTE(SUBSTITUTE(集計貼りつけ!T270,申請書!$R$50,""),申請書!$T$50,""),申請書!$V$50,""),申請書!$X$50,""),";",""),申請書!$Z$55,"")</f>
        <v/>
      </c>
    </row>
    <row r="269" spans="1:17" s="11" customFormat="1" x14ac:dyDescent="0.2">
      <c r="A269" s="11">
        <v>267</v>
      </c>
      <c r="B269" s="11" t="str">
        <f>SUBSTITUTE(SUBSTITUTE(SUBSTITUTE(SUBSTITUTE(SUBSTITUTE(SUBSTITUTE(集計貼りつけ!E271,申請書!$R$35,""),申請書!$T$35,""),申請書!$V$35,""),申請書!$X$35,""),";",""),申請書!$Z$35,"")</f>
        <v/>
      </c>
      <c r="C269" s="11" t="str">
        <f>SUBSTITUTE(SUBSTITUTE(SUBSTITUTE(SUBSTITUTE(SUBSTITUTE(SUBSTITUTE(集計貼りつけ!F271,申請書!$R$36,""),申請書!$T$36,""),申請書!$V$36,""),申請書!$X$36,""),";",""),申請書!$Z$36,"")</f>
        <v/>
      </c>
      <c r="D269" s="11" t="str">
        <f>SUBSTITUTE(SUBSTITUTE(SUBSTITUTE(SUBSTITUTE(SUBSTITUTE(SUBSTITUTE(集計貼りつけ!G271,申請書!$R$37,""),申請書!$T$37,""),申請書!$V$37,""),申請書!$X$37,""),";",""),申請書!$Z$37,"")</f>
        <v/>
      </c>
      <c r="E269" s="11" t="str">
        <f>SUBSTITUTE(SUBSTITUTE(SUBSTITUTE(SUBSTITUTE(SUBSTITUTE(SUBSTITUTE(集計貼りつけ!H271,申請書!$R$38,""),申請書!$T$38,""),申請書!$V$38,""),申請書!$X$38,""),";",""),申請書!$Z$38,"")</f>
        <v/>
      </c>
      <c r="F269" s="11" t="str">
        <f>SUBSTITUTE(SUBSTITUTE(SUBSTITUTE(SUBSTITUTE(SUBSTITUTE(SUBSTITUTE(集計貼りつけ!I271,申請書!$R$39,""),申請書!$T$39,""),申請書!$V$39,""),申請書!$X$39,""),";",""),申請書!$Z$39,"")</f>
        <v/>
      </c>
      <c r="G269" s="11" t="str">
        <f>SUBSTITUTE(SUBSTITUTE(SUBSTITUTE(SUBSTITUTE(SUBSTITUTE(SUBSTITUTE(集計貼りつけ!J271,申請書!$R$40,""),申請書!$T$40,""),申請書!$V$40,""),申請書!$X$40,""),";",""),申請書!$Z$40,"")</f>
        <v/>
      </c>
      <c r="H269" s="11" t="str">
        <f>SUBSTITUTE(SUBSTITUTE(SUBSTITUTE(SUBSTITUTE(SUBSTITUTE(SUBSTITUTE(集計貼りつけ!K271,申請書!$R$41,""),申請書!$T$41,""),申請書!$V$41,""),申請書!$X$41,""),";",""),申請書!$Z$41,"")</f>
        <v/>
      </c>
      <c r="I269" s="11" t="str">
        <f>SUBSTITUTE(SUBSTITUTE(SUBSTITUTE(SUBSTITUTE(SUBSTITUTE(SUBSTITUTE(集計貼りつけ!L271,申請書!$R$42,""),申請書!$T$42,""),申請書!$V$42,""),申請書!$X$42,""),";",""),申請書!$Z$42,"")</f>
        <v/>
      </c>
      <c r="J269" s="11" t="str">
        <f>SUBSTITUTE(SUBSTITUTE(SUBSTITUTE(SUBSTITUTE(SUBSTITUTE(SUBSTITUTE(集計貼りつけ!M271,申請書!$R$43,""),申請書!$T$43,""),申請書!$V$43,""),申請書!$X$43,""),";",""),申請書!$Z$43,"")</f>
        <v/>
      </c>
      <c r="K269" s="11" t="str">
        <f>SUBSTITUTE(SUBSTITUTE(SUBSTITUTE(SUBSTITUTE(SUBSTITUTE(SUBSTITUTE(集計貼りつけ!N271,申請書!$R$44,""),申請書!$T$44,""),申請書!$V$44,""),申請書!$X$44,""),";",""),申請書!$Z$44,"")</f>
        <v/>
      </c>
      <c r="L269" s="11" t="str">
        <f>SUBSTITUTE(SUBSTITUTE(SUBSTITUTE(SUBSTITUTE(SUBSTITUTE(SUBSTITUTE(集計貼りつけ!O271,申請書!$R$45,""),申請書!$T$45,""),申請書!$V$45,""),申請書!$X$45,""),";",""),申請書!$Z$45,"")</f>
        <v/>
      </c>
      <c r="M269" s="11" t="str">
        <f>SUBSTITUTE(SUBSTITUTE(SUBSTITUTE(SUBSTITUTE(SUBSTITUTE(SUBSTITUTE(集計貼りつけ!P271,申請書!$R$46,""),申請書!$T$46,""),申請書!$V$46,""),申請書!$X$46,""),";",""),申請書!$Z$46,"")</f>
        <v/>
      </c>
      <c r="N269" s="11" t="str">
        <f>SUBSTITUTE(SUBSTITUTE(SUBSTITUTE(SUBSTITUTE(SUBSTITUTE(SUBSTITUTE(集計貼りつけ!Q271,申請書!$R$47,""),申請書!$T$47,""),申請書!$V$47,""),申請書!$X$47,""),";",""),申請書!$Z$47,"")</f>
        <v/>
      </c>
      <c r="O269" s="11" t="str">
        <f>SUBSTITUTE(SUBSTITUTE(SUBSTITUTE(SUBSTITUTE(SUBSTITUTE(SUBSTITUTE(集計貼りつけ!R271,申請書!$R$48,""),申請書!$T$48,""),申請書!$V$48,""),申請書!$X$48,""),";",""),申請書!$Z$48,"")</f>
        <v/>
      </c>
      <c r="P269" s="11" t="str">
        <f>SUBSTITUTE(SUBSTITUTE(SUBSTITUTE(SUBSTITUTE(SUBSTITUTE(SUBSTITUTE(集計貼りつけ!S271,申請書!$R$49,""),申請書!$T$49,""),申請書!$V$49,""),申請書!$X$49,""),";",""),申請書!$Z$49,"")</f>
        <v/>
      </c>
      <c r="Q269" s="11" t="str">
        <f>SUBSTITUTE(SUBSTITUTE(SUBSTITUTE(SUBSTITUTE(SUBSTITUTE(SUBSTITUTE(集計貼りつけ!T271,申請書!$R$50,""),申請書!$T$50,""),申請書!$V$50,""),申請書!$X$50,""),";",""),申請書!$Z$55,"")</f>
        <v/>
      </c>
    </row>
    <row r="270" spans="1:17" s="11" customFormat="1" x14ac:dyDescent="0.2">
      <c r="A270" s="11">
        <v>268</v>
      </c>
      <c r="B270" s="11" t="str">
        <f>SUBSTITUTE(SUBSTITUTE(SUBSTITUTE(SUBSTITUTE(SUBSTITUTE(SUBSTITUTE(集計貼りつけ!E272,申請書!$R$35,""),申請書!$T$35,""),申請書!$V$35,""),申請書!$X$35,""),";",""),申請書!$Z$35,"")</f>
        <v/>
      </c>
      <c r="C270" s="11" t="str">
        <f>SUBSTITUTE(SUBSTITUTE(SUBSTITUTE(SUBSTITUTE(SUBSTITUTE(SUBSTITUTE(集計貼りつけ!F272,申請書!$R$36,""),申請書!$T$36,""),申請書!$V$36,""),申請書!$X$36,""),";",""),申請書!$Z$36,"")</f>
        <v/>
      </c>
      <c r="D270" s="11" t="str">
        <f>SUBSTITUTE(SUBSTITUTE(SUBSTITUTE(SUBSTITUTE(SUBSTITUTE(SUBSTITUTE(集計貼りつけ!G272,申請書!$R$37,""),申請書!$T$37,""),申請書!$V$37,""),申請書!$X$37,""),";",""),申請書!$Z$37,"")</f>
        <v/>
      </c>
      <c r="E270" s="11" t="str">
        <f>SUBSTITUTE(SUBSTITUTE(SUBSTITUTE(SUBSTITUTE(SUBSTITUTE(SUBSTITUTE(集計貼りつけ!H272,申請書!$R$38,""),申請書!$T$38,""),申請書!$V$38,""),申請書!$X$38,""),";",""),申請書!$Z$38,"")</f>
        <v/>
      </c>
      <c r="F270" s="11" t="str">
        <f>SUBSTITUTE(SUBSTITUTE(SUBSTITUTE(SUBSTITUTE(SUBSTITUTE(SUBSTITUTE(集計貼りつけ!I272,申請書!$R$39,""),申請書!$T$39,""),申請書!$V$39,""),申請書!$X$39,""),";",""),申請書!$Z$39,"")</f>
        <v/>
      </c>
      <c r="G270" s="11" t="str">
        <f>SUBSTITUTE(SUBSTITUTE(SUBSTITUTE(SUBSTITUTE(SUBSTITUTE(SUBSTITUTE(集計貼りつけ!J272,申請書!$R$40,""),申請書!$T$40,""),申請書!$V$40,""),申請書!$X$40,""),";",""),申請書!$Z$40,"")</f>
        <v/>
      </c>
      <c r="H270" s="11" t="str">
        <f>SUBSTITUTE(SUBSTITUTE(SUBSTITUTE(SUBSTITUTE(SUBSTITUTE(SUBSTITUTE(集計貼りつけ!K272,申請書!$R$41,""),申請書!$T$41,""),申請書!$V$41,""),申請書!$X$41,""),";",""),申請書!$Z$41,"")</f>
        <v/>
      </c>
      <c r="I270" s="11" t="str">
        <f>SUBSTITUTE(SUBSTITUTE(SUBSTITUTE(SUBSTITUTE(SUBSTITUTE(SUBSTITUTE(集計貼りつけ!L272,申請書!$R$42,""),申請書!$T$42,""),申請書!$V$42,""),申請書!$X$42,""),";",""),申請書!$Z$42,"")</f>
        <v/>
      </c>
      <c r="J270" s="11" t="str">
        <f>SUBSTITUTE(SUBSTITUTE(SUBSTITUTE(SUBSTITUTE(SUBSTITUTE(SUBSTITUTE(集計貼りつけ!M272,申請書!$R$43,""),申請書!$T$43,""),申請書!$V$43,""),申請書!$X$43,""),";",""),申請書!$Z$43,"")</f>
        <v/>
      </c>
      <c r="K270" s="11" t="str">
        <f>SUBSTITUTE(SUBSTITUTE(SUBSTITUTE(SUBSTITUTE(SUBSTITUTE(SUBSTITUTE(集計貼りつけ!N272,申請書!$R$44,""),申請書!$T$44,""),申請書!$V$44,""),申請書!$X$44,""),";",""),申請書!$Z$44,"")</f>
        <v/>
      </c>
      <c r="L270" s="11" t="str">
        <f>SUBSTITUTE(SUBSTITUTE(SUBSTITUTE(SUBSTITUTE(SUBSTITUTE(SUBSTITUTE(集計貼りつけ!O272,申請書!$R$45,""),申請書!$T$45,""),申請書!$V$45,""),申請書!$X$45,""),";",""),申請書!$Z$45,"")</f>
        <v/>
      </c>
      <c r="M270" s="11" t="str">
        <f>SUBSTITUTE(SUBSTITUTE(SUBSTITUTE(SUBSTITUTE(SUBSTITUTE(SUBSTITUTE(集計貼りつけ!P272,申請書!$R$46,""),申請書!$T$46,""),申請書!$V$46,""),申請書!$X$46,""),";",""),申請書!$Z$46,"")</f>
        <v/>
      </c>
      <c r="N270" s="11" t="str">
        <f>SUBSTITUTE(SUBSTITUTE(SUBSTITUTE(SUBSTITUTE(SUBSTITUTE(SUBSTITUTE(集計貼りつけ!Q272,申請書!$R$47,""),申請書!$T$47,""),申請書!$V$47,""),申請書!$X$47,""),";",""),申請書!$Z$47,"")</f>
        <v/>
      </c>
      <c r="O270" s="11" t="str">
        <f>SUBSTITUTE(SUBSTITUTE(SUBSTITUTE(SUBSTITUTE(SUBSTITUTE(SUBSTITUTE(集計貼りつけ!R272,申請書!$R$48,""),申請書!$T$48,""),申請書!$V$48,""),申請書!$X$48,""),";",""),申請書!$Z$48,"")</f>
        <v/>
      </c>
      <c r="P270" s="11" t="str">
        <f>SUBSTITUTE(SUBSTITUTE(SUBSTITUTE(SUBSTITUTE(SUBSTITUTE(SUBSTITUTE(集計貼りつけ!S272,申請書!$R$49,""),申請書!$T$49,""),申請書!$V$49,""),申請書!$X$49,""),";",""),申請書!$Z$49,"")</f>
        <v/>
      </c>
      <c r="Q270" s="11" t="str">
        <f>SUBSTITUTE(SUBSTITUTE(SUBSTITUTE(SUBSTITUTE(SUBSTITUTE(SUBSTITUTE(集計貼りつけ!T272,申請書!$R$50,""),申請書!$T$50,""),申請書!$V$50,""),申請書!$X$50,""),";",""),申請書!$Z$55,"")</f>
        <v/>
      </c>
    </row>
    <row r="271" spans="1:17" s="11" customFormat="1" x14ac:dyDescent="0.2">
      <c r="A271" s="11">
        <v>269</v>
      </c>
      <c r="B271" s="11" t="str">
        <f>SUBSTITUTE(SUBSTITUTE(SUBSTITUTE(SUBSTITUTE(SUBSTITUTE(SUBSTITUTE(集計貼りつけ!E273,申請書!$R$35,""),申請書!$T$35,""),申請書!$V$35,""),申請書!$X$35,""),";",""),申請書!$Z$35,"")</f>
        <v/>
      </c>
      <c r="C271" s="11" t="str">
        <f>SUBSTITUTE(SUBSTITUTE(SUBSTITUTE(SUBSTITUTE(SUBSTITUTE(SUBSTITUTE(集計貼りつけ!F273,申請書!$R$36,""),申請書!$T$36,""),申請書!$V$36,""),申請書!$X$36,""),";",""),申請書!$Z$36,"")</f>
        <v/>
      </c>
      <c r="D271" s="11" t="str">
        <f>SUBSTITUTE(SUBSTITUTE(SUBSTITUTE(SUBSTITUTE(SUBSTITUTE(SUBSTITUTE(集計貼りつけ!G273,申請書!$R$37,""),申請書!$T$37,""),申請書!$V$37,""),申請書!$X$37,""),";",""),申請書!$Z$37,"")</f>
        <v/>
      </c>
      <c r="E271" s="11" t="str">
        <f>SUBSTITUTE(SUBSTITUTE(SUBSTITUTE(SUBSTITUTE(SUBSTITUTE(SUBSTITUTE(集計貼りつけ!H273,申請書!$R$38,""),申請書!$T$38,""),申請書!$V$38,""),申請書!$X$38,""),";",""),申請書!$Z$38,"")</f>
        <v/>
      </c>
      <c r="F271" s="11" t="str">
        <f>SUBSTITUTE(SUBSTITUTE(SUBSTITUTE(SUBSTITUTE(SUBSTITUTE(SUBSTITUTE(集計貼りつけ!I273,申請書!$R$39,""),申請書!$T$39,""),申請書!$V$39,""),申請書!$X$39,""),";",""),申請書!$Z$39,"")</f>
        <v/>
      </c>
      <c r="G271" s="11" t="str">
        <f>SUBSTITUTE(SUBSTITUTE(SUBSTITUTE(SUBSTITUTE(SUBSTITUTE(SUBSTITUTE(集計貼りつけ!J273,申請書!$R$40,""),申請書!$T$40,""),申請書!$V$40,""),申請書!$X$40,""),";",""),申請書!$Z$40,"")</f>
        <v/>
      </c>
      <c r="H271" s="11" t="str">
        <f>SUBSTITUTE(SUBSTITUTE(SUBSTITUTE(SUBSTITUTE(SUBSTITUTE(SUBSTITUTE(集計貼りつけ!K273,申請書!$R$41,""),申請書!$T$41,""),申請書!$V$41,""),申請書!$X$41,""),";",""),申請書!$Z$41,"")</f>
        <v/>
      </c>
      <c r="I271" s="11" t="str">
        <f>SUBSTITUTE(SUBSTITUTE(SUBSTITUTE(SUBSTITUTE(SUBSTITUTE(SUBSTITUTE(集計貼りつけ!L273,申請書!$R$42,""),申請書!$T$42,""),申請書!$V$42,""),申請書!$X$42,""),";",""),申請書!$Z$42,"")</f>
        <v/>
      </c>
      <c r="J271" s="11" t="str">
        <f>SUBSTITUTE(SUBSTITUTE(SUBSTITUTE(SUBSTITUTE(SUBSTITUTE(SUBSTITUTE(集計貼りつけ!M273,申請書!$R$43,""),申請書!$T$43,""),申請書!$V$43,""),申請書!$X$43,""),";",""),申請書!$Z$43,"")</f>
        <v/>
      </c>
      <c r="K271" s="11" t="str">
        <f>SUBSTITUTE(SUBSTITUTE(SUBSTITUTE(SUBSTITUTE(SUBSTITUTE(SUBSTITUTE(集計貼りつけ!N273,申請書!$R$44,""),申請書!$T$44,""),申請書!$V$44,""),申請書!$X$44,""),";",""),申請書!$Z$44,"")</f>
        <v/>
      </c>
      <c r="L271" s="11" t="str">
        <f>SUBSTITUTE(SUBSTITUTE(SUBSTITUTE(SUBSTITUTE(SUBSTITUTE(SUBSTITUTE(集計貼りつけ!O273,申請書!$R$45,""),申請書!$T$45,""),申請書!$V$45,""),申請書!$X$45,""),";",""),申請書!$Z$45,"")</f>
        <v/>
      </c>
      <c r="M271" s="11" t="str">
        <f>SUBSTITUTE(SUBSTITUTE(SUBSTITUTE(SUBSTITUTE(SUBSTITUTE(SUBSTITUTE(集計貼りつけ!P273,申請書!$R$46,""),申請書!$T$46,""),申請書!$V$46,""),申請書!$X$46,""),";",""),申請書!$Z$46,"")</f>
        <v/>
      </c>
      <c r="N271" s="11" t="str">
        <f>SUBSTITUTE(SUBSTITUTE(SUBSTITUTE(SUBSTITUTE(SUBSTITUTE(SUBSTITUTE(集計貼りつけ!Q273,申請書!$R$47,""),申請書!$T$47,""),申請書!$V$47,""),申請書!$X$47,""),";",""),申請書!$Z$47,"")</f>
        <v/>
      </c>
      <c r="O271" s="11" t="str">
        <f>SUBSTITUTE(SUBSTITUTE(SUBSTITUTE(SUBSTITUTE(SUBSTITUTE(SUBSTITUTE(集計貼りつけ!R273,申請書!$R$48,""),申請書!$T$48,""),申請書!$V$48,""),申請書!$X$48,""),";",""),申請書!$Z$48,"")</f>
        <v/>
      </c>
      <c r="P271" s="11" t="str">
        <f>SUBSTITUTE(SUBSTITUTE(SUBSTITUTE(SUBSTITUTE(SUBSTITUTE(SUBSTITUTE(集計貼りつけ!S273,申請書!$R$49,""),申請書!$T$49,""),申請書!$V$49,""),申請書!$X$49,""),";",""),申請書!$Z$49,"")</f>
        <v/>
      </c>
      <c r="Q271" s="11" t="str">
        <f>SUBSTITUTE(SUBSTITUTE(SUBSTITUTE(SUBSTITUTE(SUBSTITUTE(SUBSTITUTE(集計貼りつけ!T273,申請書!$R$50,""),申請書!$T$50,""),申請書!$V$50,""),申請書!$X$50,""),";",""),申請書!$Z$55,"")</f>
        <v/>
      </c>
    </row>
    <row r="272" spans="1:17" s="11" customFormat="1" x14ac:dyDescent="0.2">
      <c r="A272" s="11">
        <v>270</v>
      </c>
      <c r="B272" s="11" t="str">
        <f>SUBSTITUTE(SUBSTITUTE(SUBSTITUTE(SUBSTITUTE(SUBSTITUTE(SUBSTITUTE(集計貼りつけ!E274,申請書!$R$35,""),申請書!$T$35,""),申請書!$V$35,""),申請書!$X$35,""),";",""),申請書!$Z$35,"")</f>
        <v/>
      </c>
      <c r="C272" s="11" t="str">
        <f>SUBSTITUTE(SUBSTITUTE(SUBSTITUTE(SUBSTITUTE(SUBSTITUTE(SUBSTITUTE(集計貼りつけ!F274,申請書!$R$36,""),申請書!$T$36,""),申請書!$V$36,""),申請書!$X$36,""),";",""),申請書!$Z$36,"")</f>
        <v/>
      </c>
      <c r="D272" s="11" t="str">
        <f>SUBSTITUTE(SUBSTITUTE(SUBSTITUTE(SUBSTITUTE(SUBSTITUTE(SUBSTITUTE(集計貼りつけ!G274,申請書!$R$37,""),申請書!$T$37,""),申請書!$V$37,""),申請書!$X$37,""),";",""),申請書!$Z$37,"")</f>
        <v/>
      </c>
      <c r="E272" s="11" t="str">
        <f>SUBSTITUTE(SUBSTITUTE(SUBSTITUTE(SUBSTITUTE(SUBSTITUTE(SUBSTITUTE(集計貼りつけ!H274,申請書!$R$38,""),申請書!$T$38,""),申請書!$V$38,""),申請書!$X$38,""),";",""),申請書!$Z$38,"")</f>
        <v/>
      </c>
      <c r="F272" s="11" t="str">
        <f>SUBSTITUTE(SUBSTITUTE(SUBSTITUTE(SUBSTITUTE(SUBSTITUTE(SUBSTITUTE(集計貼りつけ!I274,申請書!$R$39,""),申請書!$T$39,""),申請書!$V$39,""),申請書!$X$39,""),";",""),申請書!$Z$39,"")</f>
        <v/>
      </c>
      <c r="G272" s="11" t="str">
        <f>SUBSTITUTE(SUBSTITUTE(SUBSTITUTE(SUBSTITUTE(SUBSTITUTE(SUBSTITUTE(集計貼りつけ!J274,申請書!$R$40,""),申請書!$T$40,""),申請書!$V$40,""),申請書!$X$40,""),";",""),申請書!$Z$40,"")</f>
        <v/>
      </c>
      <c r="H272" s="11" t="str">
        <f>SUBSTITUTE(SUBSTITUTE(SUBSTITUTE(SUBSTITUTE(SUBSTITUTE(SUBSTITUTE(集計貼りつけ!K274,申請書!$R$41,""),申請書!$T$41,""),申請書!$V$41,""),申請書!$X$41,""),";",""),申請書!$Z$41,"")</f>
        <v/>
      </c>
      <c r="I272" s="11" t="str">
        <f>SUBSTITUTE(SUBSTITUTE(SUBSTITUTE(SUBSTITUTE(SUBSTITUTE(SUBSTITUTE(集計貼りつけ!L274,申請書!$R$42,""),申請書!$T$42,""),申請書!$V$42,""),申請書!$X$42,""),";",""),申請書!$Z$42,"")</f>
        <v/>
      </c>
      <c r="J272" s="11" t="str">
        <f>SUBSTITUTE(SUBSTITUTE(SUBSTITUTE(SUBSTITUTE(SUBSTITUTE(SUBSTITUTE(集計貼りつけ!M274,申請書!$R$43,""),申請書!$T$43,""),申請書!$V$43,""),申請書!$X$43,""),";",""),申請書!$Z$43,"")</f>
        <v/>
      </c>
      <c r="K272" s="11" t="str">
        <f>SUBSTITUTE(SUBSTITUTE(SUBSTITUTE(SUBSTITUTE(SUBSTITUTE(SUBSTITUTE(集計貼りつけ!N274,申請書!$R$44,""),申請書!$T$44,""),申請書!$V$44,""),申請書!$X$44,""),";",""),申請書!$Z$44,"")</f>
        <v/>
      </c>
      <c r="L272" s="11" t="str">
        <f>SUBSTITUTE(SUBSTITUTE(SUBSTITUTE(SUBSTITUTE(SUBSTITUTE(SUBSTITUTE(集計貼りつけ!O274,申請書!$R$45,""),申請書!$T$45,""),申請書!$V$45,""),申請書!$X$45,""),";",""),申請書!$Z$45,"")</f>
        <v/>
      </c>
      <c r="M272" s="11" t="str">
        <f>SUBSTITUTE(SUBSTITUTE(SUBSTITUTE(SUBSTITUTE(SUBSTITUTE(SUBSTITUTE(集計貼りつけ!P274,申請書!$R$46,""),申請書!$T$46,""),申請書!$V$46,""),申請書!$X$46,""),";",""),申請書!$Z$46,"")</f>
        <v/>
      </c>
      <c r="N272" s="11" t="str">
        <f>SUBSTITUTE(SUBSTITUTE(SUBSTITUTE(SUBSTITUTE(SUBSTITUTE(SUBSTITUTE(集計貼りつけ!Q274,申請書!$R$47,""),申請書!$T$47,""),申請書!$V$47,""),申請書!$X$47,""),";",""),申請書!$Z$47,"")</f>
        <v/>
      </c>
      <c r="O272" s="11" t="str">
        <f>SUBSTITUTE(SUBSTITUTE(SUBSTITUTE(SUBSTITUTE(SUBSTITUTE(SUBSTITUTE(集計貼りつけ!R274,申請書!$R$48,""),申請書!$T$48,""),申請書!$V$48,""),申請書!$X$48,""),";",""),申請書!$Z$48,"")</f>
        <v/>
      </c>
      <c r="P272" s="11" t="str">
        <f>SUBSTITUTE(SUBSTITUTE(SUBSTITUTE(SUBSTITUTE(SUBSTITUTE(SUBSTITUTE(集計貼りつけ!S274,申請書!$R$49,""),申請書!$T$49,""),申請書!$V$49,""),申請書!$X$49,""),";",""),申請書!$Z$49,"")</f>
        <v/>
      </c>
      <c r="Q272" s="11" t="str">
        <f>SUBSTITUTE(SUBSTITUTE(SUBSTITUTE(SUBSTITUTE(SUBSTITUTE(SUBSTITUTE(集計貼りつけ!T274,申請書!$R$50,""),申請書!$T$50,""),申請書!$V$50,""),申請書!$X$50,""),";",""),申請書!$Z$55,"")</f>
        <v/>
      </c>
    </row>
    <row r="273" spans="1:17" s="11" customFormat="1" x14ac:dyDescent="0.2">
      <c r="A273" s="11">
        <v>271</v>
      </c>
      <c r="B273" s="11" t="str">
        <f>SUBSTITUTE(SUBSTITUTE(SUBSTITUTE(SUBSTITUTE(SUBSTITUTE(SUBSTITUTE(集計貼りつけ!E275,申請書!$R$35,""),申請書!$T$35,""),申請書!$V$35,""),申請書!$X$35,""),";",""),申請書!$Z$35,"")</f>
        <v/>
      </c>
      <c r="C273" s="11" t="str">
        <f>SUBSTITUTE(SUBSTITUTE(SUBSTITUTE(SUBSTITUTE(SUBSTITUTE(SUBSTITUTE(集計貼りつけ!F275,申請書!$R$36,""),申請書!$T$36,""),申請書!$V$36,""),申請書!$X$36,""),";",""),申請書!$Z$36,"")</f>
        <v/>
      </c>
      <c r="D273" s="11" t="str">
        <f>SUBSTITUTE(SUBSTITUTE(SUBSTITUTE(SUBSTITUTE(SUBSTITUTE(SUBSTITUTE(集計貼りつけ!G275,申請書!$R$37,""),申請書!$T$37,""),申請書!$V$37,""),申請書!$X$37,""),";",""),申請書!$Z$37,"")</f>
        <v/>
      </c>
      <c r="E273" s="11" t="str">
        <f>SUBSTITUTE(SUBSTITUTE(SUBSTITUTE(SUBSTITUTE(SUBSTITUTE(SUBSTITUTE(集計貼りつけ!H275,申請書!$R$38,""),申請書!$T$38,""),申請書!$V$38,""),申請書!$X$38,""),";",""),申請書!$Z$38,"")</f>
        <v/>
      </c>
      <c r="F273" s="11" t="str">
        <f>SUBSTITUTE(SUBSTITUTE(SUBSTITUTE(SUBSTITUTE(SUBSTITUTE(SUBSTITUTE(集計貼りつけ!I275,申請書!$R$39,""),申請書!$T$39,""),申請書!$V$39,""),申請書!$X$39,""),";",""),申請書!$Z$39,"")</f>
        <v/>
      </c>
      <c r="G273" s="11" t="str">
        <f>SUBSTITUTE(SUBSTITUTE(SUBSTITUTE(SUBSTITUTE(SUBSTITUTE(SUBSTITUTE(集計貼りつけ!J275,申請書!$R$40,""),申請書!$T$40,""),申請書!$V$40,""),申請書!$X$40,""),";",""),申請書!$Z$40,"")</f>
        <v/>
      </c>
      <c r="H273" s="11" t="str">
        <f>SUBSTITUTE(SUBSTITUTE(SUBSTITUTE(SUBSTITUTE(SUBSTITUTE(SUBSTITUTE(集計貼りつけ!K275,申請書!$R$41,""),申請書!$T$41,""),申請書!$V$41,""),申請書!$X$41,""),";",""),申請書!$Z$41,"")</f>
        <v/>
      </c>
      <c r="I273" s="11" t="str">
        <f>SUBSTITUTE(SUBSTITUTE(SUBSTITUTE(SUBSTITUTE(SUBSTITUTE(SUBSTITUTE(集計貼りつけ!L275,申請書!$R$42,""),申請書!$T$42,""),申請書!$V$42,""),申請書!$X$42,""),";",""),申請書!$Z$42,"")</f>
        <v/>
      </c>
      <c r="J273" s="11" t="str">
        <f>SUBSTITUTE(SUBSTITUTE(SUBSTITUTE(SUBSTITUTE(SUBSTITUTE(SUBSTITUTE(集計貼りつけ!M275,申請書!$R$43,""),申請書!$T$43,""),申請書!$V$43,""),申請書!$X$43,""),";",""),申請書!$Z$43,"")</f>
        <v/>
      </c>
      <c r="K273" s="11" t="str">
        <f>SUBSTITUTE(SUBSTITUTE(SUBSTITUTE(SUBSTITUTE(SUBSTITUTE(SUBSTITUTE(集計貼りつけ!N275,申請書!$R$44,""),申請書!$T$44,""),申請書!$V$44,""),申請書!$X$44,""),";",""),申請書!$Z$44,"")</f>
        <v/>
      </c>
      <c r="L273" s="11" t="str">
        <f>SUBSTITUTE(SUBSTITUTE(SUBSTITUTE(SUBSTITUTE(SUBSTITUTE(SUBSTITUTE(集計貼りつけ!O275,申請書!$R$45,""),申請書!$T$45,""),申請書!$V$45,""),申請書!$X$45,""),";",""),申請書!$Z$45,"")</f>
        <v/>
      </c>
      <c r="M273" s="11" t="str">
        <f>SUBSTITUTE(SUBSTITUTE(SUBSTITUTE(SUBSTITUTE(SUBSTITUTE(SUBSTITUTE(集計貼りつけ!P275,申請書!$R$46,""),申請書!$T$46,""),申請書!$V$46,""),申請書!$X$46,""),";",""),申請書!$Z$46,"")</f>
        <v/>
      </c>
      <c r="N273" s="11" t="str">
        <f>SUBSTITUTE(SUBSTITUTE(SUBSTITUTE(SUBSTITUTE(SUBSTITUTE(SUBSTITUTE(集計貼りつけ!Q275,申請書!$R$47,""),申請書!$T$47,""),申請書!$V$47,""),申請書!$X$47,""),";",""),申請書!$Z$47,"")</f>
        <v/>
      </c>
      <c r="O273" s="11" t="str">
        <f>SUBSTITUTE(SUBSTITUTE(SUBSTITUTE(SUBSTITUTE(SUBSTITUTE(SUBSTITUTE(集計貼りつけ!R275,申請書!$R$48,""),申請書!$T$48,""),申請書!$V$48,""),申請書!$X$48,""),";",""),申請書!$Z$48,"")</f>
        <v/>
      </c>
      <c r="P273" s="11" t="str">
        <f>SUBSTITUTE(SUBSTITUTE(SUBSTITUTE(SUBSTITUTE(SUBSTITUTE(SUBSTITUTE(集計貼りつけ!S275,申請書!$R$49,""),申請書!$T$49,""),申請書!$V$49,""),申請書!$X$49,""),";",""),申請書!$Z$49,"")</f>
        <v/>
      </c>
      <c r="Q273" s="11" t="str">
        <f>SUBSTITUTE(SUBSTITUTE(SUBSTITUTE(SUBSTITUTE(SUBSTITUTE(SUBSTITUTE(集計貼りつけ!T275,申請書!$R$50,""),申請書!$T$50,""),申請書!$V$50,""),申請書!$X$50,""),";",""),申請書!$Z$55,"")</f>
        <v/>
      </c>
    </row>
    <row r="274" spans="1:17" s="11" customFormat="1" x14ac:dyDescent="0.2">
      <c r="A274" s="11">
        <v>272</v>
      </c>
      <c r="B274" s="11" t="str">
        <f>SUBSTITUTE(SUBSTITUTE(SUBSTITUTE(SUBSTITUTE(SUBSTITUTE(SUBSTITUTE(集計貼りつけ!E276,申請書!$R$35,""),申請書!$T$35,""),申請書!$V$35,""),申請書!$X$35,""),";",""),申請書!$Z$35,"")</f>
        <v/>
      </c>
      <c r="C274" s="11" t="str">
        <f>SUBSTITUTE(SUBSTITUTE(SUBSTITUTE(SUBSTITUTE(SUBSTITUTE(SUBSTITUTE(集計貼りつけ!F276,申請書!$R$36,""),申請書!$T$36,""),申請書!$V$36,""),申請書!$X$36,""),";",""),申請書!$Z$36,"")</f>
        <v/>
      </c>
      <c r="D274" s="11" t="str">
        <f>SUBSTITUTE(SUBSTITUTE(SUBSTITUTE(SUBSTITUTE(SUBSTITUTE(SUBSTITUTE(集計貼りつけ!G276,申請書!$R$37,""),申請書!$T$37,""),申請書!$V$37,""),申請書!$X$37,""),";",""),申請書!$Z$37,"")</f>
        <v/>
      </c>
      <c r="E274" s="11" t="str">
        <f>SUBSTITUTE(SUBSTITUTE(SUBSTITUTE(SUBSTITUTE(SUBSTITUTE(SUBSTITUTE(集計貼りつけ!H276,申請書!$R$38,""),申請書!$T$38,""),申請書!$V$38,""),申請書!$X$38,""),";",""),申請書!$Z$38,"")</f>
        <v/>
      </c>
      <c r="F274" s="11" t="str">
        <f>SUBSTITUTE(SUBSTITUTE(SUBSTITUTE(SUBSTITUTE(SUBSTITUTE(SUBSTITUTE(集計貼りつけ!I276,申請書!$R$39,""),申請書!$T$39,""),申請書!$V$39,""),申請書!$X$39,""),";",""),申請書!$Z$39,"")</f>
        <v/>
      </c>
      <c r="G274" s="11" t="str">
        <f>SUBSTITUTE(SUBSTITUTE(SUBSTITUTE(SUBSTITUTE(SUBSTITUTE(SUBSTITUTE(集計貼りつけ!J276,申請書!$R$40,""),申請書!$T$40,""),申請書!$V$40,""),申請書!$X$40,""),";",""),申請書!$Z$40,"")</f>
        <v/>
      </c>
      <c r="H274" s="11" t="str">
        <f>SUBSTITUTE(SUBSTITUTE(SUBSTITUTE(SUBSTITUTE(SUBSTITUTE(SUBSTITUTE(集計貼りつけ!K276,申請書!$R$41,""),申請書!$T$41,""),申請書!$V$41,""),申請書!$X$41,""),";",""),申請書!$Z$41,"")</f>
        <v/>
      </c>
      <c r="I274" s="11" t="str">
        <f>SUBSTITUTE(SUBSTITUTE(SUBSTITUTE(SUBSTITUTE(SUBSTITUTE(SUBSTITUTE(集計貼りつけ!L276,申請書!$R$42,""),申請書!$T$42,""),申請書!$V$42,""),申請書!$X$42,""),";",""),申請書!$Z$42,"")</f>
        <v/>
      </c>
      <c r="J274" s="11" t="str">
        <f>SUBSTITUTE(SUBSTITUTE(SUBSTITUTE(SUBSTITUTE(SUBSTITUTE(SUBSTITUTE(集計貼りつけ!M276,申請書!$R$43,""),申請書!$T$43,""),申請書!$V$43,""),申請書!$X$43,""),";",""),申請書!$Z$43,"")</f>
        <v/>
      </c>
      <c r="K274" s="11" t="str">
        <f>SUBSTITUTE(SUBSTITUTE(SUBSTITUTE(SUBSTITUTE(SUBSTITUTE(SUBSTITUTE(集計貼りつけ!N276,申請書!$R$44,""),申請書!$T$44,""),申請書!$V$44,""),申請書!$X$44,""),";",""),申請書!$Z$44,"")</f>
        <v/>
      </c>
      <c r="L274" s="11" t="str">
        <f>SUBSTITUTE(SUBSTITUTE(SUBSTITUTE(SUBSTITUTE(SUBSTITUTE(SUBSTITUTE(集計貼りつけ!O276,申請書!$R$45,""),申請書!$T$45,""),申請書!$V$45,""),申請書!$X$45,""),";",""),申請書!$Z$45,"")</f>
        <v/>
      </c>
      <c r="M274" s="11" t="str">
        <f>SUBSTITUTE(SUBSTITUTE(SUBSTITUTE(SUBSTITUTE(SUBSTITUTE(SUBSTITUTE(集計貼りつけ!P276,申請書!$R$46,""),申請書!$T$46,""),申請書!$V$46,""),申請書!$X$46,""),";",""),申請書!$Z$46,"")</f>
        <v/>
      </c>
      <c r="N274" s="11" t="str">
        <f>SUBSTITUTE(SUBSTITUTE(SUBSTITUTE(SUBSTITUTE(SUBSTITUTE(SUBSTITUTE(集計貼りつけ!Q276,申請書!$R$47,""),申請書!$T$47,""),申請書!$V$47,""),申請書!$X$47,""),";",""),申請書!$Z$47,"")</f>
        <v/>
      </c>
      <c r="O274" s="11" t="str">
        <f>SUBSTITUTE(SUBSTITUTE(SUBSTITUTE(SUBSTITUTE(SUBSTITUTE(SUBSTITUTE(集計貼りつけ!R276,申請書!$R$48,""),申請書!$T$48,""),申請書!$V$48,""),申請書!$X$48,""),";",""),申請書!$Z$48,"")</f>
        <v/>
      </c>
      <c r="P274" s="11" t="str">
        <f>SUBSTITUTE(SUBSTITUTE(SUBSTITUTE(SUBSTITUTE(SUBSTITUTE(SUBSTITUTE(集計貼りつけ!S276,申請書!$R$49,""),申請書!$T$49,""),申請書!$V$49,""),申請書!$X$49,""),";",""),申請書!$Z$49,"")</f>
        <v/>
      </c>
      <c r="Q274" s="11" t="str">
        <f>SUBSTITUTE(SUBSTITUTE(SUBSTITUTE(SUBSTITUTE(SUBSTITUTE(SUBSTITUTE(集計貼りつけ!T276,申請書!$R$50,""),申請書!$T$50,""),申請書!$V$50,""),申請書!$X$50,""),";",""),申請書!$Z$55,"")</f>
        <v/>
      </c>
    </row>
    <row r="275" spans="1:17" s="11" customFormat="1" x14ac:dyDescent="0.2">
      <c r="A275" s="11">
        <v>273</v>
      </c>
      <c r="B275" s="11" t="str">
        <f>SUBSTITUTE(SUBSTITUTE(SUBSTITUTE(SUBSTITUTE(SUBSTITUTE(SUBSTITUTE(集計貼りつけ!E277,申請書!$R$35,""),申請書!$T$35,""),申請書!$V$35,""),申請書!$X$35,""),";",""),申請書!$Z$35,"")</f>
        <v/>
      </c>
      <c r="C275" s="11" t="str">
        <f>SUBSTITUTE(SUBSTITUTE(SUBSTITUTE(SUBSTITUTE(SUBSTITUTE(SUBSTITUTE(集計貼りつけ!F277,申請書!$R$36,""),申請書!$T$36,""),申請書!$V$36,""),申請書!$X$36,""),";",""),申請書!$Z$36,"")</f>
        <v/>
      </c>
      <c r="D275" s="11" t="str">
        <f>SUBSTITUTE(SUBSTITUTE(SUBSTITUTE(SUBSTITUTE(SUBSTITUTE(SUBSTITUTE(集計貼りつけ!G277,申請書!$R$37,""),申請書!$T$37,""),申請書!$V$37,""),申請書!$X$37,""),";",""),申請書!$Z$37,"")</f>
        <v/>
      </c>
      <c r="E275" s="11" t="str">
        <f>SUBSTITUTE(SUBSTITUTE(SUBSTITUTE(SUBSTITUTE(SUBSTITUTE(SUBSTITUTE(集計貼りつけ!H277,申請書!$R$38,""),申請書!$T$38,""),申請書!$V$38,""),申請書!$X$38,""),";",""),申請書!$Z$38,"")</f>
        <v/>
      </c>
      <c r="F275" s="11" t="str">
        <f>SUBSTITUTE(SUBSTITUTE(SUBSTITUTE(SUBSTITUTE(SUBSTITUTE(SUBSTITUTE(集計貼りつけ!I277,申請書!$R$39,""),申請書!$T$39,""),申請書!$V$39,""),申請書!$X$39,""),";",""),申請書!$Z$39,"")</f>
        <v/>
      </c>
      <c r="G275" s="11" t="str">
        <f>SUBSTITUTE(SUBSTITUTE(SUBSTITUTE(SUBSTITUTE(SUBSTITUTE(SUBSTITUTE(集計貼りつけ!J277,申請書!$R$40,""),申請書!$T$40,""),申請書!$V$40,""),申請書!$X$40,""),";",""),申請書!$Z$40,"")</f>
        <v/>
      </c>
      <c r="H275" s="11" t="str">
        <f>SUBSTITUTE(SUBSTITUTE(SUBSTITUTE(SUBSTITUTE(SUBSTITUTE(SUBSTITUTE(集計貼りつけ!K277,申請書!$R$41,""),申請書!$T$41,""),申請書!$V$41,""),申請書!$X$41,""),";",""),申請書!$Z$41,"")</f>
        <v/>
      </c>
      <c r="I275" s="11" t="str">
        <f>SUBSTITUTE(SUBSTITUTE(SUBSTITUTE(SUBSTITUTE(SUBSTITUTE(SUBSTITUTE(集計貼りつけ!L277,申請書!$R$42,""),申請書!$T$42,""),申請書!$V$42,""),申請書!$X$42,""),";",""),申請書!$Z$42,"")</f>
        <v/>
      </c>
      <c r="J275" s="11" t="str">
        <f>SUBSTITUTE(SUBSTITUTE(SUBSTITUTE(SUBSTITUTE(SUBSTITUTE(SUBSTITUTE(集計貼りつけ!M277,申請書!$R$43,""),申請書!$T$43,""),申請書!$V$43,""),申請書!$X$43,""),";",""),申請書!$Z$43,"")</f>
        <v/>
      </c>
      <c r="K275" s="11" t="str">
        <f>SUBSTITUTE(SUBSTITUTE(SUBSTITUTE(SUBSTITUTE(SUBSTITUTE(SUBSTITUTE(集計貼りつけ!N277,申請書!$R$44,""),申請書!$T$44,""),申請書!$V$44,""),申請書!$X$44,""),";",""),申請書!$Z$44,"")</f>
        <v/>
      </c>
      <c r="L275" s="11" t="str">
        <f>SUBSTITUTE(SUBSTITUTE(SUBSTITUTE(SUBSTITUTE(SUBSTITUTE(SUBSTITUTE(集計貼りつけ!O277,申請書!$R$45,""),申請書!$T$45,""),申請書!$V$45,""),申請書!$X$45,""),";",""),申請書!$Z$45,"")</f>
        <v/>
      </c>
      <c r="M275" s="11" t="str">
        <f>SUBSTITUTE(SUBSTITUTE(SUBSTITUTE(SUBSTITUTE(SUBSTITUTE(SUBSTITUTE(集計貼りつけ!P277,申請書!$R$46,""),申請書!$T$46,""),申請書!$V$46,""),申請書!$X$46,""),";",""),申請書!$Z$46,"")</f>
        <v/>
      </c>
      <c r="N275" s="11" t="str">
        <f>SUBSTITUTE(SUBSTITUTE(SUBSTITUTE(SUBSTITUTE(SUBSTITUTE(SUBSTITUTE(集計貼りつけ!Q277,申請書!$R$47,""),申請書!$T$47,""),申請書!$V$47,""),申請書!$X$47,""),";",""),申請書!$Z$47,"")</f>
        <v/>
      </c>
      <c r="O275" s="11" t="str">
        <f>SUBSTITUTE(SUBSTITUTE(SUBSTITUTE(SUBSTITUTE(SUBSTITUTE(SUBSTITUTE(集計貼りつけ!R277,申請書!$R$48,""),申請書!$T$48,""),申請書!$V$48,""),申請書!$X$48,""),";",""),申請書!$Z$48,"")</f>
        <v/>
      </c>
      <c r="P275" s="11" t="str">
        <f>SUBSTITUTE(SUBSTITUTE(SUBSTITUTE(SUBSTITUTE(SUBSTITUTE(SUBSTITUTE(集計貼りつけ!S277,申請書!$R$49,""),申請書!$T$49,""),申請書!$V$49,""),申請書!$X$49,""),";",""),申請書!$Z$49,"")</f>
        <v/>
      </c>
      <c r="Q275" s="11" t="str">
        <f>SUBSTITUTE(SUBSTITUTE(SUBSTITUTE(SUBSTITUTE(SUBSTITUTE(SUBSTITUTE(集計貼りつけ!T277,申請書!$R$50,""),申請書!$T$50,""),申請書!$V$50,""),申請書!$X$50,""),";",""),申請書!$Z$55,"")</f>
        <v/>
      </c>
    </row>
    <row r="276" spans="1:17" s="11" customFormat="1" x14ac:dyDescent="0.2">
      <c r="A276" s="11">
        <v>274</v>
      </c>
      <c r="B276" s="11" t="str">
        <f>SUBSTITUTE(SUBSTITUTE(SUBSTITUTE(SUBSTITUTE(SUBSTITUTE(SUBSTITUTE(集計貼りつけ!E278,申請書!$R$35,""),申請書!$T$35,""),申請書!$V$35,""),申請書!$X$35,""),";",""),申請書!$Z$35,"")</f>
        <v/>
      </c>
      <c r="C276" s="11" t="str">
        <f>SUBSTITUTE(SUBSTITUTE(SUBSTITUTE(SUBSTITUTE(SUBSTITUTE(SUBSTITUTE(集計貼りつけ!F278,申請書!$R$36,""),申請書!$T$36,""),申請書!$V$36,""),申請書!$X$36,""),";",""),申請書!$Z$36,"")</f>
        <v/>
      </c>
      <c r="D276" s="11" t="str">
        <f>SUBSTITUTE(SUBSTITUTE(SUBSTITUTE(SUBSTITUTE(SUBSTITUTE(SUBSTITUTE(集計貼りつけ!G278,申請書!$R$37,""),申請書!$T$37,""),申請書!$V$37,""),申請書!$X$37,""),";",""),申請書!$Z$37,"")</f>
        <v/>
      </c>
      <c r="E276" s="11" t="str">
        <f>SUBSTITUTE(SUBSTITUTE(SUBSTITUTE(SUBSTITUTE(SUBSTITUTE(SUBSTITUTE(集計貼りつけ!H278,申請書!$R$38,""),申請書!$T$38,""),申請書!$V$38,""),申請書!$X$38,""),";",""),申請書!$Z$38,"")</f>
        <v/>
      </c>
      <c r="F276" s="11" t="str">
        <f>SUBSTITUTE(SUBSTITUTE(SUBSTITUTE(SUBSTITUTE(SUBSTITUTE(SUBSTITUTE(集計貼りつけ!I278,申請書!$R$39,""),申請書!$T$39,""),申請書!$V$39,""),申請書!$X$39,""),";",""),申請書!$Z$39,"")</f>
        <v/>
      </c>
      <c r="G276" s="11" t="str">
        <f>SUBSTITUTE(SUBSTITUTE(SUBSTITUTE(SUBSTITUTE(SUBSTITUTE(SUBSTITUTE(集計貼りつけ!J278,申請書!$R$40,""),申請書!$T$40,""),申請書!$V$40,""),申請書!$X$40,""),";",""),申請書!$Z$40,"")</f>
        <v/>
      </c>
      <c r="H276" s="11" t="str">
        <f>SUBSTITUTE(SUBSTITUTE(SUBSTITUTE(SUBSTITUTE(SUBSTITUTE(SUBSTITUTE(集計貼りつけ!K278,申請書!$R$41,""),申請書!$T$41,""),申請書!$V$41,""),申請書!$X$41,""),";",""),申請書!$Z$41,"")</f>
        <v/>
      </c>
      <c r="I276" s="11" t="str">
        <f>SUBSTITUTE(SUBSTITUTE(SUBSTITUTE(SUBSTITUTE(SUBSTITUTE(SUBSTITUTE(集計貼りつけ!L278,申請書!$R$42,""),申請書!$T$42,""),申請書!$V$42,""),申請書!$X$42,""),";",""),申請書!$Z$42,"")</f>
        <v/>
      </c>
      <c r="J276" s="11" t="str">
        <f>SUBSTITUTE(SUBSTITUTE(SUBSTITUTE(SUBSTITUTE(SUBSTITUTE(SUBSTITUTE(集計貼りつけ!M278,申請書!$R$43,""),申請書!$T$43,""),申請書!$V$43,""),申請書!$X$43,""),";",""),申請書!$Z$43,"")</f>
        <v/>
      </c>
      <c r="K276" s="11" t="str">
        <f>SUBSTITUTE(SUBSTITUTE(SUBSTITUTE(SUBSTITUTE(SUBSTITUTE(SUBSTITUTE(集計貼りつけ!N278,申請書!$R$44,""),申請書!$T$44,""),申請書!$V$44,""),申請書!$X$44,""),";",""),申請書!$Z$44,"")</f>
        <v/>
      </c>
      <c r="L276" s="11" t="str">
        <f>SUBSTITUTE(SUBSTITUTE(SUBSTITUTE(SUBSTITUTE(SUBSTITUTE(SUBSTITUTE(集計貼りつけ!O278,申請書!$R$45,""),申請書!$T$45,""),申請書!$V$45,""),申請書!$X$45,""),";",""),申請書!$Z$45,"")</f>
        <v/>
      </c>
      <c r="M276" s="11" t="str">
        <f>SUBSTITUTE(SUBSTITUTE(SUBSTITUTE(SUBSTITUTE(SUBSTITUTE(SUBSTITUTE(集計貼りつけ!P278,申請書!$R$46,""),申請書!$T$46,""),申請書!$V$46,""),申請書!$X$46,""),";",""),申請書!$Z$46,"")</f>
        <v/>
      </c>
      <c r="N276" s="11" t="str">
        <f>SUBSTITUTE(SUBSTITUTE(SUBSTITUTE(SUBSTITUTE(SUBSTITUTE(SUBSTITUTE(集計貼りつけ!Q278,申請書!$R$47,""),申請書!$T$47,""),申請書!$V$47,""),申請書!$X$47,""),";",""),申請書!$Z$47,"")</f>
        <v/>
      </c>
      <c r="O276" s="11" t="str">
        <f>SUBSTITUTE(SUBSTITUTE(SUBSTITUTE(SUBSTITUTE(SUBSTITUTE(SUBSTITUTE(集計貼りつけ!R278,申請書!$R$48,""),申請書!$T$48,""),申請書!$V$48,""),申請書!$X$48,""),";",""),申請書!$Z$48,"")</f>
        <v/>
      </c>
      <c r="P276" s="11" t="str">
        <f>SUBSTITUTE(SUBSTITUTE(SUBSTITUTE(SUBSTITUTE(SUBSTITUTE(SUBSTITUTE(集計貼りつけ!S278,申請書!$R$49,""),申請書!$T$49,""),申請書!$V$49,""),申請書!$X$49,""),";",""),申請書!$Z$49,"")</f>
        <v/>
      </c>
      <c r="Q276" s="11" t="str">
        <f>SUBSTITUTE(SUBSTITUTE(SUBSTITUTE(SUBSTITUTE(SUBSTITUTE(SUBSTITUTE(集計貼りつけ!T278,申請書!$R$50,""),申請書!$T$50,""),申請書!$V$50,""),申請書!$X$50,""),";",""),申請書!$Z$55,"")</f>
        <v/>
      </c>
    </row>
    <row r="277" spans="1:17" s="11" customFormat="1" x14ac:dyDescent="0.2">
      <c r="A277" s="11">
        <v>275</v>
      </c>
      <c r="B277" s="11" t="str">
        <f>SUBSTITUTE(SUBSTITUTE(SUBSTITUTE(SUBSTITUTE(SUBSTITUTE(SUBSTITUTE(集計貼りつけ!E279,申請書!$R$35,""),申請書!$T$35,""),申請書!$V$35,""),申請書!$X$35,""),";",""),申請書!$Z$35,"")</f>
        <v/>
      </c>
      <c r="C277" s="11" t="str">
        <f>SUBSTITUTE(SUBSTITUTE(SUBSTITUTE(SUBSTITUTE(SUBSTITUTE(SUBSTITUTE(集計貼りつけ!F279,申請書!$R$36,""),申請書!$T$36,""),申請書!$V$36,""),申請書!$X$36,""),";",""),申請書!$Z$36,"")</f>
        <v/>
      </c>
      <c r="D277" s="11" t="str">
        <f>SUBSTITUTE(SUBSTITUTE(SUBSTITUTE(SUBSTITUTE(SUBSTITUTE(SUBSTITUTE(集計貼りつけ!G279,申請書!$R$37,""),申請書!$T$37,""),申請書!$V$37,""),申請書!$X$37,""),";",""),申請書!$Z$37,"")</f>
        <v/>
      </c>
      <c r="E277" s="11" t="str">
        <f>SUBSTITUTE(SUBSTITUTE(SUBSTITUTE(SUBSTITUTE(SUBSTITUTE(SUBSTITUTE(集計貼りつけ!H279,申請書!$R$38,""),申請書!$T$38,""),申請書!$V$38,""),申請書!$X$38,""),";",""),申請書!$Z$38,"")</f>
        <v/>
      </c>
      <c r="F277" s="11" t="str">
        <f>SUBSTITUTE(SUBSTITUTE(SUBSTITUTE(SUBSTITUTE(SUBSTITUTE(SUBSTITUTE(集計貼りつけ!I279,申請書!$R$39,""),申請書!$T$39,""),申請書!$V$39,""),申請書!$X$39,""),";",""),申請書!$Z$39,"")</f>
        <v/>
      </c>
      <c r="G277" s="11" t="str">
        <f>SUBSTITUTE(SUBSTITUTE(SUBSTITUTE(SUBSTITUTE(SUBSTITUTE(SUBSTITUTE(集計貼りつけ!J279,申請書!$R$40,""),申請書!$T$40,""),申請書!$V$40,""),申請書!$X$40,""),";",""),申請書!$Z$40,"")</f>
        <v/>
      </c>
      <c r="H277" s="11" t="str">
        <f>SUBSTITUTE(SUBSTITUTE(SUBSTITUTE(SUBSTITUTE(SUBSTITUTE(SUBSTITUTE(集計貼りつけ!K279,申請書!$R$41,""),申請書!$T$41,""),申請書!$V$41,""),申請書!$X$41,""),";",""),申請書!$Z$41,"")</f>
        <v/>
      </c>
      <c r="I277" s="11" t="str">
        <f>SUBSTITUTE(SUBSTITUTE(SUBSTITUTE(SUBSTITUTE(SUBSTITUTE(SUBSTITUTE(集計貼りつけ!L279,申請書!$R$42,""),申請書!$T$42,""),申請書!$V$42,""),申請書!$X$42,""),";",""),申請書!$Z$42,"")</f>
        <v/>
      </c>
      <c r="J277" s="11" t="str">
        <f>SUBSTITUTE(SUBSTITUTE(SUBSTITUTE(SUBSTITUTE(SUBSTITUTE(SUBSTITUTE(集計貼りつけ!M279,申請書!$R$43,""),申請書!$T$43,""),申請書!$V$43,""),申請書!$X$43,""),";",""),申請書!$Z$43,"")</f>
        <v/>
      </c>
      <c r="K277" s="11" t="str">
        <f>SUBSTITUTE(SUBSTITUTE(SUBSTITUTE(SUBSTITUTE(SUBSTITUTE(SUBSTITUTE(集計貼りつけ!N279,申請書!$R$44,""),申請書!$T$44,""),申請書!$V$44,""),申請書!$X$44,""),";",""),申請書!$Z$44,"")</f>
        <v/>
      </c>
      <c r="L277" s="11" t="str">
        <f>SUBSTITUTE(SUBSTITUTE(SUBSTITUTE(SUBSTITUTE(SUBSTITUTE(SUBSTITUTE(集計貼りつけ!O279,申請書!$R$45,""),申請書!$T$45,""),申請書!$V$45,""),申請書!$X$45,""),";",""),申請書!$Z$45,"")</f>
        <v/>
      </c>
      <c r="M277" s="11" t="str">
        <f>SUBSTITUTE(SUBSTITUTE(SUBSTITUTE(SUBSTITUTE(SUBSTITUTE(SUBSTITUTE(集計貼りつけ!P279,申請書!$R$46,""),申請書!$T$46,""),申請書!$V$46,""),申請書!$X$46,""),";",""),申請書!$Z$46,"")</f>
        <v/>
      </c>
      <c r="N277" s="11" t="str">
        <f>SUBSTITUTE(SUBSTITUTE(SUBSTITUTE(SUBSTITUTE(SUBSTITUTE(SUBSTITUTE(集計貼りつけ!Q279,申請書!$R$47,""),申請書!$T$47,""),申請書!$V$47,""),申請書!$X$47,""),";",""),申請書!$Z$47,"")</f>
        <v/>
      </c>
      <c r="O277" s="11" t="str">
        <f>SUBSTITUTE(SUBSTITUTE(SUBSTITUTE(SUBSTITUTE(SUBSTITUTE(SUBSTITUTE(集計貼りつけ!R279,申請書!$R$48,""),申請書!$T$48,""),申請書!$V$48,""),申請書!$X$48,""),";",""),申請書!$Z$48,"")</f>
        <v/>
      </c>
      <c r="P277" s="11" t="str">
        <f>SUBSTITUTE(SUBSTITUTE(SUBSTITUTE(SUBSTITUTE(SUBSTITUTE(SUBSTITUTE(集計貼りつけ!S279,申請書!$R$49,""),申請書!$T$49,""),申請書!$V$49,""),申請書!$X$49,""),";",""),申請書!$Z$49,"")</f>
        <v/>
      </c>
      <c r="Q277" s="11" t="str">
        <f>SUBSTITUTE(SUBSTITUTE(SUBSTITUTE(SUBSTITUTE(SUBSTITUTE(SUBSTITUTE(集計貼りつけ!T279,申請書!$R$50,""),申請書!$T$50,""),申請書!$V$50,""),申請書!$X$50,""),";",""),申請書!$Z$55,"")</f>
        <v/>
      </c>
    </row>
    <row r="278" spans="1:17" s="11" customFormat="1" x14ac:dyDescent="0.2">
      <c r="A278" s="11">
        <v>276</v>
      </c>
      <c r="B278" s="11" t="str">
        <f>SUBSTITUTE(SUBSTITUTE(SUBSTITUTE(SUBSTITUTE(SUBSTITUTE(SUBSTITUTE(集計貼りつけ!E280,申請書!$R$35,""),申請書!$T$35,""),申請書!$V$35,""),申請書!$X$35,""),";",""),申請書!$Z$35,"")</f>
        <v/>
      </c>
      <c r="C278" s="11" t="str">
        <f>SUBSTITUTE(SUBSTITUTE(SUBSTITUTE(SUBSTITUTE(SUBSTITUTE(SUBSTITUTE(集計貼りつけ!F280,申請書!$R$36,""),申請書!$T$36,""),申請書!$V$36,""),申請書!$X$36,""),";",""),申請書!$Z$36,"")</f>
        <v/>
      </c>
      <c r="D278" s="11" t="str">
        <f>SUBSTITUTE(SUBSTITUTE(SUBSTITUTE(SUBSTITUTE(SUBSTITUTE(SUBSTITUTE(集計貼りつけ!G280,申請書!$R$37,""),申請書!$T$37,""),申請書!$V$37,""),申請書!$X$37,""),";",""),申請書!$Z$37,"")</f>
        <v/>
      </c>
      <c r="E278" s="11" t="str">
        <f>SUBSTITUTE(SUBSTITUTE(SUBSTITUTE(SUBSTITUTE(SUBSTITUTE(SUBSTITUTE(集計貼りつけ!H280,申請書!$R$38,""),申請書!$T$38,""),申請書!$V$38,""),申請書!$X$38,""),";",""),申請書!$Z$38,"")</f>
        <v/>
      </c>
      <c r="F278" s="11" t="str">
        <f>SUBSTITUTE(SUBSTITUTE(SUBSTITUTE(SUBSTITUTE(SUBSTITUTE(SUBSTITUTE(集計貼りつけ!I280,申請書!$R$39,""),申請書!$T$39,""),申請書!$V$39,""),申請書!$X$39,""),";",""),申請書!$Z$39,"")</f>
        <v/>
      </c>
      <c r="G278" s="11" t="str">
        <f>SUBSTITUTE(SUBSTITUTE(SUBSTITUTE(SUBSTITUTE(SUBSTITUTE(SUBSTITUTE(集計貼りつけ!J280,申請書!$R$40,""),申請書!$T$40,""),申請書!$V$40,""),申請書!$X$40,""),";",""),申請書!$Z$40,"")</f>
        <v/>
      </c>
      <c r="H278" s="11" t="str">
        <f>SUBSTITUTE(SUBSTITUTE(SUBSTITUTE(SUBSTITUTE(SUBSTITUTE(SUBSTITUTE(集計貼りつけ!K280,申請書!$R$41,""),申請書!$T$41,""),申請書!$V$41,""),申請書!$X$41,""),";",""),申請書!$Z$41,"")</f>
        <v/>
      </c>
      <c r="I278" s="11" t="str">
        <f>SUBSTITUTE(SUBSTITUTE(SUBSTITUTE(SUBSTITUTE(SUBSTITUTE(SUBSTITUTE(集計貼りつけ!L280,申請書!$R$42,""),申請書!$T$42,""),申請書!$V$42,""),申請書!$X$42,""),";",""),申請書!$Z$42,"")</f>
        <v/>
      </c>
      <c r="J278" s="11" t="str">
        <f>SUBSTITUTE(SUBSTITUTE(SUBSTITUTE(SUBSTITUTE(SUBSTITUTE(SUBSTITUTE(集計貼りつけ!M280,申請書!$R$43,""),申請書!$T$43,""),申請書!$V$43,""),申請書!$X$43,""),";",""),申請書!$Z$43,"")</f>
        <v/>
      </c>
      <c r="K278" s="11" t="str">
        <f>SUBSTITUTE(SUBSTITUTE(SUBSTITUTE(SUBSTITUTE(SUBSTITUTE(SUBSTITUTE(集計貼りつけ!N280,申請書!$R$44,""),申請書!$T$44,""),申請書!$V$44,""),申請書!$X$44,""),";",""),申請書!$Z$44,"")</f>
        <v/>
      </c>
      <c r="L278" s="11" t="str">
        <f>SUBSTITUTE(SUBSTITUTE(SUBSTITUTE(SUBSTITUTE(SUBSTITUTE(SUBSTITUTE(集計貼りつけ!O280,申請書!$R$45,""),申請書!$T$45,""),申請書!$V$45,""),申請書!$X$45,""),";",""),申請書!$Z$45,"")</f>
        <v/>
      </c>
      <c r="M278" s="11" t="str">
        <f>SUBSTITUTE(SUBSTITUTE(SUBSTITUTE(SUBSTITUTE(SUBSTITUTE(SUBSTITUTE(集計貼りつけ!P280,申請書!$R$46,""),申請書!$T$46,""),申請書!$V$46,""),申請書!$X$46,""),";",""),申請書!$Z$46,"")</f>
        <v/>
      </c>
      <c r="N278" s="11" t="str">
        <f>SUBSTITUTE(SUBSTITUTE(SUBSTITUTE(SUBSTITUTE(SUBSTITUTE(SUBSTITUTE(集計貼りつけ!Q280,申請書!$R$47,""),申請書!$T$47,""),申請書!$V$47,""),申請書!$X$47,""),";",""),申請書!$Z$47,"")</f>
        <v/>
      </c>
      <c r="O278" s="11" t="str">
        <f>SUBSTITUTE(SUBSTITUTE(SUBSTITUTE(SUBSTITUTE(SUBSTITUTE(SUBSTITUTE(集計貼りつけ!R280,申請書!$R$48,""),申請書!$T$48,""),申請書!$V$48,""),申請書!$X$48,""),";",""),申請書!$Z$48,"")</f>
        <v/>
      </c>
      <c r="P278" s="11" t="str">
        <f>SUBSTITUTE(SUBSTITUTE(SUBSTITUTE(SUBSTITUTE(SUBSTITUTE(SUBSTITUTE(集計貼りつけ!S280,申請書!$R$49,""),申請書!$T$49,""),申請書!$V$49,""),申請書!$X$49,""),";",""),申請書!$Z$49,"")</f>
        <v/>
      </c>
      <c r="Q278" s="11" t="str">
        <f>SUBSTITUTE(SUBSTITUTE(SUBSTITUTE(SUBSTITUTE(SUBSTITUTE(SUBSTITUTE(集計貼りつけ!T280,申請書!$R$50,""),申請書!$T$50,""),申請書!$V$50,""),申請書!$X$50,""),";",""),申請書!$Z$55,"")</f>
        <v/>
      </c>
    </row>
    <row r="279" spans="1:17" s="11" customFormat="1" x14ac:dyDescent="0.2">
      <c r="A279" s="11">
        <v>277</v>
      </c>
      <c r="B279" s="11" t="str">
        <f>SUBSTITUTE(SUBSTITUTE(SUBSTITUTE(SUBSTITUTE(SUBSTITUTE(SUBSTITUTE(集計貼りつけ!E281,申請書!$R$35,""),申請書!$T$35,""),申請書!$V$35,""),申請書!$X$35,""),";",""),申請書!$Z$35,"")</f>
        <v/>
      </c>
      <c r="C279" s="11" t="str">
        <f>SUBSTITUTE(SUBSTITUTE(SUBSTITUTE(SUBSTITUTE(SUBSTITUTE(SUBSTITUTE(集計貼りつけ!F281,申請書!$R$36,""),申請書!$T$36,""),申請書!$V$36,""),申請書!$X$36,""),";",""),申請書!$Z$36,"")</f>
        <v/>
      </c>
      <c r="D279" s="11" t="str">
        <f>SUBSTITUTE(SUBSTITUTE(SUBSTITUTE(SUBSTITUTE(SUBSTITUTE(SUBSTITUTE(集計貼りつけ!G281,申請書!$R$37,""),申請書!$T$37,""),申請書!$V$37,""),申請書!$X$37,""),";",""),申請書!$Z$37,"")</f>
        <v/>
      </c>
      <c r="E279" s="11" t="str">
        <f>SUBSTITUTE(SUBSTITUTE(SUBSTITUTE(SUBSTITUTE(SUBSTITUTE(SUBSTITUTE(集計貼りつけ!H281,申請書!$R$38,""),申請書!$T$38,""),申請書!$V$38,""),申請書!$X$38,""),";",""),申請書!$Z$38,"")</f>
        <v/>
      </c>
      <c r="F279" s="11" t="str">
        <f>SUBSTITUTE(SUBSTITUTE(SUBSTITUTE(SUBSTITUTE(SUBSTITUTE(SUBSTITUTE(集計貼りつけ!I281,申請書!$R$39,""),申請書!$T$39,""),申請書!$V$39,""),申請書!$X$39,""),";",""),申請書!$Z$39,"")</f>
        <v/>
      </c>
      <c r="G279" s="11" t="str">
        <f>SUBSTITUTE(SUBSTITUTE(SUBSTITUTE(SUBSTITUTE(SUBSTITUTE(SUBSTITUTE(集計貼りつけ!J281,申請書!$R$40,""),申請書!$T$40,""),申請書!$V$40,""),申請書!$X$40,""),";",""),申請書!$Z$40,"")</f>
        <v/>
      </c>
      <c r="H279" s="11" t="str">
        <f>SUBSTITUTE(SUBSTITUTE(SUBSTITUTE(SUBSTITUTE(SUBSTITUTE(SUBSTITUTE(集計貼りつけ!K281,申請書!$R$41,""),申請書!$T$41,""),申請書!$V$41,""),申請書!$X$41,""),";",""),申請書!$Z$41,"")</f>
        <v/>
      </c>
      <c r="I279" s="11" t="str">
        <f>SUBSTITUTE(SUBSTITUTE(SUBSTITUTE(SUBSTITUTE(SUBSTITUTE(SUBSTITUTE(集計貼りつけ!L281,申請書!$R$42,""),申請書!$T$42,""),申請書!$V$42,""),申請書!$X$42,""),";",""),申請書!$Z$42,"")</f>
        <v/>
      </c>
      <c r="J279" s="11" t="str">
        <f>SUBSTITUTE(SUBSTITUTE(SUBSTITUTE(SUBSTITUTE(SUBSTITUTE(SUBSTITUTE(集計貼りつけ!M281,申請書!$R$43,""),申請書!$T$43,""),申請書!$V$43,""),申請書!$X$43,""),";",""),申請書!$Z$43,"")</f>
        <v/>
      </c>
      <c r="K279" s="11" t="str">
        <f>SUBSTITUTE(SUBSTITUTE(SUBSTITUTE(SUBSTITUTE(SUBSTITUTE(SUBSTITUTE(集計貼りつけ!N281,申請書!$R$44,""),申請書!$T$44,""),申請書!$V$44,""),申請書!$X$44,""),";",""),申請書!$Z$44,"")</f>
        <v/>
      </c>
      <c r="L279" s="11" t="str">
        <f>SUBSTITUTE(SUBSTITUTE(SUBSTITUTE(SUBSTITUTE(SUBSTITUTE(SUBSTITUTE(集計貼りつけ!O281,申請書!$R$45,""),申請書!$T$45,""),申請書!$V$45,""),申請書!$X$45,""),";",""),申請書!$Z$45,"")</f>
        <v/>
      </c>
      <c r="M279" s="11" t="str">
        <f>SUBSTITUTE(SUBSTITUTE(SUBSTITUTE(SUBSTITUTE(SUBSTITUTE(SUBSTITUTE(集計貼りつけ!P281,申請書!$R$46,""),申請書!$T$46,""),申請書!$V$46,""),申請書!$X$46,""),";",""),申請書!$Z$46,"")</f>
        <v/>
      </c>
      <c r="N279" s="11" t="str">
        <f>SUBSTITUTE(SUBSTITUTE(SUBSTITUTE(SUBSTITUTE(SUBSTITUTE(SUBSTITUTE(集計貼りつけ!Q281,申請書!$R$47,""),申請書!$T$47,""),申請書!$V$47,""),申請書!$X$47,""),";",""),申請書!$Z$47,"")</f>
        <v/>
      </c>
      <c r="O279" s="11" t="str">
        <f>SUBSTITUTE(SUBSTITUTE(SUBSTITUTE(SUBSTITUTE(SUBSTITUTE(SUBSTITUTE(集計貼りつけ!R281,申請書!$R$48,""),申請書!$T$48,""),申請書!$V$48,""),申請書!$X$48,""),";",""),申請書!$Z$48,"")</f>
        <v/>
      </c>
      <c r="P279" s="11" t="str">
        <f>SUBSTITUTE(SUBSTITUTE(SUBSTITUTE(SUBSTITUTE(SUBSTITUTE(SUBSTITUTE(集計貼りつけ!S281,申請書!$R$49,""),申請書!$T$49,""),申請書!$V$49,""),申請書!$X$49,""),";",""),申請書!$Z$49,"")</f>
        <v/>
      </c>
      <c r="Q279" s="11" t="str">
        <f>SUBSTITUTE(SUBSTITUTE(SUBSTITUTE(SUBSTITUTE(SUBSTITUTE(SUBSTITUTE(集計貼りつけ!T281,申請書!$R$50,""),申請書!$T$50,""),申請書!$V$50,""),申請書!$X$50,""),";",""),申請書!$Z$55,"")</f>
        <v/>
      </c>
    </row>
    <row r="280" spans="1:17" s="11" customFormat="1" x14ac:dyDescent="0.2">
      <c r="A280" s="11">
        <v>278</v>
      </c>
      <c r="B280" s="11" t="str">
        <f>SUBSTITUTE(SUBSTITUTE(SUBSTITUTE(SUBSTITUTE(SUBSTITUTE(SUBSTITUTE(集計貼りつけ!E282,申請書!$R$35,""),申請書!$T$35,""),申請書!$V$35,""),申請書!$X$35,""),";",""),申請書!$Z$35,"")</f>
        <v/>
      </c>
      <c r="C280" s="11" t="str">
        <f>SUBSTITUTE(SUBSTITUTE(SUBSTITUTE(SUBSTITUTE(SUBSTITUTE(SUBSTITUTE(集計貼りつけ!F282,申請書!$R$36,""),申請書!$T$36,""),申請書!$V$36,""),申請書!$X$36,""),";",""),申請書!$Z$36,"")</f>
        <v/>
      </c>
      <c r="D280" s="11" t="str">
        <f>SUBSTITUTE(SUBSTITUTE(SUBSTITUTE(SUBSTITUTE(SUBSTITUTE(SUBSTITUTE(集計貼りつけ!G282,申請書!$R$37,""),申請書!$T$37,""),申請書!$V$37,""),申請書!$X$37,""),";",""),申請書!$Z$37,"")</f>
        <v/>
      </c>
      <c r="E280" s="11" t="str">
        <f>SUBSTITUTE(SUBSTITUTE(SUBSTITUTE(SUBSTITUTE(SUBSTITUTE(SUBSTITUTE(集計貼りつけ!H282,申請書!$R$38,""),申請書!$T$38,""),申請書!$V$38,""),申請書!$X$38,""),";",""),申請書!$Z$38,"")</f>
        <v/>
      </c>
      <c r="F280" s="11" t="str">
        <f>SUBSTITUTE(SUBSTITUTE(SUBSTITUTE(SUBSTITUTE(SUBSTITUTE(SUBSTITUTE(集計貼りつけ!I282,申請書!$R$39,""),申請書!$T$39,""),申請書!$V$39,""),申請書!$X$39,""),";",""),申請書!$Z$39,"")</f>
        <v/>
      </c>
      <c r="G280" s="11" t="str">
        <f>SUBSTITUTE(SUBSTITUTE(SUBSTITUTE(SUBSTITUTE(SUBSTITUTE(SUBSTITUTE(集計貼りつけ!J282,申請書!$R$40,""),申請書!$T$40,""),申請書!$V$40,""),申請書!$X$40,""),";",""),申請書!$Z$40,"")</f>
        <v/>
      </c>
      <c r="H280" s="11" t="str">
        <f>SUBSTITUTE(SUBSTITUTE(SUBSTITUTE(SUBSTITUTE(SUBSTITUTE(SUBSTITUTE(集計貼りつけ!K282,申請書!$R$41,""),申請書!$T$41,""),申請書!$V$41,""),申請書!$X$41,""),";",""),申請書!$Z$41,"")</f>
        <v/>
      </c>
      <c r="I280" s="11" t="str">
        <f>SUBSTITUTE(SUBSTITUTE(SUBSTITUTE(SUBSTITUTE(SUBSTITUTE(SUBSTITUTE(集計貼りつけ!L282,申請書!$R$42,""),申請書!$T$42,""),申請書!$V$42,""),申請書!$X$42,""),";",""),申請書!$Z$42,"")</f>
        <v/>
      </c>
      <c r="J280" s="11" t="str">
        <f>SUBSTITUTE(SUBSTITUTE(SUBSTITUTE(SUBSTITUTE(SUBSTITUTE(SUBSTITUTE(集計貼りつけ!M282,申請書!$R$43,""),申請書!$T$43,""),申請書!$V$43,""),申請書!$X$43,""),";",""),申請書!$Z$43,"")</f>
        <v/>
      </c>
      <c r="K280" s="11" t="str">
        <f>SUBSTITUTE(SUBSTITUTE(SUBSTITUTE(SUBSTITUTE(SUBSTITUTE(SUBSTITUTE(集計貼りつけ!N282,申請書!$R$44,""),申請書!$T$44,""),申請書!$V$44,""),申請書!$X$44,""),";",""),申請書!$Z$44,"")</f>
        <v/>
      </c>
      <c r="L280" s="11" t="str">
        <f>SUBSTITUTE(SUBSTITUTE(SUBSTITUTE(SUBSTITUTE(SUBSTITUTE(SUBSTITUTE(集計貼りつけ!O282,申請書!$R$45,""),申請書!$T$45,""),申請書!$V$45,""),申請書!$X$45,""),";",""),申請書!$Z$45,"")</f>
        <v/>
      </c>
      <c r="M280" s="11" t="str">
        <f>SUBSTITUTE(SUBSTITUTE(SUBSTITUTE(SUBSTITUTE(SUBSTITUTE(SUBSTITUTE(集計貼りつけ!P282,申請書!$R$46,""),申請書!$T$46,""),申請書!$V$46,""),申請書!$X$46,""),";",""),申請書!$Z$46,"")</f>
        <v/>
      </c>
      <c r="N280" s="11" t="str">
        <f>SUBSTITUTE(SUBSTITUTE(SUBSTITUTE(SUBSTITUTE(SUBSTITUTE(SUBSTITUTE(集計貼りつけ!Q282,申請書!$R$47,""),申請書!$T$47,""),申請書!$V$47,""),申請書!$X$47,""),";",""),申請書!$Z$47,"")</f>
        <v/>
      </c>
      <c r="O280" s="11" t="str">
        <f>SUBSTITUTE(SUBSTITUTE(SUBSTITUTE(SUBSTITUTE(SUBSTITUTE(SUBSTITUTE(集計貼りつけ!R282,申請書!$R$48,""),申請書!$T$48,""),申請書!$V$48,""),申請書!$X$48,""),";",""),申請書!$Z$48,"")</f>
        <v/>
      </c>
      <c r="P280" s="11" t="str">
        <f>SUBSTITUTE(SUBSTITUTE(SUBSTITUTE(SUBSTITUTE(SUBSTITUTE(SUBSTITUTE(集計貼りつけ!S282,申請書!$R$49,""),申請書!$T$49,""),申請書!$V$49,""),申請書!$X$49,""),";",""),申請書!$Z$49,"")</f>
        <v/>
      </c>
      <c r="Q280" s="11" t="str">
        <f>SUBSTITUTE(SUBSTITUTE(SUBSTITUTE(SUBSTITUTE(SUBSTITUTE(SUBSTITUTE(集計貼りつけ!T282,申請書!$R$50,""),申請書!$T$50,""),申請書!$V$50,""),申請書!$X$50,""),";",""),申請書!$Z$55,"")</f>
        <v/>
      </c>
    </row>
    <row r="281" spans="1:17" s="11" customFormat="1" x14ac:dyDescent="0.2">
      <c r="A281" s="11">
        <v>279</v>
      </c>
      <c r="B281" s="11" t="str">
        <f>SUBSTITUTE(SUBSTITUTE(SUBSTITUTE(SUBSTITUTE(SUBSTITUTE(SUBSTITUTE(集計貼りつけ!E283,申請書!$R$35,""),申請書!$T$35,""),申請書!$V$35,""),申請書!$X$35,""),";",""),申請書!$Z$35,"")</f>
        <v/>
      </c>
      <c r="C281" s="11" t="str">
        <f>SUBSTITUTE(SUBSTITUTE(SUBSTITUTE(SUBSTITUTE(SUBSTITUTE(SUBSTITUTE(集計貼りつけ!F283,申請書!$R$36,""),申請書!$T$36,""),申請書!$V$36,""),申請書!$X$36,""),";",""),申請書!$Z$36,"")</f>
        <v/>
      </c>
      <c r="D281" s="11" t="str">
        <f>SUBSTITUTE(SUBSTITUTE(SUBSTITUTE(SUBSTITUTE(SUBSTITUTE(SUBSTITUTE(集計貼りつけ!G283,申請書!$R$37,""),申請書!$T$37,""),申請書!$V$37,""),申請書!$X$37,""),";",""),申請書!$Z$37,"")</f>
        <v/>
      </c>
      <c r="E281" s="11" t="str">
        <f>SUBSTITUTE(SUBSTITUTE(SUBSTITUTE(SUBSTITUTE(SUBSTITUTE(SUBSTITUTE(集計貼りつけ!H283,申請書!$R$38,""),申請書!$T$38,""),申請書!$V$38,""),申請書!$X$38,""),";",""),申請書!$Z$38,"")</f>
        <v/>
      </c>
      <c r="F281" s="11" t="str">
        <f>SUBSTITUTE(SUBSTITUTE(SUBSTITUTE(SUBSTITUTE(SUBSTITUTE(SUBSTITUTE(集計貼りつけ!I283,申請書!$R$39,""),申請書!$T$39,""),申請書!$V$39,""),申請書!$X$39,""),";",""),申請書!$Z$39,"")</f>
        <v/>
      </c>
      <c r="G281" s="11" t="str">
        <f>SUBSTITUTE(SUBSTITUTE(SUBSTITUTE(SUBSTITUTE(SUBSTITUTE(SUBSTITUTE(集計貼りつけ!J283,申請書!$R$40,""),申請書!$T$40,""),申請書!$V$40,""),申請書!$X$40,""),";",""),申請書!$Z$40,"")</f>
        <v/>
      </c>
      <c r="H281" s="11" t="str">
        <f>SUBSTITUTE(SUBSTITUTE(SUBSTITUTE(SUBSTITUTE(SUBSTITUTE(SUBSTITUTE(集計貼りつけ!K283,申請書!$R$41,""),申請書!$T$41,""),申請書!$V$41,""),申請書!$X$41,""),";",""),申請書!$Z$41,"")</f>
        <v/>
      </c>
      <c r="I281" s="11" t="str">
        <f>SUBSTITUTE(SUBSTITUTE(SUBSTITUTE(SUBSTITUTE(SUBSTITUTE(SUBSTITUTE(集計貼りつけ!L283,申請書!$R$42,""),申請書!$T$42,""),申請書!$V$42,""),申請書!$X$42,""),";",""),申請書!$Z$42,"")</f>
        <v/>
      </c>
      <c r="J281" s="11" t="str">
        <f>SUBSTITUTE(SUBSTITUTE(SUBSTITUTE(SUBSTITUTE(SUBSTITUTE(SUBSTITUTE(集計貼りつけ!M283,申請書!$R$43,""),申請書!$T$43,""),申請書!$V$43,""),申請書!$X$43,""),";",""),申請書!$Z$43,"")</f>
        <v/>
      </c>
      <c r="K281" s="11" t="str">
        <f>SUBSTITUTE(SUBSTITUTE(SUBSTITUTE(SUBSTITUTE(SUBSTITUTE(SUBSTITUTE(集計貼りつけ!N283,申請書!$R$44,""),申請書!$T$44,""),申請書!$V$44,""),申請書!$X$44,""),";",""),申請書!$Z$44,"")</f>
        <v/>
      </c>
      <c r="L281" s="11" t="str">
        <f>SUBSTITUTE(SUBSTITUTE(SUBSTITUTE(SUBSTITUTE(SUBSTITUTE(SUBSTITUTE(集計貼りつけ!O283,申請書!$R$45,""),申請書!$T$45,""),申請書!$V$45,""),申請書!$X$45,""),";",""),申請書!$Z$45,"")</f>
        <v/>
      </c>
      <c r="M281" s="11" t="str">
        <f>SUBSTITUTE(SUBSTITUTE(SUBSTITUTE(SUBSTITUTE(SUBSTITUTE(SUBSTITUTE(集計貼りつけ!P283,申請書!$R$46,""),申請書!$T$46,""),申請書!$V$46,""),申請書!$X$46,""),";",""),申請書!$Z$46,"")</f>
        <v/>
      </c>
      <c r="N281" s="11" t="str">
        <f>SUBSTITUTE(SUBSTITUTE(SUBSTITUTE(SUBSTITUTE(SUBSTITUTE(SUBSTITUTE(集計貼りつけ!Q283,申請書!$R$47,""),申請書!$T$47,""),申請書!$V$47,""),申請書!$X$47,""),";",""),申請書!$Z$47,"")</f>
        <v/>
      </c>
      <c r="O281" s="11" t="str">
        <f>SUBSTITUTE(SUBSTITUTE(SUBSTITUTE(SUBSTITUTE(SUBSTITUTE(SUBSTITUTE(集計貼りつけ!R283,申請書!$R$48,""),申請書!$T$48,""),申請書!$V$48,""),申請書!$X$48,""),";",""),申請書!$Z$48,"")</f>
        <v/>
      </c>
      <c r="P281" s="11" t="str">
        <f>SUBSTITUTE(SUBSTITUTE(SUBSTITUTE(SUBSTITUTE(SUBSTITUTE(SUBSTITUTE(集計貼りつけ!S283,申請書!$R$49,""),申請書!$T$49,""),申請書!$V$49,""),申請書!$X$49,""),";",""),申請書!$Z$49,"")</f>
        <v/>
      </c>
      <c r="Q281" s="11" t="str">
        <f>SUBSTITUTE(SUBSTITUTE(SUBSTITUTE(SUBSTITUTE(SUBSTITUTE(SUBSTITUTE(集計貼りつけ!T283,申請書!$R$50,""),申請書!$T$50,""),申請書!$V$50,""),申請書!$X$50,""),";",""),申請書!$Z$55,"")</f>
        <v/>
      </c>
    </row>
    <row r="282" spans="1:17" s="11" customFormat="1" x14ac:dyDescent="0.2">
      <c r="A282" s="11">
        <v>280</v>
      </c>
      <c r="B282" s="11" t="str">
        <f>SUBSTITUTE(SUBSTITUTE(SUBSTITUTE(SUBSTITUTE(SUBSTITUTE(SUBSTITUTE(集計貼りつけ!E284,申請書!$R$35,""),申請書!$T$35,""),申請書!$V$35,""),申請書!$X$35,""),";",""),申請書!$Z$35,"")</f>
        <v/>
      </c>
      <c r="C282" s="11" t="str">
        <f>SUBSTITUTE(SUBSTITUTE(SUBSTITUTE(SUBSTITUTE(SUBSTITUTE(SUBSTITUTE(集計貼りつけ!F284,申請書!$R$36,""),申請書!$T$36,""),申請書!$V$36,""),申請書!$X$36,""),";",""),申請書!$Z$36,"")</f>
        <v/>
      </c>
      <c r="D282" s="11" t="str">
        <f>SUBSTITUTE(SUBSTITUTE(SUBSTITUTE(SUBSTITUTE(SUBSTITUTE(SUBSTITUTE(集計貼りつけ!G284,申請書!$R$37,""),申請書!$T$37,""),申請書!$V$37,""),申請書!$X$37,""),";",""),申請書!$Z$37,"")</f>
        <v/>
      </c>
      <c r="E282" s="11" t="str">
        <f>SUBSTITUTE(SUBSTITUTE(SUBSTITUTE(SUBSTITUTE(SUBSTITUTE(SUBSTITUTE(集計貼りつけ!H284,申請書!$R$38,""),申請書!$T$38,""),申請書!$V$38,""),申請書!$X$38,""),";",""),申請書!$Z$38,"")</f>
        <v/>
      </c>
      <c r="F282" s="11" t="str">
        <f>SUBSTITUTE(SUBSTITUTE(SUBSTITUTE(SUBSTITUTE(SUBSTITUTE(SUBSTITUTE(集計貼りつけ!I284,申請書!$R$39,""),申請書!$T$39,""),申請書!$V$39,""),申請書!$X$39,""),";",""),申請書!$Z$39,"")</f>
        <v/>
      </c>
      <c r="G282" s="11" t="str">
        <f>SUBSTITUTE(SUBSTITUTE(SUBSTITUTE(SUBSTITUTE(SUBSTITUTE(SUBSTITUTE(集計貼りつけ!J284,申請書!$R$40,""),申請書!$T$40,""),申請書!$V$40,""),申請書!$X$40,""),";",""),申請書!$Z$40,"")</f>
        <v/>
      </c>
      <c r="H282" s="11" t="str">
        <f>SUBSTITUTE(SUBSTITUTE(SUBSTITUTE(SUBSTITUTE(SUBSTITUTE(SUBSTITUTE(集計貼りつけ!K284,申請書!$R$41,""),申請書!$T$41,""),申請書!$V$41,""),申請書!$X$41,""),";",""),申請書!$Z$41,"")</f>
        <v/>
      </c>
      <c r="I282" s="11" t="str">
        <f>SUBSTITUTE(SUBSTITUTE(SUBSTITUTE(SUBSTITUTE(SUBSTITUTE(SUBSTITUTE(集計貼りつけ!L284,申請書!$R$42,""),申請書!$T$42,""),申請書!$V$42,""),申請書!$X$42,""),";",""),申請書!$Z$42,"")</f>
        <v/>
      </c>
      <c r="J282" s="11" t="str">
        <f>SUBSTITUTE(SUBSTITUTE(SUBSTITUTE(SUBSTITUTE(SUBSTITUTE(SUBSTITUTE(集計貼りつけ!M284,申請書!$R$43,""),申請書!$T$43,""),申請書!$V$43,""),申請書!$X$43,""),";",""),申請書!$Z$43,"")</f>
        <v/>
      </c>
      <c r="K282" s="11" t="str">
        <f>SUBSTITUTE(SUBSTITUTE(SUBSTITUTE(SUBSTITUTE(SUBSTITUTE(SUBSTITUTE(集計貼りつけ!N284,申請書!$R$44,""),申請書!$T$44,""),申請書!$V$44,""),申請書!$X$44,""),";",""),申請書!$Z$44,"")</f>
        <v/>
      </c>
      <c r="L282" s="11" t="str">
        <f>SUBSTITUTE(SUBSTITUTE(SUBSTITUTE(SUBSTITUTE(SUBSTITUTE(SUBSTITUTE(集計貼りつけ!O284,申請書!$R$45,""),申請書!$T$45,""),申請書!$V$45,""),申請書!$X$45,""),";",""),申請書!$Z$45,"")</f>
        <v/>
      </c>
      <c r="M282" s="11" t="str">
        <f>SUBSTITUTE(SUBSTITUTE(SUBSTITUTE(SUBSTITUTE(SUBSTITUTE(SUBSTITUTE(集計貼りつけ!P284,申請書!$R$46,""),申請書!$T$46,""),申請書!$V$46,""),申請書!$X$46,""),";",""),申請書!$Z$46,"")</f>
        <v/>
      </c>
      <c r="N282" s="11" t="str">
        <f>SUBSTITUTE(SUBSTITUTE(SUBSTITUTE(SUBSTITUTE(SUBSTITUTE(SUBSTITUTE(集計貼りつけ!Q284,申請書!$R$47,""),申請書!$T$47,""),申請書!$V$47,""),申請書!$X$47,""),";",""),申請書!$Z$47,"")</f>
        <v/>
      </c>
      <c r="O282" s="11" t="str">
        <f>SUBSTITUTE(SUBSTITUTE(SUBSTITUTE(SUBSTITUTE(SUBSTITUTE(SUBSTITUTE(集計貼りつけ!R284,申請書!$R$48,""),申請書!$T$48,""),申請書!$V$48,""),申請書!$X$48,""),";",""),申請書!$Z$48,"")</f>
        <v/>
      </c>
      <c r="P282" s="11" t="str">
        <f>SUBSTITUTE(SUBSTITUTE(SUBSTITUTE(SUBSTITUTE(SUBSTITUTE(SUBSTITUTE(集計貼りつけ!S284,申請書!$R$49,""),申請書!$T$49,""),申請書!$V$49,""),申請書!$X$49,""),";",""),申請書!$Z$49,"")</f>
        <v/>
      </c>
      <c r="Q282" s="11" t="str">
        <f>SUBSTITUTE(SUBSTITUTE(SUBSTITUTE(SUBSTITUTE(SUBSTITUTE(SUBSTITUTE(集計貼りつけ!T284,申請書!$R$50,""),申請書!$T$50,""),申請書!$V$50,""),申請書!$X$50,""),";",""),申請書!$Z$55,"")</f>
        <v/>
      </c>
    </row>
    <row r="283" spans="1:17" s="11" customFormat="1" x14ac:dyDescent="0.2">
      <c r="A283" s="11">
        <v>281</v>
      </c>
      <c r="B283" s="11" t="str">
        <f>SUBSTITUTE(SUBSTITUTE(SUBSTITUTE(SUBSTITUTE(SUBSTITUTE(SUBSTITUTE(集計貼りつけ!E285,申請書!$R$35,""),申請書!$T$35,""),申請書!$V$35,""),申請書!$X$35,""),";",""),申請書!$Z$35,"")</f>
        <v/>
      </c>
      <c r="C283" s="11" t="str">
        <f>SUBSTITUTE(SUBSTITUTE(SUBSTITUTE(SUBSTITUTE(SUBSTITUTE(SUBSTITUTE(集計貼りつけ!F285,申請書!$R$36,""),申請書!$T$36,""),申請書!$V$36,""),申請書!$X$36,""),";",""),申請書!$Z$36,"")</f>
        <v/>
      </c>
      <c r="D283" s="11" t="str">
        <f>SUBSTITUTE(SUBSTITUTE(SUBSTITUTE(SUBSTITUTE(SUBSTITUTE(SUBSTITUTE(集計貼りつけ!G285,申請書!$R$37,""),申請書!$T$37,""),申請書!$V$37,""),申請書!$X$37,""),";",""),申請書!$Z$37,"")</f>
        <v/>
      </c>
      <c r="E283" s="11" t="str">
        <f>SUBSTITUTE(SUBSTITUTE(SUBSTITUTE(SUBSTITUTE(SUBSTITUTE(SUBSTITUTE(集計貼りつけ!H285,申請書!$R$38,""),申請書!$T$38,""),申請書!$V$38,""),申請書!$X$38,""),";",""),申請書!$Z$38,"")</f>
        <v/>
      </c>
      <c r="F283" s="11" t="str">
        <f>SUBSTITUTE(SUBSTITUTE(SUBSTITUTE(SUBSTITUTE(SUBSTITUTE(SUBSTITUTE(集計貼りつけ!I285,申請書!$R$39,""),申請書!$T$39,""),申請書!$V$39,""),申請書!$X$39,""),";",""),申請書!$Z$39,"")</f>
        <v/>
      </c>
      <c r="G283" s="11" t="str">
        <f>SUBSTITUTE(SUBSTITUTE(SUBSTITUTE(SUBSTITUTE(SUBSTITUTE(SUBSTITUTE(集計貼りつけ!J285,申請書!$R$40,""),申請書!$T$40,""),申請書!$V$40,""),申請書!$X$40,""),";",""),申請書!$Z$40,"")</f>
        <v/>
      </c>
      <c r="H283" s="11" t="str">
        <f>SUBSTITUTE(SUBSTITUTE(SUBSTITUTE(SUBSTITUTE(SUBSTITUTE(SUBSTITUTE(集計貼りつけ!K285,申請書!$R$41,""),申請書!$T$41,""),申請書!$V$41,""),申請書!$X$41,""),";",""),申請書!$Z$41,"")</f>
        <v/>
      </c>
      <c r="I283" s="11" t="str">
        <f>SUBSTITUTE(SUBSTITUTE(SUBSTITUTE(SUBSTITUTE(SUBSTITUTE(SUBSTITUTE(集計貼りつけ!L285,申請書!$R$42,""),申請書!$T$42,""),申請書!$V$42,""),申請書!$X$42,""),";",""),申請書!$Z$42,"")</f>
        <v/>
      </c>
      <c r="J283" s="11" t="str">
        <f>SUBSTITUTE(SUBSTITUTE(SUBSTITUTE(SUBSTITUTE(SUBSTITUTE(SUBSTITUTE(集計貼りつけ!M285,申請書!$R$43,""),申請書!$T$43,""),申請書!$V$43,""),申請書!$X$43,""),";",""),申請書!$Z$43,"")</f>
        <v/>
      </c>
      <c r="K283" s="11" t="str">
        <f>SUBSTITUTE(SUBSTITUTE(SUBSTITUTE(SUBSTITUTE(SUBSTITUTE(SUBSTITUTE(集計貼りつけ!N285,申請書!$R$44,""),申請書!$T$44,""),申請書!$V$44,""),申請書!$X$44,""),";",""),申請書!$Z$44,"")</f>
        <v/>
      </c>
      <c r="L283" s="11" t="str">
        <f>SUBSTITUTE(SUBSTITUTE(SUBSTITUTE(SUBSTITUTE(SUBSTITUTE(SUBSTITUTE(集計貼りつけ!O285,申請書!$R$45,""),申請書!$T$45,""),申請書!$V$45,""),申請書!$X$45,""),";",""),申請書!$Z$45,"")</f>
        <v/>
      </c>
      <c r="M283" s="11" t="str">
        <f>SUBSTITUTE(SUBSTITUTE(SUBSTITUTE(SUBSTITUTE(SUBSTITUTE(SUBSTITUTE(集計貼りつけ!P285,申請書!$R$46,""),申請書!$T$46,""),申請書!$V$46,""),申請書!$X$46,""),";",""),申請書!$Z$46,"")</f>
        <v/>
      </c>
      <c r="N283" s="11" t="str">
        <f>SUBSTITUTE(SUBSTITUTE(SUBSTITUTE(SUBSTITUTE(SUBSTITUTE(SUBSTITUTE(集計貼りつけ!Q285,申請書!$R$47,""),申請書!$T$47,""),申請書!$V$47,""),申請書!$X$47,""),";",""),申請書!$Z$47,"")</f>
        <v/>
      </c>
      <c r="O283" s="11" t="str">
        <f>SUBSTITUTE(SUBSTITUTE(SUBSTITUTE(SUBSTITUTE(SUBSTITUTE(SUBSTITUTE(集計貼りつけ!R285,申請書!$R$48,""),申請書!$T$48,""),申請書!$V$48,""),申請書!$X$48,""),";",""),申請書!$Z$48,"")</f>
        <v/>
      </c>
      <c r="P283" s="11" t="str">
        <f>SUBSTITUTE(SUBSTITUTE(SUBSTITUTE(SUBSTITUTE(SUBSTITUTE(SUBSTITUTE(集計貼りつけ!S285,申請書!$R$49,""),申請書!$T$49,""),申請書!$V$49,""),申請書!$X$49,""),";",""),申請書!$Z$49,"")</f>
        <v/>
      </c>
      <c r="Q283" s="11" t="str">
        <f>SUBSTITUTE(SUBSTITUTE(SUBSTITUTE(SUBSTITUTE(SUBSTITUTE(SUBSTITUTE(集計貼りつけ!T285,申請書!$R$50,""),申請書!$T$50,""),申請書!$V$50,""),申請書!$X$50,""),";",""),申請書!$Z$55,"")</f>
        <v/>
      </c>
    </row>
    <row r="284" spans="1:17" s="11" customFormat="1" x14ac:dyDescent="0.2">
      <c r="A284" s="11">
        <v>282</v>
      </c>
      <c r="B284" s="11" t="str">
        <f>SUBSTITUTE(SUBSTITUTE(SUBSTITUTE(SUBSTITUTE(SUBSTITUTE(SUBSTITUTE(集計貼りつけ!E286,申請書!$R$35,""),申請書!$T$35,""),申請書!$V$35,""),申請書!$X$35,""),";",""),申請書!$Z$35,"")</f>
        <v/>
      </c>
      <c r="C284" s="11" t="str">
        <f>SUBSTITUTE(SUBSTITUTE(SUBSTITUTE(SUBSTITUTE(SUBSTITUTE(SUBSTITUTE(集計貼りつけ!F286,申請書!$R$36,""),申請書!$T$36,""),申請書!$V$36,""),申請書!$X$36,""),";",""),申請書!$Z$36,"")</f>
        <v/>
      </c>
      <c r="D284" s="11" t="str">
        <f>SUBSTITUTE(SUBSTITUTE(SUBSTITUTE(SUBSTITUTE(SUBSTITUTE(SUBSTITUTE(集計貼りつけ!G286,申請書!$R$37,""),申請書!$T$37,""),申請書!$V$37,""),申請書!$X$37,""),";",""),申請書!$Z$37,"")</f>
        <v/>
      </c>
      <c r="E284" s="11" t="str">
        <f>SUBSTITUTE(SUBSTITUTE(SUBSTITUTE(SUBSTITUTE(SUBSTITUTE(SUBSTITUTE(集計貼りつけ!H286,申請書!$R$38,""),申請書!$T$38,""),申請書!$V$38,""),申請書!$X$38,""),";",""),申請書!$Z$38,"")</f>
        <v/>
      </c>
      <c r="F284" s="11" t="str">
        <f>SUBSTITUTE(SUBSTITUTE(SUBSTITUTE(SUBSTITUTE(SUBSTITUTE(SUBSTITUTE(集計貼りつけ!I286,申請書!$R$39,""),申請書!$T$39,""),申請書!$V$39,""),申請書!$X$39,""),";",""),申請書!$Z$39,"")</f>
        <v/>
      </c>
      <c r="G284" s="11" t="str">
        <f>SUBSTITUTE(SUBSTITUTE(SUBSTITUTE(SUBSTITUTE(SUBSTITUTE(SUBSTITUTE(集計貼りつけ!J286,申請書!$R$40,""),申請書!$T$40,""),申請書!$V$40,""),申請書!$X$40,""),";",""),申請書!$Z$40,"")</f>
        <v/>
      </c>
      <c r="H284" s="11" t="str">
        <f>SUBSTITUTE(SUBSTITUTE(SUBSTITUTE(SUBSTITUTE(SUBSTITUTE(SUBSTITUTE(集計貼りつけ!K286,申請書!$R$41,""),申請書!$T$41,""),申請書!$V$41,""),申請書!$X$41,""),";",""),申請書!$Z$41,"")</f>
        <v/>
      </c>
      <c r="I284" s="11" t="str">
        <f>SUBSTITUTE(SUBSTITUTE(SUBSTITUTE(SUBSTITUTE(SUBSTITUTE(SUBSTITUTE(集計貼りつけ!L286,申請書!$R$42,""),申請書!$T$42,""),申請書!$V$42,""),申請書!$X$42,""),";",""),申請書!$Z$42,"")</f>
        <v/>
      </c>
      <c r="J284" s="11" t="str">
        <f>SUBSTITUTE(SUBSTITUTE(SUBSTITUTE(SUBSTITUTE(SUBSTITUTE(SUBSTITUTE(集計貼りつけ!M286,申請書!$R$43,""),申請書!$T$43,""),申請書!$V$43,""),申請書!$X$43,""),";",""),申請書!$Z$43,"")</f>
        <v/>
      </c>
      <c r="K284" s="11" t="str">
        <f>SUBSTITUTE(SUBSTITUTE(SUBSTITUTE(SUBSTITUTE(SUBSTITUTE(SUBSTITUTE(集計貼りつけ!N286,申請書!$R$44,""),申請書!$T$44,""),申請書!$V$44,""),申請書!$X$44,""),";",""),申請書!$Z$44,"")</f>
        <v/>
      </c>
      <c r="L284" s="11" t="str">
        <f>SUBSTITUTE(SUBSTITUTE(SUBSTITUTE(SUBSTITUTE(SUBSTITUTE(SUBSTITUTE(集計貼りつけ!O286,申請書!$R$45,""),申請書!$T$45,""),申請書!$V$45,""),申請書!$X$45,""),";",""),申請書!$Z$45,"")</f>
        <v/>
      </c>
      <c r="M284" s="11" t="str">
        <f>SUBSTITUTE(SUBSTITUTE(SUBSTITUTE(SUBSTITUTE(SUBSTITUTE(SUBSTITUTE(集計貼りつけ!P286,申請書!$R$46,""),申請書!$T$46,""),申請書!$V$46,""),申請書!$X$46,""),";",""),申請書!$Z$46,"")</f>
        <v/>
      </c>
      <c r="N284" s="11" t="str">
        <f>SUBSTITUTE(SUBSTITUTE(SUBSTITUTE(SUBSTITUTE(SUBSTITUTE(SUBSTITUTE(集計貼りつけ!Q286,申請書!$R$47,""),申請書!$T$47,""),申請書!$V$47,""),申請書!$X$47,""),";",""),申請書!$Z$47,"")</f>
        <v/>
      </c>
      <c r="O284" s="11" t="str">
        <f>SUBSTITUTE(SUBSTITUTE(SUBSTITUTE(SUBSTITUTE(SUBSTITUTE(SUBSTITUTE(集計貼りつけ!R286,申請書!$R$48,""),申請書!$T$48,""),申請書!$V$48,""),申請書!$X$48,""),";",""),申請書!$Z$48,"")</f>
        <v/>
      </c>
      <c r="P284" s="11" t="str">
        <f>SUBSTITUTE(SUBSTITUTE(SUBSTITUTE(SUBSTITUTE(SUBSTITUTE(SUBSTITUTE(集計貼りつけ!S286,申請書!$R$49,""),申請書!$T$49,""),申請書!$V$49,""),申請書!$X$49,""),";",""),申請書!$Z$49,"")</f>
        <v/>
      </c>
      <c r="Q284" s="11" t="str">
        <f>SUBSTITUTE(SUBSTITUTE(SUBSTITUTE(SUBSTITUTE(SUBSTITUTE(SUBSTITUTE(集計貼りつけ!T286,申請書!$R$50,""),申請書!$T$50,""),申請書!$V$50,""),申請書!$X$50,""),";",""),申請書!$Z$55,"")</f>
        <v/>
      </c>
    </row>
    <row r="285" spans="1:17" s="11" customFormat="1" x14ac:dyDescent="0.2">
      <c r="A285" s="11">
        <v>283</v>
      </c>
      <c r="B285" s="11" t="str">
        <f>SUBSTITUTE(SUBSTITUTE(SUBSTITUTE(SUBSTITUTE(SUBSTITUTE(SUBSTITUTE(集計貼りつけ!E287,申請書!$R$35,""),申請書!$T$35,""),申請書!$V$35,""),申請書!$X$35,""),";",""),申請書!$Z$35,"")</f>
        <v/>
      </c>
      <c r="C285" s="11" t="str">
        <f>SUBSTITUTE(SUBSTITUTE(SUBSTITUTE(SUBSTITUTE(SUBSTITUTE(SUBSTITUTE(集計貼りつけ!F287,申請書!$R$36,""),申請書!$T$36,""),申請書!$V$36,""),申請書!$X$36,""),";",""),申請書!$Z$36,"")</f>
        <v/>
      </c>
      <c r="D285" s="11" t="str">
        <f>SUBSTITUTE(SUBSTITUTE(SUBSTITUTE(SUBSTITUTE(SUBSTITUTE(SUBSTITUTE(集計貼りつけ!G287,申請書!$R$37,""),申請書!$T$37,""),申請書!$V$37,""),申請書!$X$37,""),";",""),申請書!$Z$37,"")</f>
        <v/>
      </c>
      <c r="E285" s="11" t="str">
        <f>SUBSTITUTE(SUBSTITUTE(SUBSTITUTE(SUBSTITUTE(SUBSTITUTE(SUBSTITUTE(集計貼りつけ!H287,申請書!$R$38,""),申請書!$T$38,""),申請書!$V$38,""),申請書!$X$38,""),";",""),申請書!$Z$38,"")</f>
        <v/>
      </c>
      <c r="F285" s="11" t="str">
        <f>SUBSTITUTE(SUBSTITUTE(SUBSTITUTE(SUBSTITUTE(SUBSTITUTE(SUBSTITUTE(集計貼りつけ!I287,申請書!$R$39,""),申請書!$T$39,""),申請書!$V$39,""),申請書!$X$39,""),";",""),申請書!$Z$39,"")</f>
        <v/>
      </c>
      <c r="G285" s="11" t="str">
        <f>SUBSTITUTE(SUBSTITUTE(SUBSTITUTE(SUBSTITUTE(SUBSTITUTE(SUBSTITUTE(集計貼りつけ!J287,申請書!$R$40,""),申請書!$T$40,""),申請書!$V$40,""),申請書!$X$40,""),";",""),申請書!$Z$40,"")</f>
        <v/>
      </c>
      <c r="H285" s="11" t="str">
        <f>SUBSTITUTE(SUBSTITUTE(SUBSTITUTE(SUBSTITUTE(SUBSTITUTE(SUBSTITUTE(集計貼りつけ!K287,申請書!$R$41,""),申請書!$T$41,""),申請書!$V$41,""),申請書!$X$41,""),";",""),申請書!$Z$41,"")</f>
        <v/>
      </c>
      <c r="I285" s="11" t="str">
        <f>SUBSTITUTE(SUBSTITUTE(SUBSTITUTE(SUBSTITUTE(SUBSTITUTE(SUBSTITUTE(集計貼りつけ!L287,申請書!$R$42,""),申請書!$T$42,""),申請書!$V$42,""),申請書!$X$42,""),";",""),申請書!$Z$42,"")</f>
        <v/>
      </c>
      <c r="J285" s="11" t="str">
        <f>SUBSTITUTE(SUBSTITUTE(SUBSTITUTE(SUBSTITUTE(SUBSTITUTE(SUBSTITUTE(集計貼りつけ!M287,申請書!$R$43,""),申請書!$T$43,""),申請書!$V$43,""),申請書!$X$43,""),";",""),申請書!$Z$43,"")</f>
        <v/>
      </c>
      <c r="K285" s="11" t="str">
        <f>SUBSTITUTE(SUBSTITUTE(SUBSTITUTE(SUBSTITUTE(SUBSTITUTE(SUBSTITUTE(集計貼りつけ!N287,申請書!$R$44,""),申請書!$T$44,""),申請書!$V$44,""),申請書!$X$44,""),";",""),申請書!$Z$44,"")</f>
        <v/>
      </c>
      <c r="L285" s="11" t="str">
        <f>SUBSTITUTE(SUBSTITUTE(SUBSTITUTE(SUBSTITUTE(SUBSTITUTE(SUBSTITUTE(集計貼りつけ!O287,申請書!$R$45,""),申請書!$T$45,""),申請書!$V$45,""),申請書!$X$45,""),";",""),申請書!$Z$45,"")</f>
        <v/>
      </c>
      <c r="M285" s="11" t="str">
        <f>SUBSTITUTE(SUBSTITUTE(SUBSTITUTE(SUBSTITUTE(SUBSTITUTE(SUBSTITUTE(集計貼りつけ!P287,申請書!$R$46,""),申請書!$T$46,""),申請書!$V$46,""),申請書!$X$46,""),";",""),申請書!$Z$46,"")</f>
        <v/>
      </c>
      <c r="N285" s="11" t="str">
        <f>SUBSTITUTE(SUBSTITUTE(SUBSTITUTE(SUBSTITUTE(SUBSTITUTE(SUBSTITUTE(集計貼りつけ!Q287,申請書!$R$47,""),申請書!$T$47,""),申請書!$V$47,""),申請書!$X$47,""),";",""),申請書!$Z$47,"")</f>
        <v/>
      </c>
      <c r="O285" s="11" t="str">
        <f>SUBSTITUTE(SUBSTITUTE(SUBSTITUTE(SUBSTITUTE(SUBSTITUTE(SUBSTITUTE(集計貼りつけ!R287,申請書!$R$48,""),申請書!$T$48,""),申請書!$V$48,""),申請書!$X$48,""),";",""),申請書!$Z$48,"")</f>
        <v/>
      </c>
      <c r="P285" s="11" t="str">
        <f>SUBSTITUTE(SUBSTITUTE(SUBSTITUTE(SUBSTITUTE(SUBSTITUTE(SUBSTITUTE(集計貼りつけ!S287,申請書!$R$49,""),申請書!$T$49,""),申請書!$V$49,""),申請書!$X$49,""),";",""),申請書!$Z$49,"")</f>
        <v/>
      </c>
      <c r="Q285" s="11" t="str">
        <f>SUBSTITUTE(SUBSTITUTE(SUBSTITUTE(SUBSTITUTE(SUBSTITUTE(SUBSTITUTE(集計貼りつけ!T287,申請書!$R$50,""),申請書!$T$50,""),申請書!$V$50,""),申請書!$X$50,""),";",""),申請書!$Z$55,"")</f>
        <v/>
      </c>
    </row>
    <row r="286" spans="1:17" s="11" customFormat="1" x14ac:dyDescent="0.2">
      <c r="A286" s="11">
        <v>284</v>
      </c>
      <c r="B286" s="11" t="str">
        <f>SUBSTITUTE(SUBSTITUTE(SUBSTITUTE(SUBSTITUTE(SUBSTITUTE(SUBSTITUTE(集計貼りつけ!E288,申請書!$R$35,""),申請書!$T$35,""),申請書!$V$35,""),申請書!$X$35,""),";",""),申請書!$Z$35,"")</f>
        <v/>
      </c>
      <c r="C286" s="11" t="str">
        <f>SUBSTITUTE(SUBSTITUTE(SUBSTITUTE(SUBSTITUTE(SUBSTITUTE(SUBSTITUTE(集計貼りつけ!F288,申請書!$R$36,""),申請書!$T$36,""),申請書!$V$36,""),申請書!$X$36,""),";",""),申請書!$Z$36,"")</f>
        <v/>
      </c>
      <c r="D286" s="11" t="str">
        <f>SUBSTITUTE(SUBSTITUTE(SUBSTITUTE(SUBSTITUTE(SUBSTITUTE(SUBSTITUTE(集計貼りつけ!G288,申請書!$R$37,""),申請書!$T$37,""),申請書!$V$37,""),申請書!$X$37,""),";",""),申請書!$Z$37,"")</f>
        <v/>
      </c>
      <c r="E286" s="11" t="str">
        <f>SUBSTITUTE(SUBSTITUTE(SUBSTITUTE(SUBSTITUTE(SUBSTITUTE(SUBSTITUTE(集計貼りつけ!H288,申請書!$R$38,""),申請書!$T$38,""),申請書!$V$38,""),申請書!$X$38,""),";",""),申請書!$Z$38,"")</f>
        <v/>
      </c>
      <c r="F286" s="11" t="str">
        <f>SUBSTITUTE(SUBSTITUTE(SUBSTITUTE(SUBSTITUTE(SUBSTITUTE(SUBSTITUTE(集計貼りつけ!I288,申請書!$R$39,""),申請書!$T$39,""),申請書!$V$39,""),申請書!$X$39,""),";",""),申請書!$Z$39,"")</f>
        <v/>
      </c>
      <c r="G286" s="11" t="str">
        <f>SUBSTITUTE(SUBSTITUTE(SUBSTITUTE(SUBSTITUTE(SUBSTITUTE(SUBSTITUTE(集計貼りつけ!J288,申請書!$R$40,""),申請書!$T$40,""),申請書!$V$40,""),申請書!$X$40,""),";",""),申請書!$Z$40,"")</f>
        <v/>
      </c>
      <c r="H286" s="11" t="str">
        <f>SUBSTITUTE(SUBSTITUTE(SUBSTITUTE(SUBSTITUTE(SUBSTITUTE(SUBSTITUTE(集計貼りつけ!K288,申請書!$R$41,""),申請書!$T$41,""),申請書!$V$41,""),申請書!$X$41,""),";",""),申請書!$Z$41,"")</f>
        <v/>
      </c>
      <c r="I286" s="11" t="str">
        <f>SUBSTITUTE(SUBSTITUTE(SUBSTITUTE(SUBSTITUTE(SUBSTITUTE(SUBSTITUTE(集計貼りつけ!L288,申請書!$R$42,""),申請書!$T$42,""),申請書!$V$42,""),申請書!$X$42,""),";",""),申請書!$Z$42,"")</f>
        <v/>
      </c>
      <c r="J286" s="11" t="str">
        <f>SUBSTITUTE(SUBSTITUTE(SUBSTITUTE(SUBSTITUTE(SUBSTITUTE(SUBSTITUTE(集計貼りつけ!M288,申請書!$R$43,""),申請書!$T$43,""),申請書!$V$43,""),申請書!$X$43,""),";",""),申請書!$Z$43,"")</f>
        <v/>
      </c>
      <c r="K286" s="11" t="str">
        <f>SUBSTITUTE(SUBSTITUTE(SUBSTITUTE(SUBSTITUTE(SUBSTITUTE(SUBSTITUTE(集計貼りつけ!N288,申請書!$R$44,""),申請書!$T$44,""),申請書!$V$44,""),申請書!$X$44,""),";",""),申請書!$Z$44,"")</f>
        <v/>
      </c>
      <c r="L286" s="11" t="str">
        <f>SUBSTITUTE(SUBSTITUTE(SUBSTITUTE(SUBSTITUTE(SUBSTITUTE(SUBSTITUTE(集計貼りつけ!O288,申請書!$R$45,""),申請書!$T$45,""),申請書!$V$45,""),申請書!$X$45,""),";",""),申請書!$Z$45,"")</f>
        <v/>
      </c>
      <c r="M286" s="11" t="str">
        <f>SUBSTITUTE(SUBSTITUTE(SUBSTITUTE(SUBSTITUTE(SUBSTITUTE(SUBSTITUTE(集計貼りつけ!P288,申請書!$R$46,""),申請書!$T$46,""),申請書!$V$46,""),申請書!$X$46,""),";",""),申請書!$Z$46,"")</f>
        <v/>
      </c>
      <c r="N286" s="11" t="str">
        <f>SUBSTITUTE(SUBSTITUTE(SUBSTITUTE(SUBSTITUTE(SUBSTITUTE(SUBSTITUTE(集計貼りつけ!Q288,申請書!$R$47,""),申請書!$T$47,""),申請書!$V$47,""),申請書!$X$47,""),";",""),申請書!$Z$47,"")</f>
        <v/>
      </c>
      <c r="O286" s="11" t="str">
        <f>SUBSTITUTE(SUBSTITUTE(SUBSTITUTE(SUBSTITUTE(SUBSTITUTE(SUBSTITUTE(集計貼りつけ!R288,申請書!$R$48,""),申請書!$T$48,""),申請書!$V$48,""),申請書!$X$48,""),";",""),申請書!$Z$48,"")</f>
        <v/>
      </c>
      <c r="P286" s="11" t="str">
        <f>SUBSTITUTE(SUBSTITUTE(SUBSTITUTE(SUBSTITUTE(SUBSTITUTE(SUBSTITUTE(集計貼りつけ!S288,申請書!$R$49,""),申請書!$T$49,""),申請書!$V$49,""),申請書!$X$49,""),";",""),申請書!$Z$49,"")</f>
        <v/>
      </c>
      <c r="Q286" s="11" t="str">
        <f>SUBSTITUTE(SUBSTITUTE(SUBSTITUTE(SUBSTITUTE(SUBSTITUTE(SUBSTITUTE(集計貼りつけ!T288,申請書!$R$50,""),申請書!$T$50,""),申請書!$V$50,""),申請書!$X$50,""),";",""),申請書!$Z$55,"")</f>
        <v/>
      </c>
    </row>
    <row r="287" spans="1:17" s="11" customFormat="1" x14ac:dyDescent="0.2">
      <c r="A287" s="11">
        <v>285</v>
      </c>
      <c r="B287" s="11" t="str">
        <f>SUBSTITUTE(SUBSTITUTE(SUBSTITUTE(SUBSTITUTE(SUBSTITUTE(SUBSTITUTE(集計貼りつけ!E289,申請書!$R$35,""),申請書!$T$35,""),申請書!$V$35,""),申請書!$X$35,""),";",""),申請書!$Z$35,"")</f>
        <v/>
      </c>
      <c r="C287" s="11" t="str">
        <f>SUBSTITUTE(SUBSTITUTE(SUBSTITUTE(SUBSTITUTE(SUBSTITUTE(SUBSTITUTE(集計貼りつけ!F289,申請書!$R$36,""),申請書!$T$36,""),申請書!$V$36,""),申請書!$X$36,""),";",""),申請書!$Z$36,"")</f>
        <v/>
      </c>
      <c r="D287" s="11" t="str">
        <f>SUBSTITUTE(SUBSTITUTE(SUBSTITUTE(SUBSTITUTE(SUBSTITUTE(SUBSTITUTE(集計貼りつけ!G289,申請書!$R$37,""),申請書!$T$37,""),申請書!$V$37,""),申請書!$X$37,""),";",""),申請書!$Z$37,"")</f>
        <v/>
      </c>
      <c r="E287" s="11" t="str">
        <f>SUBSTITUTE(SUBSTITUTE(SUBSTITUTE(SUBSTITUTE(SUBSTITUTE(SUBSTITUTE(集計貼りつけ!H289,申請書!$R$38,""),申請書!$T$38,""),申請書!$V$38,""),申請書!$X$38,""),";",""),申請書!$Z$38,"")</f>
        <v/>
      </c>
      <c r="F287" s="11" t="str">
        <f>SUBSTITUTE(SUBSTITUTE(SUBSTITUTE(SUBSTITUTE(SUBSTITUTE(SUBSTITUTE(集計貼りつけ!I289,申請書!$R$39,""),申請書!$T$39,""),申請書!$V$39,""),申請書!$X$39,""),";",""),申請書!$Z$39,"")</f>
        <v/>
      </c>
      <c r="G287" s="11" t="str">
        <f>SUBSTITUTE(SUBSTITUTE(SUBSTITUTE(SUBSTITUTE(SUBSTITUTE(SUBSTITUTE(集計貼りつけ!J289,申請書!$R$40,""),申請書!$T$40,""),申請書!$V$40,""),申請書!$X$40,""),";",""),申請書!$Z$40,"")</f>
        <v/>
      </c>
      <c r="H287" s="11" t="str">
        <f>SUBSTITUTE(SUBSTITUTE(SUBSTITUTE(SUBSTITUTE(SUBSTITUTE(SUBSTITUTE(集計貼りつけ!K289,申請書!$R$41,""),申請書!$T$41,""),申請書!$V$41,""),申請書!$X$41,""),";",""),申請書!$Z$41,"")</f>
        <v/>
      </c>
      <c r="I287" s="11" t="str">
        <f>SUBSTITUTE(SUBSTITUTE(SUBSTITUTE(SUBSTITUTE(SUBSTITUTE(SUBSTITUTE(集計貼りつけ!L289,申請書!$R$42,""),申請書!$T$42,""),申請書!$V$42,""),申請書!$X$42,""),";",""),申請書!$Z$42,"")</f>
        <v/>
      </c>
      <c r="J287" s="11" t="str">
        <f>SUBSTITUTE(SUBSTITUTE(SUBSTITUTE(SUBSTITUTE(SUBSTITUTE(SUBSTITUTE(集計貼りつけ!M289,申請書!$R$43,""),申請書!$T$43,""),申請書!$V$43,""),申請書!$X$43,""),";",""),申請書!$Z$43,"")</f>
        <v/>
      </c>
      <c r="K287" s="11" t="str">
        <f>SUBSTITUTE(SUBSTITUTE(SUBSTITUTE(SUBSTITUTE(SUBSTITUTE(SUBSTITUTE(集計貼りつけ!N289,申請書!$R$44,""),申請書!$T$44,""),申請書!$V$44,""),申請書!$X$44,""),";",""),申請書!$Z$44,"")</f>
        <v/>
      </c>
      <c r="L287" s="11" t="str">
        <f>SUBSTITUTE(SUBSTITUTE(SUBSTITUTE(SUBSTITUTE(SUBSTITUTE(SUBSTITUTE(集計貼りつけ!O289,申請書!$R$45,""),申請書!$T$45,""),申請書!$V$45,""),申請書!$X$45,""),";",""),申請書!$Z$45,"")</f>
        <v/>
      </c>
      <c r="M287" s="11" t="str">
        <f>SUBSTITUTE(SUBSTITUTE(SUBSTITUTE(SUBSTITUTE(SUBSTITUTE(SUBSTITUTE(集計貼りつけ!P289,申請書!$R$46,""),申請書!$T$46,""),申請書!$V$46,""),申請書!$X$46,""),";",""),申請書!$Z$46,"")</f>
        <v/>
      </c>
      <c r="N287" s="11" t="str">
        <f>SUBSTITUTE(SUBSTITUTE(SUBSTITUTE(SUBSTITUTE(SUBSTITUTE(SUBSTITUTE(集計貼りつけ!Q289,申請書!$R$47,""),申請書!$T$47,""),申請書!$V$47,""),申請書!$X$47,""),";",""),申請書!$Z$47,"")</f>
        <v/>
      </c>
      <c r="O287" s="11" t="str">
        <f>SUBSTITUTE(SUBSTITUTE(SUBSTITUTE(SUBSTITUTE(SUBSTITUTE(SUBSTITUTE(集計貼りつけ!R289,申請書!$R$48,""),申請書!$T$48,""),申請書!$V$48,""),申請書!$X$48,""),";",""),申請書!$Z$48,"")</f>
        <v/>
      </c>
      <c r="P287" s="11" t="str">
        <f>SUBSTITUTE(SUBSTITUTE(SUBSTITUTE(SUBSTITUTE(SUBSTITUTE(SUBSTITUTE(集計貼りつけ!S289,申請書!$R$49,""),申請書!$T$49,""),申請書!$V$49,""),申請書!$X$49,""),";",""),申請書!$Z$49,"")</f>
        <v/>
      </c>
      <c r="Q287" s="11" t="str">
        <f>SUBSTITUTE(SUBSTITUTE(SUBSTITUTE(SUBSTITUTE(SUBSTITUTE(SUBSTITUTE(集計貼りつけ!T289,申請書!$R$50,""),申請書!$T$50,""),申請書!$V$50,""),申請書!$X$50,""),";",""),申請書!$Z$55,"")</f>
        <v/>
      </c>
    </row>
    <row r="288" spans="1:17" s="11" customFormat="1" x14ac:dyDescent="0.2">
      <c r="A288" s="11">
        <v>286</v>
      </c>
      <c r="B288" s="11" t="str">
        <f>SUBSTITUTE(SUBSTITUTE(SUBSTITUTE(SUBSTITUTE(SUBSTITUTE(SUBSTITUTE(集計貼りつけ!E290,申請書!$R$35,""),申請書!$T$35,""),申請書!$V$35,""),申請書!$X$35,""),";",""),申請書!$Z$35,"")</f>
        <v/>
      </c>
      <c r="C288" s="11" t="str">
        <f>SUBSTITUTE(SUBSTITUTE(SUBSTITUTE(SUBSTITUTE(SUBSTITUTE(SUBSTITUTE(集計貼りつけ!F290,申請書!$R$36,""),申請書!$T$36,""),申請書!$V$36,""),申請書!$X$36,""),";",""),申請書!$Z$36,"")</f>
        <v/>
      </c>
      <c r="D288" s="11" t="str">
        <f>SUBSTITUTE(SUBSTITUTE(SUBSTITUTE(SUBSTITUTE(SUBSTITUTE(SUBSTITUTE(集計貼りつけ!G290,申請書!$R$37,""),申請書!$T$37,""),申請書!$V$37,""),申請書!$X$37,""),";",""),申請書!$Z$37,"")</f>
        <v/>
      </c>
      <c r="E288" s="11" t="str">
        <f>SUBSTITUTE(SUBSTITUTE(SUBSTITUTE(SUBSTITUTE(SUBSTITUTE(SUBSTITUTE(集計貼りつけ!H290,申請書!$R$38,""),申請書!$T$38,""),申請書!$V$38,""),申請書!$X$38,""),";",""),申請書!$Z$38,"")</f>
        <v/>
      </c>
      <c r="F288" s="11" t="str">
        <f>SUBSTITUTE(SUBSTITUTE(SUBSTITUTE(SUBSTITUTE(SUBSTITUTE(SUBSTITUTE(集計貼りつけ!I290,申請書!$R$39,""),申請書!$T$39,""),申請書!$V$39,""),申請書!$X$39,""),";",""),申請書!$Z$39,"")</f>
        <v/>
      </c>
      <c r="G288" s="11" t="str">
        <f>SUBSTITUTE(SUBSTITUTE(SUBSTITUTE(SUBSTITUTE(SUBSTITUTE(SUBSTITUTE(集計貼りつけ!J290,申請書!$R$40,""),申請書!$T$40,""),申請書!$V$40,""),申請書!$X$40,""),";",""),申請書!$Z$40,"")</f>
        <v/>
      </c>
      <c r="H288" s="11" t="str">
        <f>SUBSTITUTE(SUBSTITUTE(SUBSTITUTE(SUBSTITUTE(SUBSTITUTE(SUBSTITUTE(集計貼りつけ!K290,申請書!$R$41,""),申請書!$T$41,""),申請書!$V$41,""),申請書!$X$41,""),";",""),申請書!$Z$41,"")</f>
        <v/>
      </c>
      <c r="I288" s="11" t="str">
        <f>SUBSTITUTE(SUBSTITUTE(SUBSTITUTE(SUBSTITUTE(SUBSTITUTE(SUBSTITUTE(集計貼りつけ!L290,申請書!$R$42,""),申請書!$T$42,""),申請書!$V$42,""),申請書!$X$42,""),";",""),申請書!$Z$42,"")</f>
        <v/>
      </c>
      <c r="J288" s="11" t="str">
        <f>SUBSTITUTE(SUBSTITUTE(SUBSTITUTE(SUBSTITUTE(SUBSTITUTE(SUBSTITUTE(集計貼りつけ!M290,申請書!$R$43,""),申請書!$T$43,""),申請書!$V$43,""),申請書!$X$43,""),";",""),申請書!$Z$43,"")</f>
        <v/>
      </c>
      <c r="K288" s="11" t="str">
        <f>SUBSTITUTE(SUBSTITUTE(SUBSTITUTE(SUBSTITUTE(SUBSTITUTE(SUBSTITUTE(集計貼りつけ!N290,申請書!$R$44,""),申請書!$T$44,""),申請書!$V$44,""),申請書!$X$44,""),";",""),申請書!$Z$44,"")</f>
        <v/>
      </c>
      <c r="L288" s="11" t="str">
        <f>SUBSTITUTE(SUBSTITUTE(SUBSTITUTE(SUBSTITUTE(SUBSTITUTE(SUBSTITUTE(集計貼りつけ!O290,申請書!$R$45,""),申請書!$T$45,""),申請書!$V$45,""),申請書!$X$45,""),";",""),申請書!$Z$45,"")</f>
        <v/>
      </c>
      <c r="M288" s="11" t="str">
        <f>SUBSTITUTE(SUBSTITUTE(SUBSTITUTE(SUBSTITUTE(SUBSTITUTE(SUBSTITUTE(集計貼りつけ!P290,申請書!$R$46,""),申請書!$T$46,""),申請書!$V$46,""),申請書!$X$46,""),";",""),申請書!$Z$46,"")</f>
        <v/>
      </c>
      <c r="N288" s="11" t="str">
        <f>SUBSTITUTE(SUBSTITUTE(SUBSTITUTE(SUBSTITUTE(SUBSTITUTE(SUBSTITUTE(集計貼りつけ!Q290,申請書!$R$47,""),申請書!$T$47,""),申請書!$V$47,""),申請書!$X$47,""),";",""),申請書!$Z$47,"")</f>
        <v/>
      </c>
      <c r="O288" s="11" t="str">
        <f>SUBSTITUTE(SUBSTITUTE(SUBSTITUTE(SUBSTITUTE(SUBSTITUTE(SUBSTITUTE(集計貼りつけ!R290,申請書!$R$48,""),申請書!$T$48,""),申請書!$V$48,""),申請書!$X$48,""),";",""),申請書!$Z$48,"")</f>
        <v/>
      </c>
      <c r="P288" s="11" t="str">
        <f>SUBSTITUTE(SUBSTITUTE(SUBSTITUTE(SUBSTITUTE(SUBSTITUTE(SUBSTITUTE(集計貼りつけ!S290,申請書!$R$49,""),申請書!$T$49,""),申請書!$V$49,""),申請書!$X$49,""),";",""),申請書!$Z$49,"")</f>
        <v/>
      </c>
      <c r="Q288" s="11" t="str">
        <f>SUBSTITUTE(SUBSTITUTE(SUBSTITUTE(SUBSTITUTE(SUBSTITUTE(SUBSTITUTE(集計貼りつけ!T290,申請書!$R$50,""),申請書!$T$50,""),申請書!$V$50,""),申請書!$X$50,""),";",""),申請書!$Z$55,"")</f>
        <v/>
      </c>
    </row>
    <row r="289" spans="1:17" s="11" customFormat="1" x14ac:dyDescent="0.2">
      <c r="A289" s="11">
        <v>287</v>
      </c>
      <c r="B289" s="11" t="str">
        <f>SUBSTITUTE(SUBSTITUTE(SUBSTITUTE(SUBSTITUTE(SUBSTITUTE(SUBSTITUTE(集計貼りつけ!E291,申請書!$R$35,""),申請書!$T$35,""),申請書!$V$35,""),申請書!$X$35,""),";",""),申請書!$Z$35,"")</f>
        <v/>
      </c>
      <c r="C289" s="11" t="str">
        <f>SUBSTITUTE(SUBSTITUTE(SUBSTITUTE(SUBSTITUTE(SUBSTITUTE(SUBSTITUTE(集計貼りつけ!F291,申請書!$R$36,""),申請書!$T$36,""),申請書!$V$36,""),申請書!$X$36,""),";",""),申請書!$Z$36,"")</f>
        <v/>
      </c>
      <c r="D289" s="11" t="str">
        <f>SUBSTITUTE(SUBSTITUTE(SUBSTITUTE(SUBSTITUTE(SUBSTITUTE(SUBSTITUTE(集計貼りつけ!G291,申請書!$R$37,""),申請書!$T$37,""),申請書!$V$37,""),申請書!$X$37,""),";",""),申請書!$Z$37,"")</f>
        <v/>
      </c>
      <c r="E289" s="11" t="str">
        <f>SUBSTITUTE(SUBSTITUTE(SUBSTITUTE(SUBSTITUTE(SUBSTITUTE(SUBSTITUTE(集計貼りつけ!H291,申請書!$R$38,""),申請書!$T$38,""),申請書!$V$38,""),申請書!$X$38,""),";",""),申請書!$Z$38,"")</f>
        <v/>
      </c>
      <c r="F289" s="11" t="str">
        <f>SUBSTITUTE(SUBSTITUTE(SUBSTITUTE(SUBSTITUTE(SUBSTITUTE(SUBSTITUTE(集計貼りつけ!I291,申請書!$R$39,""),申請書!$T$39,""),申請書!$V$39,""),申請書!$X$39,""),";",""),申請書!$Z$39,"")</f>
        <v/>
      </c>
      <c r="G289" s="11" t="str">
        <f>SUBSTITUTE(SUBSTITUTE(SUBSTITUTE(SUBSTITUTE(SUBSTITUTE(SUBSTITUTE(集計貼りつけ!J291,申請書!$R$40,""),申請書!$T$40,""),申請書!$V$40,""),申請書!$X$40,""),";",""),申請書!$Z$40,"")</f>
        <v/>
      </c>
      <c r="H289" s="11" t="str">
        <f>SUBSTITUTE(SUBSTITUTE(SUBSTITUTE(SUBSTITUTE(SUBSTITUTE(SUBSTITUTE(集計貼りつけ!K291,申請書!$R$41,""),申請書!$T$41,""),申請書!$V$41,""),申請書!$X$41,""),";",""),申請書!$Z$41,"")</f>
        <v/>
      </c>
      <c r="I289" s="11" t="str">
        <f>SUBSTITUTE(SUBSTITUTE(SUBSTITUTE(SUBSTITUTE(SUBSTITUTE(SUBSTITUTE(集計貼りつけ!L291,申請書!$R$42,""),申請書!$T$42,""),申請書!$V$42,""),申請書!$X$42,""),";",""),申請書!$Z$42,"")</f>
        <v/>
      </c>
      <c r="J289" s="11" t="str">
        <f>SUBSTITUTE(SUBSTITUTE(SUBSTITUTE(SUBSTITUTE(SUBSTITUTE(SUBSTITUTE(集計貼りつけ!M291,申請書!$R$43,""),申請書!$T$43,""),申請書!$V$43,""),申請書!$X$43,""),";",""),申請書!$Z$43,"")</f>
        <v/>
      </c>
      <c r="K289" s="11" t="str">
        <f>SUBSTITUTE(SUBSTITUTE(SUBSTITUTE(SUBSTITUTE(SUBSTITUTE(SUBSTITUTE(集計貼りつけ!N291,申請書!$R$44,""),申請書!$T$44,""),申請書!$V$44,""),申請書!$X$44,""),";",""),申請書!$Z$44,"")</f>
        <v/>
      </c>
      <c r="L289" s="11" t="str">
        <f>SUBSTITUTE(SUBSTITUTE(SUBSTITUTE(SUBSTITUTE(SUBSTITUTE(SUBSTITUTE(集計貼りつけ!O291,申請書!$R$45,""),申請書!$T$45,""),申請書!$V$45,""),申請書!$X$45,""),";",""),申請書!$Z$45,"")</f>
        <v/>
      </c>
      <c r="M289" s="11" t="str">
        <f>SUBSTITUTE(SUBSTITUTE(SUBSTITUTE(SUBSTITUTE(SUBSTITUTE(SUBSTITUTE(集計貼りつけ!P291,申請書!$R$46,""),申請書!$T$46,""),申請書!$V$46,""),申請書!$X$46,""),";",""),申請書!$Z$46,"")</f>
        <v/>
      </c>
      <c r="N289" s="11" t="str">
        <f>SUBSTITUTE(SUBSTITUTE(SUBSTITUTE(SUBSTITUTE(SUBSTITUTE(SUBSTITUTE(集計貼りつけ!Q291,申請書!$R$47,""),申請書!$T$47,""),申請書!$V$47,""),申請書!$X$47,""),";",""),申請書!$Z$47,"")</f>
        <v/>
      </c>
      <c r="O289" s="11" t="str">
        <f>SUBSTITUTE(SUBSTITUTE(SUBSTITUTE(SUBSTITUTE(SUBSTITUTE(SUBSTITUTE(集計貼りつけ!R291,申請書!$R$48,""),申請書!$T$48,""),申請書!$V$48,""),申請書!$X$48,""),";",""),申請書!$Z$48,"")</f>
        <v/>
      </c>
      <c r="P289" s="11" t="str">
        <f>SUBSTITUTE(SUBSTITUTE(SUBSTITUTE(SUBSTITUTE(SUBSTITUTE(SUBSTITUTE(集計貼りつけ!S291,申請書!$R$49,""),申請書!$T$49,""),申請書!$V$49,""),申請書!$X$49,""),";",""),申請書!$Z$49,"")</f>
        <v/>
      </c>
      <c r="Q289" s="11" t="str">
        <f>SUBSTITUTE(SUBSTITUTE(SUBSTITUTE(SUBSTITUTE(SUBSTITUTE(SUBSTITUTE(集計貼りつけ!T291,申請書!$R$50,""),申請書!$T$50,""),申請書!$V$50,""),申請書!$X$50,""),";",""),申請書!$Z$55,"")</f>
        <v/>
      </c>
    </row>
    <row r="290" spans="1:17" s="11" customFormat="1" x14ac:dyDescent="0.2">
      <c r="A290" s="11">
        <v>288</v>
      </c>
      <c r="B290" s="11" t="str">
        <f>SUBSTITUTE(SUBSTITUTE(SUBSTITUTE(SUBSTITUTE(SUBSTITUTE(SUBSTITUTE(集計貼りつけ!E292,申請書!$R$35,""),申請書!$T$35,""),申請書!$V$35,""),申請書!$X$35,""),";",""),申請書!$Z$35,"")</f>
        <v/>
      </c>
      <c r="C290" s="11" t="str">
        <f>SUBSTITUTE(SUBSTITUTE(SUBSTITUTE(SUBSTITUTE(SUBSTITUTE(SUBSTITUTE(集計貼りつけ!F292,申請書!$R$36,""),申請書!$T$36,""),申請書!$V$36,""),申請書!$X$36,""),";",""),申請書!$Z$36,"")</f>
        <v/>
      </c>
      <c r="D290" s="11" t="str">
        <f>SUBSTITUTE(SUBSTITUTE(SUBSTITUTE(SUBSTITUTE(SUBSTITUTE(SUBSTITUTE(集計貼りつけ!G292,申請書!$R$37,""),申請書!$T$37,""),申請書!$V$37,""),申請書!$X$37,""),";",""),申請書!$Z$37,"")</f>
        <v/>
      </c>
      <c r="E290" s="11" t="str">
        <f>SUBSTITUTE(SUBSTITUTE(SUBSTITUTE(SUBSTITUTE(SUBSTITUTE(SUBSTITUTE(集計貼りつけ!H292,申請書!$R$38,""),申請書!$T$38,""),申請書!$V$38,""),申請書!$X$38,""),";",""),申請書!$Z$38,"")</f>
        <v/>
      </c>
      <c r="F290" s="11" t="str">
        <f>SUBSTITUTE(SUBSTITUTE(SUBSTITUTE(SUBSTITUTE(SUBSTITUTE(SUBSTITUTE(集計貼りつけ!I292,申請書!$R$39,""),申請書!$T$39,""),申請書!$V$39,""),申請書!$X$39,""),";",""),申請書!$Z$39,"")</f>
        <v/>
      </c>
      <c r="G290" s="11" t="str">
        <f>SUBSTITUTE(SUBSTITUTE(SUBSTITUTE(SUBSTITUTE(SUBSTITUTE(SUBSTITUTE(集計貼りつけ!J292,申請書!$R$40,""),申請書!$T$40,""),申請書!$V$40,""),申請書!$X$40,""),";",""),申請書!$Z$40,"")</f>
        <v/>
      </c>
      <c r="H290" s="11" t="str">
        <f>SUBSTITUTE(SUBSTITUTE(SUBSTITUTE(SUBSTITUTE(SUBSTITUTE(SUBSTITUTE(集計貼りつけ!K292,申請書!$R$41,""),申請書!$T$41,""),申請書!$V$41,""),申請書!$X$41,""),";",""),申請書!$Z$41,"")</f>
        <v/>
      </c>
      <c r="I290" s="11" t="str">
        <f>SUBSTITUTE(SUBSTITUTE(SUBSTITUTE(SUBSTITUTE(SUBSTITUTE(SUBSTITUTE(集計貼りつけ!L292,申請書!$R$42,""),申請書!$T$42,""),申請書!$V$42,""),申請書!$X$42,""),";",""),申請書!$Z$42,"")</f>
        <v/>
      </c>
      <c r="J290" s="11" t="str">
        <f>SUBSTITUTE(SUBSTITUTE(SUBSTITUTE(SUBSTITUTE(SUBSTITUTE(SUBSTITUTE(集計貼りつけ!M292,申請書!$R$43,""),申請書!$T$43,""),申請書!$V$43,""),申請書!$X$43,""),";",""),申請書!$Z$43,"")</f>
        <v/>
      </c>
      <c r="K290" s="11" t="str">
        <f>SUBSTITUTE(SUBSTITUTE(SUBSTITUTE(SUBSTITUTE(SUBSTITUTE(SUBSTITUTE(集計貼りつけ!N292,申請書!$R$44,""),申請書!$T$44,""),申請書!$V$44,""),申請書!$X$44,""),";",""),申請書!$Z$44,"")</f>
        <v/>
      </c>
      <c r="L290" s="11" t="str">
        <f>SUBSTITUTE(SUBSTITUTE(SUBSTITUTE(SUBSTITUTE(SUBSTITUTE(SUBSTITUTE(集計貼りつけ!O292,申請書!$R$45,""),申請書!$T$45,""),申請書!$V$45,""),申請書!$X$45,""),";",""),申請書!$Z$45,"")</f>
        <v/>
      </c>
      <c r="M290" s="11" t="str">
        <f>SUBSTITUTE(SUBSTITUTE(SUBSTITUTE(SUBSTITUTE(SUBSTITUTE(SUBSTITUTE(集計貼りつけ!P292,申請書!$R$46,""),申請書!$T$46,""),申請書!$V$46,""),申請書!$X$46,""),";",""),申請書!$Z$46,"")</f>
        <v/>
      </c>
      <c r="N290" s="11" t="str">
        <f>SUBSTITUTE(SUBSTITUTE(SUBSTITUTE(SUBSTITUTE(SUBSTITUTE(SUBSTITUTE(集計貼りつけ!Q292,申請書!$R$47,""),申請書!$T$47,""),申請書!$V$47,""),申請書!$X$47,""),";",""),申請書!$Z$47,"")</f>
        <v/>
      </c>
      <c r="O290" s="11" t="str">
        <f>SUBSTITUTE(SUBSTITUTE(SUBSTITUTE(SUBSTITUTE(SUBSTITUTE(SUBSTITUTE(集計貼りつけ!R292,申請書!$R$48,""),申請書!$T$48,""),申請書!$V$48,""),申請書!$X$48,""),";",""),申請書!$Z$48,"")</f>
        <v/>
      </c>
      <c r="P290" s="11" t="str">
        <f>SUBSTITUTE(SUBSTITUTE(SUBSTITUTE(SUBSTITUTE(SUBSTITUTE(SUBSTITUTE(集計貼りつけ!S292,申請書!$R$49,""),申請書!$T$49,""),申請書!$V$49,""),申請書!$X$49,""),";",""),申請書!$Z$49,"")</f>
        <v/>
      </c>
      <c r="Q290" s="11" t="str">
        <f>SUBSTITUTE(SUBSTITUTE(SUBSTITUTE(SUBSTITUTE(SUBSTITUTE(SUBSTITUTE(集計貼りつけ!T292,申請書!$R$50,""),申請書!$T$50,""),申請書!$V$50,""),申請書!$X$50,""),";",""),申請書!$Z$55,"")</f>
        <v/>
      </c>
    </row>
    <row r="291" spans="1:17" s="11" customFormat="1" x14ac:dyDescent="0.2">
      <c r="A291" s="11">
        <v>289</v>
      </c>
      <c r="B291" s="11" t="str">
        <f>SUBSTITUTE(SUBSTITUTE(SUBSTITUTE(SUBSTITUTE(SUBSTITUTE(SUBSTITUTE(集計貼りつけ!E293,申請書!$R$35,""),申請書!$T$35,""),申請書!$V$35,""),申請書!$X$35,""),";",""),申請書!$Z$35,"")</f>
        <v/>
      </c>
      <c r="C291" s="11" t="str">
        <f>SUBSTITUTE(SUBSTITUTE(SUBSTITUTE(SUBSTITUTE(SUBSTITUTE(SUBSTITUTE(集計貼りつけ!F293,申請書!$R$36,""),申請書!$T$36,""),申請書!$V$36,""),申請書!$X$36,""),";",""),申請書!$Z$36,"")</f>
        <v/>
      </c>
      <c r="D291" s="11" t="str">
        <f>SUBSTITUTE(SUBSTITUTE(SUBSTITUTE(SUBSTITUTE(SUBSTITUTE(SUBSTITUTE(集計貼りつけ!G293,申請書!$R$37,""),申請書!$T$37,""),申請書!$V$37,""),申請書!$X$37,""),";",""),申請書!$Z$37,"")</f>
        <v/>
      </c>
      <c r="E291" s="11" t="str">
        <f>SUBSTITUTE(SUBSTITUTE(SUBSTITUTE(SUBSTITUTE(SUBSTITUTE(SUBSTITUTE(集計貼りつけ!H293,申請書!$R$38,""),申請書!$T$38,""),申請書!$V$38,""),申請書!$X$38,""),";",""),申請書!$Z$38,"")</f>
        <v/>
      </c>
      <c r="F291" s="11" t="str">
        <f>SUBSTITUTE(SUBSTITUTE(SUBSTITUTE(SUBSTITUTE(SUBSTITUTE(SUBSTITUTE(集計貼りつけ!I293,申請書!$R$39,""),申請書!$T$39,""),申請書!$V$39,""),申請書!$X$39,""),";",""),申請書!$Z$39,"")</f>
        <v/>
      </c>
      <c r="G291" s="11" t="str">
        <f>SUBSTITUTE(SUBSTITUTE(SUBSTITUTE(SUBSTITUTE(SUBSTITUTE(SUBSTITUTE(集計貼りつけ!J293,申請書!$R$40,""),申請書!$T$40,""),申請書!$V$40,""),申請書!$X$40,""),";",""),申請書!$Z$40,"")</f>
        <v/>
      </c>
      <c r="H291" s="11" t="str">
        <f>SUBSTITUTE(SUBSTITUTE(SUBSTITUTE(SUBSTITUTE(SUBSTITUTE(SUBSTITUTE(集計貼りつけ!K293,申請書!$R$41,""),申請書!$T$41,""),申請書!$V$41,""),申請書!$X$41,""),";",""),申請書!$Z$41,"")</f>
        <v/>
      </c>
      <c r="I291" s="11" t="str">
        <f>SUBSTITUTE(SUBSTITUTE(SUBSTITUTE(SUBSTITUTE(SUBSTITUTE(SUBSTITUTE(集計貼りつけ!L293,申請書!$R$42,""),申請書!$T$42,""),申請書!$V$42,""),申請書!$X$42,""),";",""),申請書!$Z$42,"")</f>
        <v/>
      </c>
      <c r="J291" s="11" t="str">
        <f>SUBSTITUTE(SUBSTITUTE(SUBSTITUTE(SUBSTITUTE(SUBSTITUTE(SUBSTITUTE(集計貼りつけ!M293,申請書!$R$43,""),申請書!$T$43,""),申請書!$V$43,""),申請書!$X$43,""),";",""),申請書!$Z$43,"")</f>
        <v/>
      </c>
      <c r="K291" s="11" t="str">
        <f>SUBSTITUTE(SUBSTITUTE(SUBSTITUTE(SUBSTITUTE(SUBSTITUTE(SUBSTITUTE(集計貼りつけ!N293,申請書!$R$44,""),申請書!$T$44,""),申請書!$V$44,""),申請書!$X$44,""),";",""),申請書!$Z$44,"")</f>
        <v/>
      </c>
      <c r="L291" s="11" t="str">
        <f>SUBSTITUTE(SUBSTITUTE(SUBSTITUTE(SUBSTITUTE(SUBSTITUTE(SUBSTITUTE(集計貼りつけ!O293,申請書!$R$45,""),申請書!$T$45,""),申請書!$V$45,""),申請書!$X$45,""),";",""),申請書!$Z$45,"")</f>
        <v/>
      </c>
      <c r="M291" s="11" t="str">
        <f>SUBSTITUTE(SUBSTITUTE(SUBSTITUTE(SUBSTITUTE(SUBSTITUTE(SUBSTITUTE(集計貼りつけ!P293,申請書!$R$46,""),申請書!$T$46,""),申請書!$V$46,""),申請書!$X$46,""),";",""),申請書!$Z$46,"")</f>
        <v/>
      </c>
      <c r="N291" s="11" t="str">
        <f>SUBSTITUTE(SUBSTITUTE(SUBSTITUTE(SUBSTITUTE(SUBSTITUTE(SUBSTITUTE(集計貼りつけ!Q293,申請書!$R$47,""),申請書!$T$47,""),申請書!$V$47,""),申請書!$X$47,""),";",""),申請書!$Z$47,"")</f>
        <v/>
      </c>
      <c r="O291" s="11" t="str">
        <f>SUBSTITUTE(SUBSTITUTE(SUBSTITUTE(SUBSTITUTE(SUBSTITUTE(SUBSTITUTE(集計貼りつけ!R293,申請書!$R$48,""),申請書!$T$48,""),申請書!$V$48,""),申請書!$X$48,""),";",""),申請書!$Z$48,"")</f>
        <v/>
      </c>
      <c r="P291" s="11" t="str">
        <f>SUBSTITUTE(SUBSTITUTE(SUBSTITUTE(SUBSTITUTE(SUBSTITUTE(SUBSTITUTE(集計貼りつけ!S293,申請書!$R$49,""),申請書!$T$49,""),申請書!$V$49,""),申請書!$X$49,""),";",""),申請書!$Z$49,"")</f>
        <v/>
      </c>
      <c r="Q291" s="11" t="str">
        <f>SUBSTITUTE(SUBSTITUTE(SUBSTITUTE(SUBSTITUTE(SUBSTITUTE(SUBSTITUTE(集計貼りつけ!T293,申請書!$R$50,""),申請書!$T$50,""),申請書!$V$50,""),申請書!$X$50,""),";",""),申請書!$Z$55,"")</f>
        <v/>
      </c>
    </row>
    <row r="292" spans="1:17" s="11" customFormat="1" x14ac:dyDescent="0.2">
      <c r="A292" s="11">
        <v>290</v>
      </c>
      <c r="B292" s="11" t="str">
        <f>SUBSTITUTE(SUBSTITUTE(SUBSTITUTE(SUBSTITUTE(SUBSTITUTE(SUBSTITUTE(集計貼りつけ!E294,申請書!$R$35,""),申請書!$T$35,""),申請書!$V$35,""),申請書!$X$35,""),";",""),申請書!$Z$35,"")</f>
        <v/>
      </c>
      <c r="C292" s="11" t="str">
        <f>SUBSTITUTE(SUBSTITUTE(SUBSTITUTE(SUBSTITUTE(SUBSTITUTE(SUBSTITUTE(集計貼りつけ!F294,申請書!$R$36,""),申請書!$T$36,""),申請書!$V$36,""),申請書!$X$36,""),";",""),申請書!$Z$36,"")</f>
        <v/>
      </c>
      <c r="D292" s="11" t="str">
        <f>SUBSTITUTE(SUBSTITUTE(SUBSTITUTE(SUBSTITUTE(SUBSTITUTE(SUBSTITUTE(集計貼りつけ!G294,申請書!$R$37,""),申請書!$T$37,""),申請書!$V$37,""),申請書!$X$37,""),";",""),申請書!$Z$37,"")</f>
        <v/>
      </c>
      <c r="E292" s="11" t="str">
        <f>SUBSTITUTE(SUBSTITUTE(SUBSTITUTE(SUBSTITUTE(SUBSTITUTE(SUBSTITUTE(集計貼りつけ!H294,申請書!$R$38,""),申請書!$T$38,""),申請書!$V$38,""),申請書!$X$38,""),";",""),申請書!$Z$38,"")</f>
        <v/>
      </c>
      <c r="F292" s="11" t="str">
        <f>SUBSTITUTE(SUBSTITUTE(SUBSTITUTE(SUBSTITUTE(SUBSTITUTE(SUBSTITUTE(集計貼りつけ!I294,申請書!$R$39,""),申請書!$T$39,""),申請書!$V$39,""),申請書!$X$39,""),";",""),申請書!$Z$39,"")</f>
        <v/>
      </c>
      <c r="G292" s="11" t="str">
        <f>SUBSTITUTE(SUBSTITUTE(SUBSTITUTE(SUBSTITUTE(SUBSTITUTE(SUBSTITUTE(集計貼りつけ!J294,申請書!$R$40,""),申請書!$T$40,""),申請書!$V$40,""),申請書!$X$40,""),";",""),申請書!$Z$40,"")</f>
        <v/>
      </c>
      <c r="H292" s="11" t="str">
        <f>SUBSTITUTE(SUBSTITUTE(SUBSTITUTE(SUBSTITUTE(SUBSTITUTE(SUBSTITUTE(集計貼りつけ!K294,申請書!$R$41,""),申請書!$T$41,""),申請書!$V$41,""),申請書!$X$41,""),";",""),申請書!$Z$41,"")</f>
        <v/>
      </c>
      <c r="I292" s="11" t="str">
        <f>SUBSTITUTE(SUBSTITUTE(SUBSTITUTE(SUBSTITUTE(SUBSTITUTE(SUBSTITUTE(集計貼りつけ!L294,申請書!$R$42,""),申請書!$T$42,""),申請書!$V$42,""),申請書!$X$42,""),";",""),申請書!$Z$42,"")</f>
        <v/>
      </c>
      <c r="J292" s="11" t="str">
        <f>SUBSTITUTE(SUBSTITUTE(SUBSTITUTE(SUBSTITUTE(SUBSTITUTE(SUBSTITUTE(集計貼りつけ!M294,申請書!$R$43,""),申請書!$T$43,""),申請書!$V$43,""),申請書!$X$43,""),";",""),申請書!$Z$43,"")</f>
        <v/>
      </c>
      <c r="K292" s="11" t="str">
        <f>SUBSTITUTE(SUBSTITUTE(SUBSTITUTE(SUBSTITUTE(SUBSTITUTE(SUBSTITUTE(集計貼りつけ!N294,申請書!$R$44,""),申請書!$T$44,""),申請書!$V$44,""),申請書!$X$44,""),";",""),申請書!$Z$44,"")</f>
        <v/>
      </c>
      <c r="L292" s="11" t="str">
        <f>SUBSTITUTE(SUBSTITUTE(SUBSTITUTE(SUBSTITUTE(SUBSTITUTE(SUBSTITUTE(集計貼りつけ!O294,申請書!$R$45,""),申請書!$T$45,""),申請書!$V$45,""),申請書!$X$45,""),";",""),申請書!$Z$45,"")</f>
        <v/>
      </c>
      <c r="M292" s="11" t="str">
        <f>SUBSTITUTE(SUBSTITUTE(SUBSTITUTE(SUBSTITUTE(SUBSTITUTE(SUBSTITUTE(集計貼りつけ!P294,申請書!$R$46,""),申請書!$T$46,""),申請書!$V$46,""),申請書!$X$46,""),";",""),申請書!$Z$46,"")</f>
        <v/>
      </c>
      <c r="N292" s="11" t="str">
        <f>SUBSTITUTE(SUBSTITUTE(SUBSTITUTE(SUBSTITUTE(SUBSTITUTE(SUBSTITUTE(集計貼りつけ!Q294,申請書!$R$47,""),申請書!$T$47,""),申請書!$V$47,""),申請書!$X$47,""),";",""),申請書!$Z$47,"")</f>
        <v/>
      </c>
      <c r="O292" s="11" t="str">
        <f>SUBSTITUTE(SUBSTITUTE(SUBSTITUTE(SUBSTITUTE(SUBSTITUTE(SUBSTITUTE(集計貼りつけ!R294,申請書!$R$48,""),申請書!$T$48,""),申請書!$V$48,""),申請書!$X$48,""),";",""),申請書!$Z$48,"")</f>
        <v/>
      </c>
      <c r="P292" s="11" t="str">
        <f>SUBSTITUTE(SUBSTITUTE(SUBSTITUTE(SUBSTITUTE(SUBSTITUTE(SUBSTITUTE(集計貼りつけ!S294,申請書!$R$49,""),申請書!$T$49,""),申請書!$V$49,""),申請書!$X$49,""),";",""),申請書!$Z$49,"")</f>
        <v/>
      </c>
      <c r="Q292" s="11" t="str">
        <f>SUBSTITUTE(SUBSTITUTE(SUBSTITUTE(SUBSTITUTE(SUBSTITUTE(SUBSTITUTE(集計貼りつけ!T294,申請書!$R$50,""),申請書!$T$50,""),申請書!$V$50,""),申請書!$X$50,""),";",""),申請書!$Z$55,"")</f>
        <v/>
      </c>
    </row>
    <row r="293" spans="1:17" s="11" customFormat="1" x14ac:dyDescent="0.2">
      <c r="A293" s="11">
        <v>291</v>
      </c>
      <c r="B293" s="11" t="str">
        <f>SUBSTITUTE(SUBSTITUTE(SUBSTITUTE(SUBSTITUTE(SUBSTITUTE(SUBSTITUTE(集計貼りつけ!E295,申請書!$R$35,""),申請書!$T$35,""),申請書!$V$35,""),申請書!$X$35,""),";",""),申請書!$Z$35,"")</f>
        <v/>
      </c>
      <c r="C293" s="11" t="str">
        <f>SUBSTITUTE(SUBSTITUTE(SUBSTITUTE(SUBSTITUTE(SUBSTITUTE(SUBSTITUTE(集計貼りつけ!F295,申請書!$R$36,""),申請書!$T$36,""),申請書!$V$36,""),申請書!$X$36,""),";",""),申請書!$Z$36,"")</f>
        <v/>
      </c>
      <c r="D293" s="11" t="str">
        <f>SUBSTITUTE(SUBSTITUTE(SUBSTITUTE(SUBSTITUTE(SUBSTITUTE(SUBSTITUTE(集計貼りつけ!G295,申請書!$R$37,""),申請書!$T$37,""),申請書!$V$37,""),申請書!$X$37,""),";",""),申請書!$Z$37,"")</f>
        <v/>
      </c>
      <c r="E293" s="11" t="str">
        <f>SUBSTITUTE(SUBSTITUTE(SUBSTITUTE(SUBSTITUTE(SUBSTITUTE(SUBSTITUTE(集計貼りつけ!H295,申請書!$R$38,""),申請書!$T$38,""),申請書!$V$38,""),申請書!$X$38,""),";",""),申請書!$Z$38,"")</f>
        <v/>
      </c>
      <c r="F293" s="11" t="str">
        <f>SUBSTITUTE(SUBSTITUTE(SUBSTITUTE(SUBSTITUTE(SUBSTITUTE(SUBSTITUTE(集計貼りつけ!I295,申請書!$R$39,""),申請書!$T$39,""),申請書!$V$39,""),申請書!$X$39,""),";",""),申請書!$Z$39,"")</f>
        <v/>
      </c>
      <c r="G293" s="11" t="str">
        <f>SUBSTITUTE(SUBSTITUTE(SUBSTITUTE(SUBSTITUTE(SUBSTITUTE(SUBSTITUTE(集計貼りつけ!J295,申請書!$R$40,""),申請書!$T$40,""),申請書!$V$40,""),申請書!$X$40,""),";",""),申請書!$Z$40,"")</f>
        <v/>
      </c>
      <c r="H293" s="11" t="str">
        <f>SUBSTITUTE(SUBSTITUTE(SUBSTITUTE(SUBSTITUTE(SUBSTITUTE(SUBSTITUTE(集計貼りつけ!K295,申請書!$R$41,""),申請書!$T$41,""),申請書!$V$41,""),申請書!$X$41,""),";",""),申請書!$Z$41,"")</f>
        <v/>
      </c>
      <c r="I293" s="11" t="str">
        <f>SUBSTITUTE(SUBSTITUTE(SUBSTITUTE(SUBSTITUTE(SUBSTITUTE(SUBSTITUTE(集計貼りつけ!L295,申請書!$R$42,""),申請書!$T$42,""),申請書!$V$42,""),申請書!$X$42,""),";",""),申請書!$Z$42,"")</f>
        <v/>
      </c>
      <c r="J293" s="11" t="str">
        <f>SUBSTITUTE(SUBSTITUTE(SUBSTITUTE(SUBSTITUTE(SUBSTITUTE(SUBSTITUTE(集計貼りつけ!M295,申請書!$R$43,""),申請書!$T$43,""),申請書!$V$43,""),申請書!$X$43,""),";",""),申請書!$Z$43,"")</f>
        <v/>
      </c>
      <c r="K293" s="11" t="str">
        <f>SUBSTITUTE(SUBSTITUTE(SUBSTITUTE(SUBSTITUTE(SUBSTITUTE(SUBSTITUTE(集計貼りつけ!N295,申請書!$R$44,""),申請書!$T$44,""),申請書!$V$44,""),申請書!$X$44,""),";",""),申請書!$Z$44,"")</f>
        <v/>
      </c>
      <c r="L293" s="11" t="str">
        <f>SUBSTITUTE(SUBSTITUTE(SUBSTITUTE(SUBSTITUTE(SUBSTITUTE(SUBSTITUTE(集計貼りつけ!O295,申請書!$R$45,""),申請書!$T$45,""),申請書!$V$45,""),申請書!$X$45,""),";",""),申請書!$Z$45,"")</f>
        <v/>
      </c>
      <c r="M293" s="11" t="str">
        <f>SUBSTITUTE(SUBSTITUTE(SUBSTITUTE(SUBSTITUTE(SUBSTITUTE(SUBSTITUTE(集計貼りつけ!P295,申請書!$R$46,""),申請書!$T$46,""),申請書!$V$46,""),申請書!$X$46,""),";",""),申請書!$Z$46,"")</f>
        <v/>
      </c>
      <c r="N293" s="11" t="str">
        <f>SUBSTITUTE(SUBSTITUTE(SUBSTITUTE(SUBSTITUTE(SUBSTITUTE(SUBSTITUTE(集計貼りつけ!Q295,申請書!$R$47,""),申請書!$T$47,""),申請書!$V$47,""),申請書!$X$47,""),";",""),申請書!$Z$47,"")</f>
        <v/>
      </c>
      <c r="O293" s="11" t="str">
        <f>SUBSTITUTE(SUBSTITUTE(SUBSTITUTE(SUBSTITUTE(SUBSTITUTE(SUBSTITUTE(集計貼りつけ!R295,申請書!$R$48,""),申請書!$T$48,""),申請書!$V$48,""),申請書!$X$48,""),";",""),申請書!$Z$48,"")</f>
        <v/>
      </c>
      <c r="P293" s="11" t="str">
        <f>SUBSTITUTE(SUBSTITUTE(SUBSTITUTE(SUBSTITUTE(SUBSTITUTE(SUBSTITUTE(集計貼りつけ!S295,申請書!$R$49,""),申請書!$T$49,""),申請書!$V$49,""),申請書!$X$49,""),";",""),申請書!$Z$49,"")</f>
        <v/>
      </c>
      <c r="Q293" s="11" t="str">
        <f>SUBSTITUTE(SUBSTITUTE(SUBSTITUTE(SUBSTITUTE(SUBSTITUTE(SUBSTITUTE(集計貼りつけ!T295,申請書!$R$50,""),申請書!$T$50,""),申請書!$V$50,""),申請書!$X$50,""),";",""),申請書!$Z$55,"")</f>
        <v/>
      </c>
    </row>
    <row r="294" spans="1:17" s="11" customFormat="1" x14ac:dyDescent="0.2">
      <c r="A294" s="11">
        <v>292</v>
      </c>
      <c r="B294" s="11" t="str">
        <f>SUBSTITUTE(SUBSTITUTE(SUBSTITUTE(SUBSTITUTE(SUBSTITUTE(SUBSTITUTE(集計貼りつけ!E296,申請書!$R$35,""),申請書!$T$35,""),申請書!$V$35,""),申請書!$X$35,""),";",""),申請書!$Z$35,"")</f>
        <v/>
      </c>
      <c r="C294" s="11" t="str">
        <f>SUBSTITUTE(SUBSTITUTE(SUBSTITUTE(SUBSTITUTE(SUBSTITUTE(SUBSTITUTE(集計貼りつけ!F296,申請書!$R$36,""),申請書!$T$36,""),申請書!$V$36,""),申請書!$X$36,""),";",""),申請書!$Z$36,"")</f>
        <v/>
      </c>
      <c r="D294" s="11" t="str">
        <f>SUBSTITUTE(SUBSTITUTE(SUBSTITUTE(SUBSTITUTE(SUBSTITUTE(SUBSTITUTE(集計貼りつけ!G296,申請書!$R$37,""),申請書!$T$37,""),申請書!$V$37,""),申請書!$X$37,""),";",""),申請書!$Z$37,"")</f>
        <v/>
      </c>
      <c r="E294" s="11" t="str">
        <f>SUBSTITUTE(SUBSTITUTE(SUBSTITUTE(SUBSTITUTE(SUBSTITUTE(SUBSTITUTE(集計貼りつけ!H296,申請書!$R$38,""),申請書!$T$38,""),申請書!$V$38,""),申請書!$X$38,""),";",""),申請書!$Z$38,"")</f>
        <v/>
      </c>
      <c r="F294" s="11" t="str">
        <f>SUBSTITUTE(SUBSTITUTE(SUBSTITUTE(SUBSTITUTE(SUBSTITUTE(SUBSTITUTE(集計貼りつけ!I296,申請書!$R$39,""),申請書!$T$39,""),申請書!$V$39,""),申請書!$X$39,""),";",""),申請書!$Z$39,"")</f>
        <v/>
      </c>
      <c r="G294" s="11" t="str">
        <f>SUBSTITUTE(SUBSTITUTE(SUBSTITUTE(SUBSTITUTE(SUBSTITUTE(SUBSTITUTE(集計貼りつけ!J296,申請書!$R$40,""),申請書!$T$40,""),申請書!$V$40,""),申請書!$X$40,""),";",""),申請書!$Z$40,"")</f>
        <v/>
      </c>
      <c r="H294" s="11" t="str">
        <f>SUBSTITUTE(SUBSTITUTE(SUBSTITUTE(SUBSTITUTE(SUBSTITUTE(SUBSTITUTE(集計貼りつけ!K296,申請書!$R$41,""),申請書!$T$41,""),申請書!$V$41,""),申請書!$X$41,""),";",""),申請書!$Z$41,"")</f>
        <v/>
      </c>
      <c r="I294" s="11" t="str">
        <f>SUBSTITUTE(SUBSTITUTE(SUBSTITUTE(SUBSTITUTE(SUBSTITUTE(SUBSTITUTE(集計貼りつけ!L296,申請書!$R$42,""),申請書!$T$42,""),申請書!$V$42,""),申請書!$X$42,""),";",""),申請書!$Z$42,"")</f>
        <v/>
      </c>
      <c r="J294" s="11" t="str">
        <f>SUBSTITUTE(SUBSTITUTE(SUBSTITUTE(SUBSTITUTE(SUBSTITUTE(SUBSTITUTE(集計貼りつけ!M296,申請書!$R$43,""),申請書!$T$43,""),申請書!$V$43,""),申請書!$X$43,""),";",""),申請書!$Z$43,"")</f>
        <v/>
      </c>
      <c r="K294" s="11" t="str">
        <f>SUBSTITUTE(SUBSTITUTE(SUBSTITUTE(SUBSTITUTE(SUBSTITUTE(SUBSTITUTE(集計貼りつけ!N296,申請書!$R$44,""),申請書!$T$44,""),申請書!$V$44,""),申請書!$X$44,""),";",""),申請書!$Z$44,"")</f>
        <v/>
      </c>
      <c r="L294" s="11" t="str">
        <f>SUBSTITUTE(SUBSTITUTE(SUBSTITUTE(SUBSTITUTE(SUBSTITUTE(SUBSTITUTE(集計貼りつけ!O296,申請書!$R$45,""),申請書!$T$45,""),申請書!$V$45,""),申請書!$X$45,""),";",""),申請書!$Z$45,"")</f>
        <v/>
      </c>
      <c r="M294" s="11" t="str">
        <f>SUBSTITUTE(SUBSTITUTE(SUBSTITUTE(SUBSTITUTE(SUBSTITUTE(SUBSTITUTE(集計貼りつけ!P296,申請書!$R$46,""),申請書!$T$46,""),申請書!$V$46,""),申請書!$X$46,""),";",""),申請書!$Z$46,"")</f>
        <v/>
      </c>
      <c r="N294" s="11" t="str">
        <f>SUBSTITUTE(SUBSTITUTE(SUBSTITUTE(SUBSTITUTE(SUBSTITUTE(SUBSTITUTE(集計貼りつけ!Q296,申請書!$R$47,""),申請書!$T$47,""),申請書!$V$47,""),申請書!$X$47,""),";",""),申請書!$Z$47,"")</f>
        <v/>
      </c>
      <c r="O294" s="11" t="str">
        <f>SUBSTITUTE(SUBSTITUTE(SUBSTITUTE(SUBSTITUTE(SUBSTITUTE(SUBSTITUTE(集計貼りつけ!R296,申請書!$R$48,""),申請書!$T$48,""),申請書!$V$48,""),申請書!$X$48,""),";",""),申請書!$Z$48,"")</f>
        <v/>
      </c>
      <c r="P294" s="11" t="str">
        <f>SUBSTITUTE(SUBSTITUTE(SUBSTITUTE(SUBSTITUTE(SUBSTITUTE(SUBSTITUTE(集計貼りつけ!S296,申請書!$R$49,""),申請書!$T$49,""),申請書!$V$49,""),申請書!$X$49,""),";",""),申請書!$Z$49,"")</f>
        <v/>
      </c>
      <c r="Q294" s="11" t="str">
        <f>SUBSTITUTE(SUBSTITUTE(SUBSTITUTE(SUBSTITUTE(SUBSTITUTE(SUBSTITUTE(集計貼りつけ!T296,申請書!$R$50,""),申請書!$T$50,""),申請書!$V$50,""),申請書!$X$50,""),";",""),申請書!$Z$55,"")</f>
        <v/>
      </c>
    </row>
    <row r="295" spans="1:17" s="11" customFormat="1" x14ac:dyDescent="0.2">
      <c r="A295" s="11">
        <v>293</v>
      </c>
      <c r="B295" s="11" t="str">
        <f>SUBSTITUTE(SUBSTITUTE(SUBSTITUTE(SUBSTITUTE(SUBSTITUTE(SUBSTITUTE(集計貼りつけ!E297,申請書!$R$35,""),申請書!$T$35,""),申請書!$V$35,""),申請書!$X$35,""),";",""),申請書!$Z$35,"")</f>
        <v/>
      </c>
      <c r="C295" s="11" t="str">
        <f>SUBSTITUTE(SUBSTITUTE(SUBSTITUTE(SUBSTITUTE(SUBSTITUTE(SUBSTITUTE(集計貼りつけ!F297,申請書!$R$36,""),申請書!$T$36,""),申請書!$V$36,""),申請書!$X$36,""),";",""),申請書!$Z$36,"")</f>
        <v/>
      </c>
      <c r="D295" s="11" t="str">
        <f>SUBSTITUTE(SUBSTITUTE(SUBSTITUTE(SUBSTITUTE(SUBSTITUTE(SUBSTITUTE(集計貼りつけ!G297,申請書!$R$37,""),申請書!$T$37,""),申請書!$V$37,""),申請書!$X$37,""),";",""),申請書!$Z$37,"")</f>
        <v/>
      </c>
      <c r="E295" s="11" t="str">
        <f>SUBSTITUTE(SUBSTITUTE(SUBSTITUTE(SUBSTITUTE(SUBSTITUTE(SUBSTITUTE(集計貼りつけ!H297,申請書!$R$38,""),申請書!$T$38,""),申請書!$V$38,""),申請書!$X$38,""),";",""),申請書!$Z$38,"")</f>
        <v/>
      </c>
      <c r="F295" s="11" t="str">
        <f>SUBSTITUTE(SUBSTITUTE(SUBSTITUTE(SUBSTITUTE(SUBSTITUTE(SUBSTITUTE(集計貼りつけ!I297,申請書!$R$39,""),申請書!$T$39,""),申請書!$V$39,""),申請書!$X$39,""),";",""),申請書!$Z$39,"")</f>
        <v/>
      </c>
      <c r="G295" s="11" t="str">
        <f>SUBSTITUTE(SUBSTITUTE(SUBSTITUTE(SUBSTITUTE(SUBSTITUTE(SUBSTITUTE(集計貼りつけ!J297,申請書!$R$40,""),申請書!$T$40,""),申請書!$V$40,""),申請書!$X$40,""),";",""),申請書!$Z$40,"")</f>
        <v/>
      </c>
      <c r="H295" s="11" t="str">
        <f>SUBSTITUTE(SUBSTITUTE(SUBSTITUTE(SUBSTITUTE(SUBSTITUTE(SUBSTITUTE(集計貼りつけ!K297,申請書!$R$41,""),申請書!$T$41,""),申請書!$V$41,""),申請書!$X$41,""),";",""),申請書!$Z$41,"")</f>
        <v/>
      </c>
      <c r="I295" s="11" t="str">
        <f>SUBSTITUTE(SUBSTITUTE(SUBSTITUTE(SUBSTITUTE(SUBSTITUTE(SUBSTITUTE(集計貼りつけ!L297,申請書!$R$42,""),申請書!$T$42,""),申請書!$V$42,""),申請書!$X$42,""),";",""),申請書!$Z$42,"")</f>
        <v/>
      </c>
      <c r="J295" s="11" t="str">
        <f>SUBSTITUTE(SUBSTITUTE(SUBSTITUTE(SUBSTITUTE(SUBSTITUTE(SUBSTITUTE(集計貼りつけ!M297,申請書!$R$43,""),申請書!$T$43,""),申請書!$V$43,""),申請書!$X$43,""),";",""),申請書!$Z$43,"")</f>
        <v/>
      </c>
      <c r="K295" s="11" t="str">
        <f>SUBSTITUTE(SUBSTITUTE(SUBSTITUTE(SUBSTITUTE(SUBSTITUTE(SUBSTITUTE(集計貼りつけ!N297,申請書!$R$44,""),申請書!$T$44,""),申請書!$V$44,""),申請書!$X$44,""),";",""),申請書!$Z$44,"")</f>
        <v/>
      </c>
      <c r="L295" s="11" t="str">
        <f>SUBSTITUTE(SUBSTITUTE(SUBSTITUTE(SUBSTITUTE(SUBSTITUTE(SUBSTITUTE(集計貼りつけ!O297,申請書!$R$45,""),申請書!$T$45,""),申請書!$V$45,""),申請書!$X$45,""),";",""),申請書!$Z$45,"")</f>
        <v/>
      </c>
      <c r="M295" s="11" t="str">
        <f>SUBSTITUTE(SUBSTITUTE(SUBSTITUTE(SUBSTITUTE(SUBSTITUTE(SUBSTITUTE(集計貼りつけ!P297,申請書!$R$46,""),申請書!$T$46,""),申請書!$V$46,""),申請書!$X$46,""),";",""),申請書!$Z$46,"")</f>
        <v/>
      </c>
      <c r="N295" s="11" t="str">
        <f>SUBSTITUTE(SUBSTITUTE(SUBSTITUTE(SUBSTITUTE(SUBSTITUTE(SUBSTITUTE(集計貼りつけ!Q297,申請書!$R$47,""),申請書!$T$47,""),申請書!$V$47,""),申請書!$X$47,""),";",""),申請書!$Z$47,"")</f>
        <v/>
      </c>
      <c r="O295" s="11" t="str">
        <f>SUBSTITUTE(SUBSTITUTE(SUBSTITUTE(SUBSTITUTE(SUBSTITUTE(SUBSTITUTE(集計貼りつけ!R297,申請書!$R$48,""),申請書!$T$48,""),申請書!$V$48,""),申請書!$X$48,""),";",""),申請書!$Z$48,"")</f>
        <v/>
      </c>
      <c r="P295" s="11" t="str">
        <f>SUBSTITUTE(SUBSTITUTE(SUBSTITUTE(SUBSTITUTE(SUBSTITUTE(SUBSTITUTE(集計貼りつけ!S297,申請書!$R$49,""),申請書!$T$49,""),申請書!$V$49,""),申請書!$X$49,""),";",""),申請書!$Z$49,"")</f>
        <v/>
      </c>
      <c r="Q295" s="11" t="str">
        <f>SUBSTITUTE(SUBSTITUTE(SUBSTITUTE(SUBSTITUTE(SUBSTITUTE(SUBSTITUTE(集計貼りつけ!T297,申請書!$R$50,""),申請書!$T$50,""),申請書!$V$50,""),申請書!$X$50,""),";",""),申請書!$Z$55,"")</f>
        <v/>
      </c>
    </row>
    <row r="296" spans="1:17" s="11" customFormat="1" x14ac:dyDescent="0.2">
      <c r="A296" s="11">
        <v>294</v>
      </c>
      <c r="B296" s="11" t="str">
        <f>SUBSTITUTE(SUBSTITUTE(SUBSTITUTE(SUBSTITUTE(SUBSTITUTE(SUBSTITUTE(集計貼りつけ!E298,申請書!$R$35,""),申請書!$T$35,""),申請書!$V$35,""),申請書!$X$35,""),";",""),申請書!$Z$35,"")</f>
        <v/>
      </c>
      <c r="C296" s="11" t="str">
        <f>SUBSTITUTE(SUBSTITUTE(SUBSTITUTE(SUBSTITUTE(SUBSTITUTE(SUBSTITUTE(集計貼りつけ!F298,申請書!$R$36,""),申請書!$T$36,""),申請書!$V$36,""),申請書!$X$36,""),";",""),申請書!$Z$36,"")</f>
        <v/>
      </c>
      <c r="D296" s="11" t="str">
        <f>SUBSTITUTE(SUBSTITUTE(SUBSTITUTE(SUBSTITUTE(SUBSTITUTE(SUBSTITUTE(集計貼りつけ!G298,申請書!$R$37,""),申請書!$T$37,""),申請書!$V$37,""),申請書!$X$37,""),";",""),申請書!$Z$37,"")</f>
        <v/>
      </c>
      <c r="E296" s="11" t="str">
        <f>SUBSTITUTE(SUBSTITUTE(SUBSTITUTE(SUBSTITUTE(SUBSTITUTE(SUBSTITUTE(集計貼りつけ!H298,申請書!$R$38,""),申請書!$T$38,""),申請書!$V$38,""),申請書!$X$38,""),";",""),申請書!$Z$38,"")</f>
        <v/>
      </c>
      <c r="F296" s="11" t="str">
        <f>SUBSTITUTE(SUBSTITUTE(SUBSTITUTE(SUBSTITUTE(SUBSTITUTE(SUBSTITUTE(集計貼りつけ!I298,申請書!$R$39,""),申請書!$T$39,""),申請書!$V$39,""),申請書!$X$39,""),";",""),申請書!$Z$39,"")</f>
        <v/>
      </c>
      <c r="G296" s="11" t="str">
        <f>SUBSTITUTE(SUBSTITUTE(SUBSTITUTE(SUBSTITUTE(SUBSTITUTE(SUBSTITUTE(集計貼りつけ!J298,申請書!$R$40,""),申請書!$T$40,""),申請書!$V$40,""),申請書!$X$40,""),";",""),申請書!$Z$40,"")</f>
        <v/>
      </c>
      <c r="H296" s="11" t="str">
        <f>SUBSTITUTE(SUBSTITUTE(SUBSTITUTE(SUBSTITUTE(SUBSTITUTE(SUBSTITUTE(集計貼りつけ!K298,申請書!$R$41,""),申請書!$T$41,""),申請書!$V$41,""),申請書!$X$41,""),";",""),申請書!$Z$41,"")</f>
        <v/>
      </c>
      <c r="I296" s="11" t="str">
        <f>SUBSTITUTE(SUBSTITUTE(SUBSTITUTE(SUBSTITUTE(SUBSTITUTE(SUBSTITUTE(集計貼りつけ!L298,申請書!$R$42,""),申請書!$T$42,""),申請書!$V$42,""),申請書!$X$42,""),";",""),申請書!$Z$42,"")</f>
        <v/>
      </c>
      <c r="J296" s="11" t="str">
        <f>SUBSTITUTE(SUBSTITUTE(SUBSTITUTE(SUBSTITUTE(SUBSTITUTE(SUBSTITUTE(集計貼りつけ!M298,申請書!$R$43,""),申請書!$T$43,""),申請書!$V$43,""),申請書!$X$43,""),";",""),申請書!$Z$43,"")</f>
        <v/>
      </c>
      <c r="K296" s="11" t="str">
        <f>SUBSTITUTE(SUBSTITUTE(SUBSTITUTE(SUBSTITUTE(SUBSTITUTE(SUBSTITUTE(集計貼りつけ!N298,申請書!$R$44,""),申請書!$T$44,""),申請書!$V$44,""),申請書!$X$44,""),";",""),申請書!$Z$44,"")</f>
        <v/>
      </c>
      <c r="L296" s="11" t="str">
        <f>SUBSTITUTE(SUBSTITUTE(SUBSTITUTE(SUBSTITUTE(SUBSTITUTE(SUBSTITUTE(集計貼りつけ!O298,申請書!$R$45,""),申請書!$T$45,""),申請書!$V$45,""),申請書!$X$45,""),";",""),申請書!$Z$45,"")</f>
        <v/>
      </c>
      <c r="M296" s="11" t="str">
        <f>SUBSTITUTE(SUBSTITUTE(SUBSTITUTE(SUBSTITUTE(SUBSTITUTE(SUBSTITUTE(集計貼りつけ!P298,申請書!$R$46,""),申請書!$T$46,""),申請書!$V$46,""),申請書!$X$46,""),";",""),申請書!$Z$46,"")</f>
        <v/>
      </c>
      <c r="N296" s="11" t="str">
        <f>SUBSTITUTE(SUBSTITUTE(SUBSTITUTE(SUBSTITUTE(SUBSTITUTE(SUBSTITUTE(集計貼りつけ!Q298,申請書!$R$47,""),申請書!$T$47,""),申請書!$V$47,""),申請書!$X$47,""),";",""),申請書!$Z$47,"")</f>
        <v/>
      </c>
      <c r="O296" s="11" t="str">
        <f>SUBSTITUTE(SUBSTITUTE(SUBSTITUTE(SUBSTITUTE(SUBSTITUTE(SUBSTITUTE(集計貼りつけ!R298,申請書!$R$48,""),申請書!$T$48,""),申請書!$V$48,""),申請書!$X$48,""),";",""),申請書!$Z$48,"")</f>
        <v/>
      </c>
      <c r="P296" s="11" t="str">
        <f>SUBSTITUTE(SUBSTITUTE(SUBSTITUTE(SUBSTITUTE(SUBSTITUTE(SUBSTITUTE(集計貼りつけ!S298,申請書!$R$49,""),申請書!$T$49,""),申請書!$V$49,""),申請書!$X$49,""),";",""),申請書!$Z$49,"")</f>
        <v/>
      </c>
      <c r="Q296" s="11" t="str">
        <f>SUBSTITUTE(SUBSTITUTE(SUBSTITUTE(SUBSTITUTE(SUBSTITUTE(SUBSTITUTE(集計貼りつけ!T298,申請書!$R$50,""),申請書!$T$50,""),申請書!$V$50,""),申請書!$X$50,""),";",""),申請書!$Z$55,"")</f>
        <v/>
      </c>
    </row>
    <row r="297" spans="1:17" s="11" customFormat="1" x14ac:dyDescent="0.2">
      <c r="A297" s="11">
        <v>295</v>
      </c>
      <c r="B297" s="11" t="str">
        <f>SUBSTITUTE(SUBSTITUTE(SUBSTITUTE(SUBSTITUTE(SUBSTITUTE(SUBSTITUTE(集計貼りつけ!E299,申請書!$R$35,""),申請書!$T$35,""),申請書!$V$35,""),申請書!$X$35,""),";",""),申請書!$Z$35,"")</f>
        <v/>
      </c>
      <c r="C297" s="11" t="str">
        <f>SUBSTITUTE(SUBSTITUTE(SUBSTITUTE(SUBSTITUTE(SUBSTITUTE(SUBSTITUTE(集計貼りつけ!F299,申請書!$R$36,""),申請書!$T$36,""),申請書!$V$36,""),申請書!$X$36,""),";",""),申請書!$Z$36,"")</f>
        <v/>
      </c>
      <c r="D297" s="11" t="str">
        <f>SUBSTITUTE(SUBSTITUTE(SUBSTITUTE(SUBSTITUTE(SUBSTITUTE(SUBSTITUTE(集計貼りつけ!G299,申請書!$R$37,""),申請書!$T$37,""),申請書!$V$37,""),申請書!$X$37,""),";",""),申請書!$Z$37,"")</f>
        <v/>
      </c>
      <c r="E297" s="11" t="str">
        <f>SUBSTITUTE(SUBSTITUTE(SUBSTITUTE(SUBSTITUTE(SUBSTITUTE(SUBSTITUTE(集計貼りつけ!H299,申請書!$R$38,""),申請書!$T$38,""),申請書!$V$38,""),申請書!$X$38,""),";",""),申請書!$Z$38,"")</f>
        <v/>
      </c>
      <c r="F297" s="11" t="str">
        <f>SUBSTITUTE(SUBSTITUTE(SUBSTITUTE(SUBSTITUTE(SUBSTITUTE(SUBSTITUTE(集計貼りつけ!I299,申請書!$R$39,""),申請書!$T$39,""),申請書!$V$39,""),申請書!$X$39,""),";",""),申請書!$Z$39,"")</f>
        <v/>
      </c>
      <c r="G297" s="11" t="str">
        <f>SUBSTITUTE(SUBSTITUTE(SUBSTITUTE(SUBSTITUTE(SUBSTITUTE(SUBSTITUTE(集計貼りつけ!J299,申請書!$R$40,""),申請書!$T$40,""),申請書!$V$40,""),申請書!$X$40,""),";",""),申請書!$Z$40,"")</f>
        <v/>
      </c>
      <c r="H297" s="11" t="str">
        <f>SUBSTITUTE(SUBSTITUTE(SUBSTITUTE(SUBSTITUTE(SUBSTITUTE(SUBSTITUTE(集計貼りつけ!K299,申請書!$R$41,""),申請書!$T$41,""),申請書!$V$41,""),申請書!$X$41,""),";",""),申請書!$Z$41,"")</f>
        <v/>
      </c>
      <c r="I297" s="11" t="str">
        <f>SUBSTITUTE(SUBSTITUTE(SUBSTITUTE(SUBSTITUTE(SUBSTITUTE(SUBSTITUTE(集計貼りつけ!L299,申請書!$R$42,""),申請書!$T$42,""),申請書!$V$42,""),申請書!$X$42,""),";",""),申請書!$Z$42,"")</f>
        <v/>
      </c>
      <c r="J297" s="11" t="str">
        <f>SUBSTITUTE(SUBSTITUTE(SUBSTITUTE(SUBSTITUTE(SUBSTITUTE(SUBSTITUTE(集計貼りつけ!M299,申請書!$R$43,""),申請書!$T$43,""),申請書!$V$43,""),申請書!$X$43,""),";",""),申請書!$Z$43,"")</f>
        <v/>
      </c>
      <c r="K297" s="11" t="str">
        <f>SUBSTITUTE(SUBSTITUTE(SUBSTITUTE(SUBSTITUTE(SUBSTITUTE(SUBSTITUTE(集計貼りつけ!N299,申請書!$R$44,""),申請書!$T$44,""),申請書!$V$44,""),申請書!$X$44,""),";",""),申請書!$Z$44,"")</f>
        <v/>
      </c>
      <c r="L297" s="11" t="str">
        <f>SUBSTITUTE(SUBSTITUTE(SUBSTITUTE(SUBSTITUTE(SUBSTITUTE(SUBSTITUTE(集計貼りつけ!O299,申請書!$R$45,""),申請書!$T$45,""),申請書!$V$45,""),申請書!$X$45,""),";",""),申請書!$Z$45,"")</f>
        <v/>
      </c>
      <c r="M297" s="11" t="str">
        <f>SUBSTITUTE(SUBSTITUTE(SUBSTITUTE(SUBSTITUTE(SUBSTITUTE(SUBSTITUTE(集計貼りつけ!P299,申請書!$R$46,""),申請書!$T$46,""),申請書!$V$46,""),申請書!$X$46,""),";",""),申請書!$Z$46,"")</f>
        <v/>
      </c>
      <c r="N297" s="11" t="str">
        <f>SUBSTITUTE(SUBSTITUTE(SUBSTITUTE(SUBSTITUTE(SUBSTITUTE(SUBSTITUTE(集計貼りつけ!Q299,申請書!$R$47,""),申請書!$T$47,""),申請書!$V$47,""),申請書!$X$47,""),";",""),申請書!$Z$47,"")</f>
        <v/>
      </c>
      <c r="O297" s="11" t="str">
        <f>SUBSTITUTE(SUBSTITUTE(SUBSTITUTE(SUBSTITUTE(SUBSTITUTE(SUBSTITUTE(集計貼りつけ!R299,申請書!$R$48,""),申請書!$T$48,""),申請書!$V$48,""),申請書!$X$48,""),";",""),申請書!$Z$48,"")</f>
        <v/>
      </c>
      <c r="P297" s="11" t="str">
        <f>SUBSTITUTE(SUBSTITUTE(SUBSTITUTE(SUBSTITUTE(SUBSTITUTE(SUBSTITUTE(集計貼りつけ!S299,申請書!$R$49,""),申請書!$T$49,""),申請書!$V$49,""),申請書!$X$49,""),";",""),申請書!$Z$49,"")</f>
        <v/>
      </c>
      <c r="Q297" s="11" t="str">
        <f>SUBSTITUTE(SUBSTITUTE(SUBSTITUTE(SUBSTITUTE(SUBSTITUTE(SUBSTITUTE(集計貼りつけ!T299,申請書!$R$50,""),申請書!$T$50,""),申請書!$V$50,""),申請書!$X$50,""),";",""),申請書!$Z$55,"")</f>
        <v/>
      </c>
    </row>
    <row r="298" spans="1:17" s="11" customFormat="1" x14ac:dyDescent="0.2">
      <c r="A298" s="11">
        <v>296</v>
      </c>
      <c r="B298" s="11" t="str">
        <f>SUBSTITUTE(SUBSTITUTE(SUBSTITUTE(SUBSTITUTE(SUBSTITUTE(SUBSTITUTE(集計貼りつけ!E300,申請書!$R$35,""),申請書!$T$35,""),申請書!$V$35,""),申請書!$X$35,""),";",""),申請書!$Z$35,"")</f>
        <v/>
      </c>
      <c r="C298" s="11" t="str">
        <f>SUBSTITUTE(SUBSTITUTE(SUBSTITUTE(SUBSTITUTE(SUBSTITUTE(SUBSTITUTE(集計貼りつけ!F300,申請書!$R$36,""),申請書!$T$36,""),申請書!$V$36,""),申請書!$X$36,""),";",""),申請書!$Z$36,"")</f>
        <v/>
      </c>
      <c r="D298" s="11" t="str">
        <f>SUBSTITUTE(SUBSTITUTE(SUBSTITUTE(SUBSTITUTE(SUBSTITUTE(SUBSTITUTE(集計貼りつけ!G300,申請書!$R$37,""),申請書!$T$37,""),申請書!$V$37,""),申請書!$X$37,""),";",""),申請書!$Z$37,"")</f>
        <v/>
      </c>
      <c r="E298" s="11" t="str">
        <f>SUBSTITUTE(SUBSTITUTE(SUBSTITUTE(SUBSTITUTE(SUBSTITUTE(SUBSTITUTE(集計貼りつけ!H300,申請書!$R$38,""),申請書!$T$38,""),申請書!$V$38,""),申請書!$X$38,""),";",""),申請書!$Z$38,"")</f>
        <v/>
      </c>
      <c r="F298" s="11" t="str">
        <f>SUBSTITUTE(SUBSTITUTE(SUBSTITUTE(SUBSTITUTE(SUBSTITUTE(SUBSTITUTE(集計貼りつけ!I300,申請書!$R$39,""),申請書!$T$39,""),申請書!$V$39,""),申請書!$X$39,""),";",""),申請書!$Z$39,"")</f>
        <v/>
      </c>
      <c r="G298" s="11" t="str">
        <f>SUBSTITUTE(SUBSTITUTE(SUBSTITUTE(SUBSTITUTE(SUBSTITUTE(SUBSTITUTE(集計貼りつけ!J300,申請書!$R$40,""),申請書!$T$40,""),申請書!$V$40,""),申請書!$X$40,""),";",""),申請書!$Z$40,"")</f>
        <v/>
      </c>
      <c r="H298" s="11" t="str">
        <f>SUBSTITUTE(SUBSTITUTE(SUBSTITUTE(SUBSTITUTE(SUBSTITUTE(SUBSTITUTE(集計貼りつけ!K300,申請書!$R$41,""),申請書!$T$41,""),申請書!$V$41,""),申請書!$X$41,""),";",""),申請書!$Z$41,"")</f>
        <v/>
      </c>
      <c r="I298" s="11" t="str">
        <f>SUBSTITUTE(SUBSTITUTE(SUBSTITUTE(SUBSTITUTE(SUBSTITUTE(SUBSTITUTE(集計貼りつけ!L300,申請書!$R$42,""),申請書!$T$42,""),申請書!$V$42,""),申請書!$X$42,""),";",""),申請書!$Z$42,"")</f>
        <v/>
      </c>
      <c r="J298" s="11" t="str">
        <f>SUBSTITUTE(SUBSTITUTE(SUBSTITUTE(SUBSTITUTE(SUBSTITUTE(SUBSTITUTE(集計貼りつけ!M300,申請書!$R$43,""),申請書!$T$43,""),申請書!$V$43,""),申請書!$X$43,""),";",""),申請書!$Z$43,"")</f>
        <v/>
      </c>
      <c r="K298" s="11" t="str">
        <f>SUBSTITUTE(SUBSTITUTE(SUBSTITUTE(SUBSTITUTE(SUBSTITUTE(SUBSTITUTE(集計貼りつけ!N300,申請書!$R$44,""),申請書!$T$44,""),申請書!$V$44,""),申請書!$X$44,""),";",""),申請書!$Z$44,"")</f>
        <v/>
      </c>
      <c r="L298" s="11" t="str">
        <f>SUBSTITUTE(SUBSTITUTE(SUBSTITUTE(SUBSTITUTE(SUBSTITUTE(SUBSTITUTE(集計貼りつけ!O300,申請書!$R$45,""),申請書!$T$45,""),申請書!$V$45,""),申請書!$X$45,""),";",""),申請書!$Z$45,"")</f>
        <v/>
      </c>
      <c r="M298" s="11" t="str">
        <f>SUBSTITUTE(SUBSTITUTE(SUBSTITUTE(SUBSTITUTE(SUBSTITUTE(SUBSTITUTE(集計貼りつけ!P300,申請書!$R$46,""),申請書!$T$46,""),申請書!$V$46,""),申請書!$X$46,""),";",""),申請書!$Z$46,"")</f>
        <v/>
      </c>
      <c r="N298" s="11" t="str">
        <f>SUBSTITUTE(SUBSTITUTE(SUBSTITUTE(SUBSTITUTE(SUBSTITUTE(SUBSTITUTE(集計貼りつけ!Q300,申請書!$R$47,""),申請書!$T$47,""),申請書!$V$47,""),申請書!$X$47,""),";",""),申請書!$Z$47,"")</f>
        <v/>
      </c>
      <c r="O298" s="11" t="str">
        <f>SUBSTITUTE(SUBSTITUTE(SUBSTITUTE(SUBSTITUTE(SUBSTITUTE(SUBSTITUTE(集計貼りつけ!R300,申請書!$R$48,""),申請書!$T$48,""),申請書!$V$48,""),申請書!$X$48,""),";",""),申請書!$Z$48,"")</f>
        <v/>
      </c>
      <c r="P298" s="11" t="str">
        <f>SUBSTITUTE(SUBSTITUTE(SUBSTITUTE(SUBSTITUTE(SUBSTITUTE(SUBSTITUTE(集計貼りつけ!S300,申請書!$R$49,""),申請書!$T$49,""),申請書!$V$49,""),申請書!$X$49,""),";",""),申請書!$Z$49,"")</f>
        <v/>
      </c>
      <c r="Q298" s="11" t="str">
        <f>SUBSTITUTE(SUBSTITUTE(SUBSTITUTE(SUBSTITUTE(SUBSTITUTE(SUBSTITUTE(集計貼りつけ!T300,申請書!$R$50,""),申請書!$T$50,""),申請書!$V$50,""),申請書!$X$50,""),";",""),申請書!$Z$55,"")</f>
        <v/>
      </c>
    </row>
    <row r="299" spans="1:17" s="11" customFormat="1" x14ac:dyDescent="0.2">
      <c r="A299" s="11">
        <v>297</v>
      </c>
      <c r="B299" s="11" t="str">
        <f>SUBSTITUTE(SUBSTITUTE(SUBSTITUTE(SUBSTITUTE(SUBSTITUTE(SUBSTITUTE(集計貼りつけ!E301,申請書!$R$35,""),申請書!$T$35,""),申請書!$V$35,""),申請書!$X$35,""),";",""),申請書!$Z$35,"")</f>
        <v/>
      </c>
      <c r="C299" s="11" t="str">
        <f>SUBSTITUTE(SUBSTITUTE(SUBSTITUTE(SUBSTITUTE(SUBSTITUTE(SUBSTITUTE(集計貼りつけ!F301,申請書!$R$36,""),申請書!$T$36,""),申請書!$V$36,""),申請書!$X$36,""),";",""),申請書!$Z$36,"")</f>
        <v/>
      </c>
      <c r="D299" s="11" t="str">
        <f>SUBSTITUTE(SUBSTITUTE(SUBSTITUTE(SUBSTITUTE(SUBSTITUTE(SUBSTITUTE(集計貼りつけ!G301,申請書!$R$37,""),申請書!$T$37,""),申請書!$V$37,""),申請書!$X$37,""),";",""),申請書!$Z$37,"")</f>
        <v/>
      </c>
      <c r="E299" s="11" t="str">
        <f>SUBSTITUTE(SUBSTITUTE(SUBSTITUTE(SUBSTITUTE(SUBSTITUTE(SUBSTITUTE(集計貼りつけ!H301,申請書!$R$38,""),申請書!$T$38,""),申請書!$V$38,""),申請書!$X$38,""),";",""),申請書!$Z$38,"")</f>
        <v/>
      </c>
      <c r="F299" s="11" t="str">
        <f>SUBSTITUTE(SUBSTITUTE(SUBSTITUTE(SUBSTITUTE(SUBSTITUTE(SUBSTITUTE(集計貼りつけ!I301,申請書!$R$39,""),申請書!$T$39,""),申請書!$V$39,""),申請書!$X$39,""),";",""),申請書!$Z$39,"")</f>
        <v/>
      </c>
      <c r="G299" s="11" t="str">
        <f>SUBSTITUTE(SUBSTITUTE(SUBSTITUTE(SUBSTITUTE(SUBSTITUTE(SUBSTITUTE(集計貼りつけ!J301,申請書!$R$40,""),申請書!$T$40,""),申請書!$V$40,""),申請書!$X$40,""),";",""),申請書!$Z$40,"")</f>
        <v/>
      </c>
      <c r="H299" s="11" t="str">
        <f>SUBSTITUTE(SUBSTITUTE(SUBSTITUTE(SUBSTITUTE(SUBSTITUTE(SUBSTITUTE(集計貼りつけ!K301,申請書!$R$41,""),申請書!$T$41,""),申請書!$V$41,""),申請書!$X$41,""),";",""),申請書!$Z$41,"")</f>
        <v/>
      </c>
      <c r="I299" s="11" t="str">
        <f>SUBSTITUTE(SUBSTITUTE(SUBSTITUTE(SUBSTITUTE(SUBSTITUTE(SUBSTITUTE(集計貼りつけ!L301,申請書!$R$42,""),申請書!$T$42,""),申請書!$V$42,""),申請書!$X$42,""),";",""),申請書!$Z$42,"")</f>
        <v/>
      </c>
      <c r="J299" s="11" t="str">
        <f>SUBSTITUTE(SUBSTITUTE(SUBSTITUTE(SUBSTITUTE(SUBSTITUTE(SUBSTITUTE(集計貼りつけ!M301,申請書!$R$43,""),申請書!$T$43,""),申請書!$V$43,""),申請書!$X$43,""),";",""),申請書!$Z$43,"")</f>
        <v/>
      </c>
      <c r="K299" s="11" t="str">
        <f>SUBSTITUTE(SUBSTITUTE(SUBSTITUTE(SUBSTITUTE(SUBSTITUTE(SUBSTITUTE(集計貼りつけ!N301,申請書!$R$44,""),申請書!$T$44,""),申請書!$V$44,""),申請書!$X$44,""),";",""),申請書!$Z$44,"")</f>
        <v/>
      </c>
      <c r="L299" s="11" t="str">
        <f>SUBSTITUTE(SUBSTITUTE(SUBSTITUTE(SUBSTITUTE(SUBSTITUTE(SUBSTITUTE(集計貼りつけ!O301,申請書!$R$45,""),申請書!$T$45,""),申請書!$V$45,""),申請書!$X$45,""),";",""),申請書!$Z$45,"")</f>
        <v/>
      </c>
      <c r="M299" s="11" t="str">
        <f>SUBSTITUTE(SUBSTITUTE(SUBSTITUTE(SUBSTITUTE(SUBSTITUTE(SUBSTITUTE(集計貼りつけ!P301,申請書!$R$46,""),申請書!$T$46,""),申請書!$V$46,""),申請書!$X$46,""),";",""),申請書!$Z$46,"")</f>
        <v/>
      </c>
      <c r="N299" s="11" t="str">
        <f>SUBSTITUTE(SUBSTITUTE(SUBSTITUTE(SUBSTITUTE(SUBSTITUTE(SUBSTITUTE(集計貼りつけ!Q301,申請書!$R$47,""),申請書!$T$47,""),申請書!$V$47,""),申請書!$X$47,""),";",""),申請書!$Z$47,"")</f>
        <v/>
      </c>
      <c r="O299" s="11" t="str">
        <f>SUBSTITUTE(SUBSTITUTE(SUBSTITUTE(SUBSTITUTE(SUBSTITUTE(SUBSTITUTE(集計貼りつけ!R301,申請書!$R$48,""),申請書!$T$48,""),申請書!$V$48,""),申請書!$X$48,""),";",""),申請書!$Z$48,"")</f>
        <v/>
      </c>
      <c r="P299" s="11" t="str">
        <f>SUBSTITUTE(SUBSTITUTE(SUBSTITUTE(SUBSTITUTE(SUBSTITUTE(SUBSTITUTE(集計貼りつけ!S301,申請書!$R$49,""),申請書!$T$49,""),申請書!$V$49,""),申請書!$X$49,""),";",""),申請書!$Z$49,"")</f>
        <v/>
      </c>
      <c r="Q299" s="11" t="str">
        <f>SUBSTITUTE(SUBSTITUTE(SUBSTITUTE(SUBSTITUTE(SUBSTITUTE(SUBSTITUTE(集計貼りつけ!T301,申請書!$R$50,""),申請書!$T$50,""),申請書!$V$50,""),申請書!$X$50,""),";",""),申請書!$Z$55,"")</f>
        <v/>
      </c>
    </row>
    <row r="300" spans="1:17" s="11" customFormat="1" x14ac:dyDescent="0.2">
      <c r="A300" s="11">
        <v>298</v>
      </c>
      <c r="B300" s="11" t="str">
        <f>SUBSTITUTE(SUBSTITUTE(SUBSTITUTE(SUBSTITUTE(SUBSTITUTE(SUBSTITUTE(集計貼りつけ!E302,申請書!$R$35,""),申請書!$T$35,""),申請書!$V$35,""),申請書!$X$35,""),";",""),申請書!$Z$35,"")</f>
        <v/>
      </c>
      <c r="C300" s="11" t="str">
        <f>SUBSTITUTE(SUBSTITUTE(SUBSTITUTE(SUBSTITUTE(SUBSTITUTE(SUBSTITUTE(集計貼りつけ!F302,申請書!$R$36,""),申請書!$T$36,""),申請書!$V$36,""),申請書!$X$36,""),";",""),申請書!$Z$36,"")</f>
        <v/>
      </c>
      <c r="D300" s="11" t="str">
        <f>SUBSTITUTE(SUBSTITUTE(SUBSTITUTE(SUBSTITUTE(SUBSTITUTE(SUBSTITUTE(集計貼りつけ!G302,申請書!$R$37,""),申請書!$T$37,""),申請書!$V$37,""),申請書!$X$37,""),";",""),申請書!$Z$37,"")</f>
        <v/>
      </c>
      <c r="E300" s="11" t="str">
        <f>SUBSTITUTE(SUBSTITUTE(SUBSTITUTE(SUBSTITUTE(SUBSTITUTE(SUBSTITUTE(集計貼りつけ!H302,申請書!$R$38,""),申請書!$T$38,""),申請書!$V$38,""),申請書!$X$38,""),";",""),申請書!$Z$38,"")</f>
        <v/>
      </c>
      <c r="F300" s="11" t="str">
        <f>SUBSTITUTE(SUBSTITUTE(SUBSTITUTE(SUBSTITUTE(SUBSTITUTE(SUBSTITUTE(集計貼りつけ!I302,申請書!$R$39,""),申請書!$T$39,""),申請書!$V$39,""),申請書!$X$39,""),";",""),申請書!$Z$39,"")</f>
        <v/>
      </c>
      <c r="G300" s="11" t="str">
        <f>SUBSTITUTE(SUBSTITUTE(SUBSTITUTE(SUBSTITUTE(SUBSTITUTE(SUBSTITUTE(集計貼りつけ!J302,申請書!$R$40,""),申請書!$T$40,""),申請書!$V$40,""),申請書!$X$40,""),";",""),申請書!$Z$40,"")</f>
        <v/>
      </c>
      <c r="H300" s="11" t="str">
        <f>SUBSTITUTE(SUBSTITUTE(SUBSTITUTE(SUBSTITUTE(SUBSTITUTE(SUBSTITUTE(集計貼りつけ!K302,申請書!$R$41,""),申請書!$T$41,""),申請書!$V$41,""),申請書!$X$41,""),";",""),申請書!$Z$41,"")</f>
        <v/>
      </c>
      <c r="I300" s="11" t="str">
        <f>SUBSTITUTE(SUBSTITUTE(SUBSTITUTE(SUBSTITUTE(SUBSTITUTE(SUBSTITUTE(集計貼りつけ!L302,申請書!$R$42,""),申請書!$T$42,""),申請書!$V$42,""),申請書!$X$42,""),";",""),申請書!$Z$42,"")</f>
        <v/>
      </c>
      <c r="J300" s="11" t="str">
        <f>SUBSTITUTE(SUBSTITUTE(SUBSTITUTE(SUBSTITUTE(SUBSTITUTE(SUBSTITUTE(集計貼りつけ!M302,申請書!$R$43,""),申請書!$T$43,""),申請書!$V$43,""),申請書!$X$43,""),";",""),申請書!$Z$43,"")</f>
        <v/>
      </c>
      <c r="K300" s="11" t="str">
        <f>SUBSTITUTE(SUBSTITUTE(SUBSTITUTE(SUBSTITUTE(SUBSTITUTE(SUBSTITUTE(集計貼りつけ!N302,申請書!$R$44,""),申請書!$T$44,""),申請書!$V$44,""),申請書!$X$44,""),";",""),申請書!$Z$44,"")</f>
        <v/>
      </c>
      <c r="L300" s="11" t="str">
        <f>SUBSTITUTE(SUBSTITUTE(SUBSTITUTE(SUBSTITUTE(SUBSTITUTE(SUBSTITUTE(集計貼りつけ!O302,申請書!$R$45,""),申請書!$T$45,""),申請書!$V$45,""),申請書!$X$45,""),";",""),申請書!$Z$45,"")</f>
        <v/>
      </c>
      <c r="M300" s="11" t="str">
        <f>SUBSTITUTE(SUBSTITUTE(SUBSTITUTE(SUBSTITUTE(SUBSTITUTE(SUBSTITUTE(集計貼りつけ!P302,申請書!$R$46,""),申請書!$T$46,""),申請書!$V$46,""),申請書!$X$46,""),";",""),申請書!$Z$46,"")</f>
        <v/>
      </c>
      <c r="N300" s="11" t="str">
        <f>SUBSTITUTE(SUBSTITUTE(SUBSTITUTE(SUBSTITUTE(SUBSTITUTE(SUBSTITUTE(集計貼りつけ!Q302,申請書!$R$47,""),申請書!$T$47,""),申請書!$V$47,""),申請書!$X$47,""),";",""),申請書!$Z$47,"")</f>
        <v/>
      </c>
      <c r="O300" s="11" t="str">
        <f>SUBSTITUTE(SUBSTITUTE(SUBSTITUTE(SUBSTITUTE(SUBSTITUTE(SUBSTITUTE(集計貼りつけ!R302,申請書!$R$48,""),申請書!$T$48,""),申請書!$V$48,""),申請書!$X$48,""),";",""),申請書!$Z$48,"")</f>
        <v/>
      </c>
      <c r="P300" s="11" t="str">
        <f>SUBSTITUTE(SUBSTITUTE(SUBSTITUTE(SUBSTITUTE(SUBSTITUTE(SUBSTITUTE(集計貼りつけ!S302,申請書!$R$49,""),申請書!$T$49,""),申請書!$V$49,""),申請書!$X$49,""),";",""),申請書!$Z$49,"")</f>
        <v/>
      </c>
      <c r="Q300" s="11" t="str">
        <f>SUBSTITUTE(SUBSTITUTE(SUBSTITUTE(SUBSTITUTE(SUBSTITUTE(SUBSTITUTE(集計貼りつけ!T302,申請書!$R$50,""),申請書!$T$50,""),申請書!$V$50,""),申請書!$X$50,""),";",""),申請書!$Z$55,"")</f>
        <v/>
      </c>
    </row>
    <row r="301" spans="1:17" s="11" customFormat="1" x14ac:dyDescent="0.2">
      <c r="A301" s="11">
        <v>299</v>
      </c>
      <c r="B301" s="11" t="str">
        <f>SUBSTITUTE(SUBSTITUTE(SUBSTITUTE(SUBSTITUTE(SUBSTITUTE(SUBSTITUTE(集計貼りつけ!E303,申請書!$R$35,""),申請書!$T$35,""),申請書!$V$35,""),申請書!$X$35,""),";",""),申請書!$Z$35,"")</f>
        <v/>
      </c>
      <c r="C301" s="11" t="str">
        <f>SUBSTITUTE(SUBSTITUTE(SUBSTITUTE(SUBSTITUTE(SUBSTITUTE(SUBSTITUTE(集計貼りつけ!F303,申請書!$R$36,""),申請書!$T$36,""),申請書!$V$36,""),申請書!$X$36,""),";",""),申請書!$Z$36,"")</f>
        <v/>
      </c>
      <c r="D301" s="11" t="str">
        <f>SUBSTITUTE(SUBSTITUTE(SUBSTITUTE(SUBSTITUTE(SUBSTITUTE(SUBSTITUTE(集計貼りつけ!G303,申請書!$R$37,""),申請書!$T$37,""),申請書!$V$37,""),申請書!$X$37,""),";",""),申請書!$Z$37,"")</f>
        <v/>
      </c>
      <c r="E301" s="11" t="str">
        <f>SUBSTITUTE(SUBSTITUTE(SUBSTITUTE(SUBSTITUTE(SUBSTITUTE(SUBSTITUTE(集計貼りつけ!H303,申請書!$R$38,""),申請書!$T$38,""),申請書!$V$38,""),申請書!$X$38,""),";",""),申請書!$Z$38,"")</f>
        <v/>
      </c>
      <c r="F301" s="11" t="str">
        <f>SUBSTITUTE(SUBSTITUTE(SUBSTITUTE(SUBSTITUTE(SUBSTITUTE(SUBSTITUTE(集計貼りつけ!I303,申請書!$R$39,""),申請書!$T$39,""),申請書!$V$39,""),申請書!$X$39,""),";",""),申請書!$Z$39,"")</f>
        <v/>
      </c>
      <c r="G301" s="11" t="str">
        <f>SUBSTITUTE(SUBSTITUTE(SUBSTITUTE(SUBSTITUTE(SUBSTITUTE(SUBSTITUTE(集計貼りつけ!J303,申請書!$R$40,""),申請書!$T$40,""),申請書!$V$40,""),申請書!$X$40,""),";",""),申請書!$Z$40,"")</f>
        <v/>
      </c>
      <c r="H301" s="11" t="str">
        <f>SUBSTITUTE(SUBSTITUTE(SUBSTITUTE(SUBSTITUTE(SUBSTITUTE(SUBSTITUTE(集計貼りつけ!K303,申請書!$R$41,""),申請書!$T$41,""),申請書!$V$41,""),申請書!$X$41,""),";",""),申請書!$Z$41,"")</f>
        <v/>
      </c>
      <c r="I301" s="11" t="str">
        <f>SUBSTITUTE(SUBSTITUTE(SUBSTITUTE(SUBSTITUTE(SUBSTITUTE(SUBSTITUTE(集計貼りつけ!L303,申請書!$R$42,""),申請書!$T$42,""),申請書!$V$42,""),申請書!$X$42,""),";",""),申請書!$Z$42,"")</f>
        <v/>
      </c>
      <c r="J301" s="11" t="str">
        <f>SUBSTITUTE(SUBSTITUTE(SUBSTITUTE(SUBSTITUTE(SUBSTITUTE(SUBSTITUTE(集計貼りつけ!M303,申請書!$R$43,""),申請書!$T$43,""),申請書!$V$43,""),申請書!$X$43,""),";",""),申請書!$Z$43,"")</f>
        <v/>
      </c>
      <c r="K301" s="11" t="str">
        <f>SUBSTITUTE(SUBSTITUTE(SUBSTITUTE(SUBSTITUTE(SUBSTITUTE(SUBSTITUTE(集計貼りつけ!N303,申請書!$R$44,""),申請書!$T$44,""),申請書!$V$44,""),申請書!$X$44,""),";",""),申請書!$Z$44,"")</f>
        <v/>
      </c>
      <c r="L301" s="11" t="str">
        <f>SUBSTITUTE(SUBSTITUTE(SUBSTITUTE(SUBSTITUTE(SUBSTITUTE(SUBSTITUTE(集計貼りつけ!O303,申請書!$R$45,""),申請書!$T$45,""),申請書!$V$45,""),申請書!$X$45,""),";",""),申請書!$Z$45,"")</f>
        <v/>
      </c>
      <c r="M301" s="11" t="str">
        <f>SUBSTITUTE(SUBSTITUTE(SUBSTITUTE(SUBSTITUTE(SUBSTITUTE(SUBSTITUTE(集計貼りつけ!P303,申請書!$R$46,""),申請書!$T$46,""),申請書!$V$46,""),申請書!$X$46,""),";",""),申請書!$Z$46,"")</f>
        <v/>
      </c>
      <c r="N301" s="11" t="str">
        <f>SUBSTITUTE(SUBSTITUTE(SUBSTITUTE(SUBSTITUTE(SUBSTITUTE(SUBSTITUTE(集計貼りつけ!Q303,申請書!$R$47,""),申請書!$T$47,""),申請書!$V$47,""),申請書!$X$47,""),";",""),申請書!$Z$47,"")</f>
        <v/>
      </c>
      <c r="O301" s="11" t="str">
        <f>SUBSTITUTE(SUBSTITUTE(SUBSTITUTE(SUBSTITUTE(SUBSTITUTE(SUBSTITUTE(集計貼りつけ!R303,申請書!$R$48,""),申請書!$T$48,""),申請書!$V$48,""),申請書!$X$48,""),";",""),申請書!$Z$48,"")</f>
        <v/>
      </c>
      <c r="P301" s="11" t="str">
        <f>SUBSTITUTE(SUBSTITUTE(SUBSTITUTE(SUBSTITUTE(SUBSTITUTE(SUBSTITUTE(集計貼りつけ!S303,申請書!$R$49,""),申請書!$T$49,""),申請書!$V$49,""),申請書!$X$49,""),";",""),申請書!$Z$49,"")</f>
        <v/>
      </c>
      <c r="Q301" s="11" t="str">
        <f>SUBSTITUTE(SUBSTITUTE(SUBSTITUTE(SUBSTITUTE(SUBSTITUTE(SUBSTITUTE(集計貼りつけ!T303,申請書!$R$50,""),申請書!$T$50,""),申請書!$V$50,""),申請書!$X$50,""),";",""),申請書!$Z$55,"")</f>
        <v/>
      </c>
    </row>
    <row r="302" spans="1:17" s="11" customFormat="1" x14ac:dyDescent="0.2">
      <c r="A302" s="11">
        <v>300</v>
      </c>
      <c r="B302" s="11" t="str">
        <f>SUBSTITUTE(SUBSTITUTE(SUBSTITUTE(SUBSTITUTE(SUBSTITUTE(SUBSTITUTE(集計貼りつけ!E304,申請書!$R$35,""),申請書!$T$35,""),申請書!$V$35,""),申請書!$X$35,""),";",""),申請書!$Z$35,"")</f>
        <v/>
      </c>
      <c r="C302" s="11" t="str">
        <f>SUBSTITUTE(SUBSTITUTE(SUBSTITUTE(SUBSTITUTE(SUBSTITUTE(SUBSTITUTE(集計貼りつけ!F304,申請書!$R$36,""),申請書!$T$36,""),申請書!$V$36,""),申請書!$X$36,""),";",""),申請書!$Z$36,"")</f>
        <v/>
      </c>
      <c r="D302" s="11" t="str">
        <f>SUBSTITUTE(SUBSTITUTE(SUBSTITUTE(SUBSTITUTE(SUBSTITUTE(SUBSTITUTE(集計貼りつけ!G304,申請書!$R$37,""),申請書!$T$37,""),申請書!$V$37,""),申請書!$X$37,""),";",""),申請書!$Z$37,"")</f>
        <v/>
      </c>
      <c r="E302" s="11" t="str">
        <f>SUBSTITUTE(SUBSTITUTE(SUBSTITUTE(SUBSTITUTE(SUBSTITUTE(SUBSTITUTE(集計貼りつけ!H304,申請書!$R$38,""),申請書!$T$38,""),申請書!$V$38,""),申請書!$X$38,""),";",""),申請書!$Z$38,"")</f>
        <v/>
      </c>
      <c r="F302" s="11" t="str">
        <f>SUBSTITUTE(SUBSTITUTE(SUBSTITUTE(SUBSTITUTE(SUBSTITUTE(SUBSTITUTE(集計貼りつけ!I304,申請書!$R$39,""),申請書!$T$39,""),申請書!$V$39,""),申請書!$X$39,""),";",""),申請書!$Z$39,"")</f>
        <v/>
      </c>
      <c r="G302" s="11" t="str">
        <f>SUBSTITUTE(SUBSTITUTE(SUBSTITUTE(SUBSTITUTE(SUBSTITUTE(SUBSTITUTE(集計貼りつけ!J304,申請書!$R$40,""),申請書!$T$40,""),申請書!$V$40,""),申請書!$X$40,""),";",""),申請書!$Z$40,"")</f>
        <v/>
      </c>
      <c r="H302" s="11" t="str">
        <f>SUBSTITUTE(SUBSTITUTE(SUBSTITUTE(SUBSTITUTE(SUBSTITUTE(SUBSTITUTE(集計貼りつけ!K304,申請書!$R$41,""),申請書!$T$41,""),申請書!$V$41,""),申請書!$X$41,""),";",""),申請書!$Z$41,"")</f>
        <v/>
      </c>
      <c r="I302" s="11" t="str">
        <f>SUBSTITUTE(SUBSTITUTE(SUBSTITUTE(SUBSTITUTE(SUBSTITUTE(SUBSTITUTE(集計貼りつけ!L304,申請書!$R$42,""),申請書!$T$42,""),申請書!$V$42,""),申請書!$X$42,""),";",""),申請書!$Z$42,"")</f>
        <v/>
      </c>
      <c r="J302" s="11" t="str">
        <f>SUBSTITUTE(SUBSTITUTE(SUBSTITUTE(SUBSTITUTE(SUBSTITUTE(SUBSTITUTE(集計貼りつけ!M304,申請書!$R$43,""),申請書!$T$43,""),申請書!$V$43,""),申請書!$X$43,""),";",""),申請書!$Z$43,"")</f>
        <v/>
      </c>
      <c r="K302" s="11" t="str">
        <f>SUBSTITUTE(SUBSTITUTE(SUBSTITUTE(SUBSTITUTE(SUBSTITUTE(SUBSTITUTE(集計貼りつけ!N304,申請書!$R$44,""),申請書!$T$44,""),申請書!$V$44,""),申請書!$X$44,""),";",""),申請書!$Z$44,"")</f>
        <v/>
      </c>
      <c r="L302" s="11" t="str">
        <f>SUBSTITUTE(SUBSTITUTE(SUBSTITUTE(SUBSTITUTE(SUBSTITUTE(SUBSTITUTE(集計貼りつけ!O304,申請書!$R$45,""),申請書!$T$45,""),申請書!$V$45,""),申請書!$X$45,""),";",""),申請書!$Z$45,"")</f>
        <v/>
      </c>
      <c r="M302" s="11" t="str">
        <f>SUBSTITUTE(SUBSTITUTE(SUBSTITUTE(SUBSTITUTE(SUBSTITUTE(SUBSTITUTE(集計貼りつけ!P304,申請書!$R$46,""),申請書!$T$46,""),申請書!$V$46,""),申請書!$X$46,""),";",""),申請書!$Z$46,"")</f>
        <v/>
      </c>
      <c r="N302" s="11" t="str">
        <f>SUBSTITUTE(SUBSTITUTE(SUBSTITUTE(SUBSTITUTE(SUBSTITUTE(SUBSTITUTE(集計貼りつけ!Q304,申請書!$R$47,""),申請書!$T$47,""),申請書!$V$47,""),申請書!$X$47,""),";",""),申請書!$Z$47,"")</f>
        <v/>
      </c>
      <c r="O302" s="11" t="str">
        <f>SUBSTITUTE(SUBSTITUTE(SUBSTITUTE(SUBSTITUTE(SUBSTITUTE(SUBSTITUTE(集計貼りつけ!R304,申請書!$R$48,""),申請書!$T$48,""),申請書!$V$48,""),申請書!$X$48,""),";",""),申請書!$Z$48,"")</f>
        <v/>
      </c>
      <c r="P302" s="11" t="str">
        <f>SUBSTITUTE(SUBSTITUTE(SUBSTITUTE(SUBSTITUTE(SUBSTITUTE(SUBSTITUTE(集計貼りつけ!S304,申請書!$R$49,""),申請書!$T$49,""),申請書!$V$49,""),申請書!$X$49,""),";",""),申請書!$Z$49,"")</f>
        <v/>
      </c>
      <c r="Q302" s="11" t="str">
        <f>SUBSTITUTE(SUBSTITUTE(SUBSTITUTE(SUBSTITUTE(SUBSTITUTE(SUBSTITUTE(集計貼りつけ!T304,申請書!$R$50,""),申請書!$T$50,""),申請書!$V$50,""),申請書!$X$50,""),";",""),申請書!$Z$55,"")</f>
        <v/>
      </c>
    </row>
    <row r="303" spans="1:17" s="11" customFormat="1" x14ac:dyDescent="0.2">
      <c r="A303" s="11">
        <v>301</v>
      </c>
      <c r="B303" s="11" t="str">
        <f>SUBSTITUTE(SUBSTITUTE(SUBSTITUTE(SUBSTITUTE(SUBSTITUTE(SUBSTITUTE(集計貼りつけ!E305,申請書!$R$35,""),申請書!$T$35,""),申請書!$V$35,""),申請書!$X$35,""),";",""),申請書!$Z$35,"")</f>
        <v/>
      </c>
      <c r="C303" s="11" t="str">
        <f>SUBSTITUTE(SUBSTITUTE(SUBSTITUTE(SUBSTITUTE(SUBSTITUTE(SUBSTITUTE(集計貼りつけ!F305,申請書!$R$36,""),申請書!$T$36,""),申請書!$V$36,""),申請書!$X$36,""),";",""),申請書!$Z$36,"")</f>
        <v/>
      </c>
      <c r="D303" s="11" t="str">
        <f>SUBSTITUTE(SUBSTITUTE(SUBSTITUTE(SUBSTITUTE(SUBSTITUTE(SUBSTITUTE(集計貼りつけ!G305,申請書!$R$37,""),申請書!$T$37,""),申請書!$V$37,""),申請書!$X$37,""),";",""),申請書!$Z$37,"")</f>
        <v/>
      </c>
      <c r="E303" s="11" t="str">
        <f>SUBSTITUTE(SUBSTITUTE(SUBSTITUTE(SUBSTITUTE(SUBSTITUTE(SUBSTITUTE(集計貼りつけ!H305,申請書!$R$38,""),申請書!$T$38,""),申請書!$V$38,""),申請書!$X$38,""),";",""),申請書!$Z$38,"")</f>
        <v/>
      </c>
      <c r="F303" s="11" t="str">
        <f>SUBSTITUTE(SUBSTITUTE(SUBSTITUTE(SUBSTITUTE(SUBSTITUTE(SUBSTITUTE(集計貼りつけ!I305,申請書!$R$39,""),申請書!$T$39,""),申請書!$V$39,""),申請書!$X$39,""),";",""),申請書!$Z$39,"")</f>
        <v/>
      </c>
      <c r="G303" s="11" t="str">
        <f>SUBSTITUTE(SUBSTITUTE(SUBSTITUTE(SUBSTITUTE(SUBSTITUTE(SUBSTITUTE(集計貼りつけ!J305,申請書!$R$40,""),申請書!$T$40,""),申請書!$V$40,""),申請書!$X$40,""),";",""),申請書!$Z$40,"")</f>
        <v/>
      </c>
      <c r="H303" s="11" t="str">
        <f>SUBSTITUTE(SUBSTITUTE(SUBSTITUTE(SUBSTITUTE(SUBSTITUTE(SUBSTITUTE(集計貼りつけ!K305,申請書!$R$41,""),申請書!$T$41,""),申請書!$V$41,""),申請書!$X$41,""),";",""),申請書!$Z$41,"")</f>
        <v/>
      </c>
      <c r="I303" s="11" t="str">
        <f>SUBSTITUTE(SUBSTITUTE(SUBSTITUTE(SUBSTITUTE(SUBSTITUTE(SUBSTITUTE(集計貼りつけ!L305,申請書!$R$42,""),申請書!$T$42,""),申請書!$V$42,""),申請書!$X$42,""),";",""),申請書!$Z$42,"")</f>
        <v/>
      </c>
      <c r="J303" s="11" t="str">
        <f>SUBSTITUTE(SUBSTITUTE(SUBSTITUTE(SUBSTITUTE(SUBSTITUTE(SUBSTITUTE(集計貼りつけ!M305,申請書!$R$43,""),申請書!$T$43,""),申請書!$V$43,""),申請書!$X$43,""),";",""),申請書!$Z$43,"")</f>
        <v/>
      </c>
      <c r="K303" s="11" t="str">
        <f>SUBSTITUTE(SUBSTITUTE(SUBSTITUTE(SUBSTITUTE(SUBSTITUTE(SUBSTITUTE(集計貼りつけ!N305,申請書!$R$44,""),申請書!$T$44,""),申請書!$V$44,""),申請書!$X$44,""),";",""),申請書!$Z$44,"")</f>
        <v/>
      </c>
      <c r="L303" s="11" t="str">
        <f>SUBSTITUTE(SUBSTITUTE(SUBSTITUTE(SUBSTITUTE(SUBSTITUTE(SUBSTITUTE(集計貼りつけ!O305,申請書!$R$45,""),申請書!$T$45,""),申請書!$V$45,""),申請書!$X$45,""),";",""),申請書!$Z$45,"")</f>
        <v/>
      </c>
      <c r="M303" s="11" t="str">
        <f>SUBSTITUTE(SUBSTITUTE(SUBSTITUTE(SUBSTITUTE(SUBSTITUTE(SUBSTITUTE(集計貼りつけ!P305,申請書!$R$46,""),申請書!$T$46,""),申請書!$V$46,""),申請書!$X$46,""),";",""),申請書!$Z$46,"")</f>
        <v/>
      </c>
      <c r="N303" s="11" t="str">
        <f>SUBSTITUTE(SUBSTITUTE(SUBSTITUTE(SUBSTITUTE(SUBSTITUTE(SUBSTITUTE(集計貼りつけ!Q305,申請書!$R$47,""),申請書!$T$47,""),申請書!$V$47,""),申請書!$X$47,""),";",""),申請書!$Z$47,"")</f>
        <v/>
      </c>
      <c r="O303" s="11" t="str">
        <f>SUBSTITUTE(SUBSTITUTE(SUBSTITUTE(SUBSTITUTE(SUBSTITUTE(SUBSTITUTE(集計貼りつけ!R305,申請書!$R$48,""),申請書!$T$48,""),申請書!$V$48,""),申請書!$X$48,""),";",""),申請書!$Z$48,"")</f>
        <v/>
      </c>
      <c r="P303" s="11" t="str">
        <f>SUBSTITUTE(SUBSTITUTE(SUBSTITUTE(SUBSTITUTE(SUBSTITUTE(SUBSTITUTE(集計貼りつけ!S305,申請書!$R$49,""),申請書!$T$49,""),申請書!$V$49,""),申請書!$X$49,""),";",""),申請書!$Z$49,"")</f>
        <v/>
      </c>
      <c r="Q303" s="11" t="str">
        <f>SUBSTITUTE(SUBSTITUTE(SUBSTITUTE(SUBSTITUTE(SUBSTITUTE(SUBSTITUTE(集計貼りつけ!T305,申請書!$R$50,""),申請書!$T$50,""),申請書!$V$50,""),申請書!$X$50,""),";",""),申請書!$Z$55,"")</f>
        <v/>
      </c>
    </row>
    <row r="304" spans="1:17" s="11" customFormat="1" x14ac:dyDescent="0.2">
      <c r="A304" s="11">
        <v>302</v>
      </c>
      <c r="B304" s="11" t="str">
        <f>SUBSTITUTE(SUBSTITUTE(SUBSTITUTE(SUBSTITUTE(SUBSTITUTE(SUBSTITUTE(集計貼りつけ!E306,申請書!$R$35,""),申請書!$T$35,""),申請書!$V$35,""),申請書!$X$35,""),";",""),申請書!$Z$35,"")</f>
        <v/>
      </c>
      <c r="C304" s="11" t="str">
        <f>SUBSTITUTE(SUBSTITUTE(SUBSTITUTE(SUBSTITUTE(SUBSTITUTE(SUBSTITUTE(集計貼りつけ!F306,申請書!$R$36,""),申請書!$T$36,""),申請書!$V$36,""),申請書!$X$36,""),";",""),申請書!$Z$36,"")</f>
        <v/>
      </c>
      <c r="D304" s="11" t="str">
        <f>SUBSTITUTE(SUBSTITUTE(SUBSTITUTE(SUBSTITUTE(SUBSTITUTE(SUBSTITUTE(集計貼りつけ!G306,申請書!$R$37,""),申請書!$T$37,""),申請書!$V$37,""),申請書!$X$37,""),";",""),申請書!$Z$37,"")</f>
        <v/>
      </c>
      <c r="E304" s="11" t="str">
        <f>SUBSTITUTE(SUBSTITUTE(SUBSTITUTE(SUBSTITUTE(SUBSTITUTE(SUBSTITUTE(集計貼りつけ!H306,申請書!$R$38,""),申請書!$T$38,""),申請書!$V$38,""),申請書!$X$38,""),";",""),申請書!$Z$38,"")</f>
        <v/>
      </c>
      <c r="F304" s="11" t="str">
        <f>SUBSTITUTE(SUBSTITUTE(SUBSTITUTE(SUBSTITUTE(SUBSTITUTE(SUBSTITUTE(集計貼りつけ!I306,申請書!$R$39,""),申請書!$T$39,""),申請書!$V$39,""),申請書!$X$39,""),";",""),申請書!$Z$39,"")</f>
        <v/>
      </c>
      <c r="G304" s="11" t="str">
        <f>SUBSTITUTE(SUBSTITUTE(SUBSTITUTE(SUBSTITUTE(SUBSTITUTE(SUBSTITUTE(集計貼りつけ!J306,申請書!$R$40,""),申請書!$T$40,""),申請書!$V$40,""),申請書!$X$40,""),";",""),申請書!$Z$40,"")</f>
        <v/>
      </c>
      <c r="H304" s="11" t="str">
        <f>SUBSTITUTE(SUBSTITUTE(SUBSTITUTE(SUBSTITUTE(SUBSTITUTE(SUBSTITUTE(集計貼りつけ!K306,申請書!$R$41,""),申請書!$T$41,""),申請書!$V$41,""),申請書!$X$41,""),";",""),申請書!$Z$41,"")</f>
        <v/>
      </c>
      <c r="I304" s="11" t="str">
        <f>SUBSTITUTE(SUBSTITUTE(SUBSTITUTE(SUBSTITUTE(SUBSTITUTE(SUBSTITUTE(集計貼りつけ!L306,申請書!$R$42,""),申請書!$T$42,""),申請書!$V$42,""),申請書!$X$42,""),";",""),申請書!$Z$42,"")</f>
        <v/>
      </c>
      <c r="J304" s="11" t="str">
        <f>SUBSTITUTE(SUBSTITUTE(SUBSTITUTE(SUBSTITUTE(SUBSTITUTE(SUBSTITUTE(集計貼りつけ!M306,申請書!$R$43,""),申請書!$T$43,""),申請書!$V$43,""),申請書!$X$43,""),";",""),申請書!$Z$43,"")</f>
        <v/>
      </c>
      <c r="K304" s="11" t="str">
        <f>SUBSTITUTE(SUBSTITUTE(SUBSTITUTE(SUBSTITUTE(SUBSTITUTE(SUBSTITUTE(集計貼りつけ!N306,申請書!$R$44,""),申請書!$T$44,""),申請書!$V$44,""),申請書!$X$44,""),";",""),申請書!$Z$44,"")</f>
        <v/>
      </c>
      <c r="L304" s="11" t="str">
        <f>SUBSTITUTE(SUBSTITUTE(SUBSTITUTE(SUBSTITUTE(SUBSTITUTE(SUBSTITUTE(集計貼りつけ!O306,申請書!$R$45,""),申請書!$T$45,""),申請書!$V$45,""),申請書!$X$45,""),";",""),申請書!$Z$45,"")</f>
        <v/>
      </c>
      <c r="M304" s="11" t="str">
        <f>SUBSTITUTE(SUBSTITUTE(SUBSTITUTE(SUBSTITUTE(SUBSTITUTE(SUBSTITUTE(集計貼りつけ!P306,申請書!$R$46,""),申請書!$T$46,""),申請書!$V$46,""),申請書!$X$46,""),";",""),申請書!$Z$46,"")</f>
        <v/>
      </c>
      <c r="N304" s="11" t="str">
        <f>SUBSTITUTE(SUBSTITUTE(SUBSTITUTE(SUBSTITUTE(SUBSTITUTE(SUBSTITUTE(集計貼りつけ!Q306,申請書!$R$47,""),申請書!$T$47,""),申請書!$V$47,""),申請書!$X$47,""),";",""),申請書!$Z$47,"")</f>
        <v/>
      </c>
      <c r="O304" s="11" t="str">
        <f>SUBSTITUTE(SUBSTITUTE(SUBSTITUTE(SUBSTITUTE(SUBSTITUTE(SUBSTITUTE(集計貼りつけ!R306,申請書!$R$48,""),申請書!$T$48,""),申請書!$V$48,""),申請書!$X$48,""),";",""),申請書!$Z$48,"")</f>
        <v/>
      </c>
      <c r="P304" s="11" t="str">
        <f>SUBSTITUTE(SUBSTITUTE(SUBSTITUTE(SUBSTITUTE(SUBSTITUTE(SUBSTITUTE(集計貼りつけ!S306,申請書!$R$49,""),申請書!$T$49,""),申請書!$V$49,""),申請書!$X$49,""),";",""),申請書!$Z$49,"")</f>
        <v/>
      </c>
      <c r="Q304" s="11" t="str">
        <f>SUBSTITUTE(SUBSTITUTE(SUBSTITUTE(SUBSTITUTE(SUBSTITUTE(SUBSTITUTE(集計貼りつけ!T306,申請書!$R$50,""),申請書!$T$50,""),申請書!$V$50,""),申請書!$X$50,""),";",""),申請書!$Z$55,"")</f>
        <v/>
      </c>
    </row>
    <row r="305" spans="1:17" s="11" customFormat="1" x14ac:dyDescent="0.2">
      <c r="A305" s="11">
        <v>303</v>
      </c>
      <c r="B305" s="11" t="str">
        <f>SUBSTITUTE(SUBSTITUTE(SUBSTITUTE(SUBSTITUTE(SUBSTITUTE(SUBSTITUTE(集計貼りつけ!E307,申請書!$R$35,""),申請書!$T$35,""),申請書!$V$35,""),申請書!$X$35,""),";",""),申請書!$Z$35,"")</f>
        <v/>
      </c>
      <c r="C305" s="11" t="str">
        <f>SUBSTITUTE(SUBSTITUTE(SUBSTITUTE(SUBSTITUTE(SUBSTITUTE(SUBSTITUTE(集計貼りつけ!F307,申請書!$R$36,""),申請書!$T$36,""),申請書!$V$36,""),申請書!$X$36,""),";",""),申請書!$Z$36,"")</f>
        <v/>
      </c>
      <c r="D305" s="11" t="str">
        <f>SUBSTITUTE(SUBSTITUTE(SUBSTITUTE(SUBSTITUTE(SUBSTITUTE(SUBSTITUTE(集計貼りつけ!G307,申請書!$R$37,""),申請書!$T$37,""),申請書!$V$37,""),申請書!$X$37,""),";",""),申請書!$Z$37,"")</f>
        <v/>
      </c>
      <c r="E305" s="11" t="str">
        <f>SUBSTITUTE(SUBSTITUTE(SUBSTITUTE(SUBSTITUTE(SUBSTITUTE(SUBSTITUTE(集計貼りつけ!H307,申請書!$R$38,""),申請書!$T$38,""),申請書!$V$38,""),申請書!$X$38,""),";",""),申請書!$Z$38,"")</f>
        <v/>
      </c>
      <c r="F305" s="11" t="str">
        <f>SUBSTITUTE(SUBSTITUTE(SUBSTITUTE(SUBSTITUTE(SUBSTITUTE(SUBSTITUTE(集計貼りつけ!I307,申請書!$R$39,""),申請書!$T$39,""),申請書!$V$39,""),申請書!$X$39,""),";",""),申請書!$Z$39,"")</f>
        <v/>
      </c>
      <c r="G305" s="11" t="str">
        <f>SUBSTITUTE(SUBSTITUTE(SUBSTITUTE(SUBSTITUTE(SUBSTITUTE(SUBSTITUTE(集計貼りつけ!J307,申請書!$R$40,""),申請書!$T$40,""),申請書!$V$40,""),申請書!$X$40,""),";",""),申請書!$Z$40,"")</f>
        <v/>
      </c>
      <c r="H305" s="11" t="str">
        <f>SUBSTITUTE(SUBSTITUTE(SUBSTITUTE(SUBSTITUTE(SUBSTITUTE(SUBSTITUTE(集計貼りつけ!K307,申請書!$R$41,""),申請書!$T$41,""),申請書!$V$41,""),申請書!$X$41,""),";",""),申請書!$Z$41,"")</f>
        <v/>
      </c>
      <c r="I305" s="11" t="str">
        <f>SUBSTITUTE(SUBSTITUTE(SUBSTITUTE(SUBSTITUTE(SUBSTITUTE(SUBSTITUTE(集計貼りつけ!L307,申請書!$R$42,""),申請書!$T$42,""),申請書!$V$42,""),申請書!$X$42,""),";",""),申請書!$Z$42,"")</f>
        <v/>
      </c>
      <c r="J305" s="11" t="str">
        <f>SUBSTITUTE(SUBSTITUTE(SUBSTITUTE(SUBSTITUTE(SUBSTITUTE(SUBSTITUTE(集計貼りつけ!M307,申請書!$R$43,""),申請書!$T$43,""),申請書!$V$43,""),申請書!$X$43,""),";",""),申請書!$Z$43,"")</f>
        <v/>
      </c>
      <c r="K305" s="11" t="str">
        <f>SUBSTITUTE(SUBSTITUTE(SUBSTITUTE(SUBSTITUTE(SUBSTITUTE(SUBSTITUTE(集計貼りつけ!N307,申請書!$R$44,""),申請書!$T$44,""),申請書!$V$44,""),申請書!$X$44,""),";",""),申請書!$Z$44,"")</f>
        <v/>
      </c>
      <c r="L305" s="11" t="str">
        <f>SUBSTITUTE(SUBSTITUTE(SUBSTITUTE(SUBSTITUTE(SUBSTITUTE(SUBSTITUTE(集計貼りつけ!O307,申請書!$R$45,""),申請書!$T$45,""),申請書!$V$45,""),申請書!$X$45,""),";",""),申請書!$Z$45,"")</f>
        <v/>
      </c>
      <c r="M305" s="11" t="str">
        <f>SUBSTITUTE(SUBSTITUTE(SUBSTITUTE(SUBSTITUTE(SUBSTITUTE(SUBSTITUTE(集計貼りつけ!P307,申請書!$R$46,""),申請書!$T$46,""),申請書!$V$46,""),申請書!$X$46,""),";",""),申請書!$Z$46,"")</f>
        <v/>
      </c>
      <c r="N305" s="11" t="str">
        <f>SUBSTITUTE(SUBSTITUTE(SUBSTITUTE(SUBSTITUTE(SUBSTITUTE(SUBSTITUTE(集計貼りつけ!Q307,申請書!$R$47,""),申請書!$T$47,""),申請書!$V$47,""),申請書!$X$47,""),";",""),申請書!$Z$47,"")</f>
        <v/>
      </c>
      <c r="O305" s="11" t="str">
        <f>SUBSTITUTE(SUBSTITUTE(SUBSTITUTE(SUBSTITUTE(SUBSTITUTE(SUBSTITUTE(集計貼りつけ!R307,申請書!$R$48,""),申請書!$T$48,""),申請書!$V$48,""),申請書!$X$48,""),";",""),申請書!$Z$48,"")</f>
        <v/>
      </c>
      <c r="P305" s="11" t="str">
        <f>SUBSTITUTE(SUBSTITUTE(SUBSTITUTE(SUBSTITUTE(SUBSTITUTE(SUBSTITUTE(集計貼りつけ!S307,申請書!$R$49,""),申請書!$T$49,""),申請書!$V$49,""),申請書!$X$49,""),";",""),申請書!$Z$49,"")</f>
        <v/>
      </c>
      <c r="Q305" s="11" t="str">
        <f>SUBSTITUTE(SUBSTITUTE(SUBSTITUTE(SUBSTITUTE(SUBSTITUTE(SUBSTITUTE(集計貼りつけ!T307,申請書!$R$50,""),申請書!$T$50,""),申請書!$V$50,""),申請書!$X$50,""),";",""),申請書!$Z$55,"")</f>
        <v/>
      </c>
    </row>
    <row r="306" spans="1:17" s="11" customFormat="1" x14ac:dyDescent="0.2">
      <c r="A306" s="11">
        <v>304</v>
      </c>
      <c r="B306" s="11" t="str">
        <f>SUBSTITUTE(SUBSTITUTE(SUBSTITUTE(SUBSTITUTE(SUBSTITUTE(SUBSTITUTE(集計貼りつけ!E308,申請書!$R$35,""),申請書!$T$35,""),申請書!$V$35,""),申請書!$X$35,""),";",""),申請書!$Z$35,"")</f>
        <v/>
      </c>
      <c r="C306" s="11" t="str">
        <f>SUBSTITUTE(SUBSTITUTE(SUBSTITUTE(SUBSTITUTE(SUBSTITUTE(SUBSTITUTE(集計貼りつけ!F308,申請書!$R$36,""),申請書!$T$36,""),申請書!$V$36,""),申請書!$X$36,""),";",""),申請書!$Z$36,"")</f>
        <v/>
      </c>
      <c r="D306" s="11" t="str">
        <f>SUBSTITUTE(SUBSTITUTE(SUBSTITUTE(SUBSTITUTE(SUBSTITUTE(SUBSTITUTE(集計貼りつけ!G308,申請書!$R$37,""),申請書!$T$37,""),申請書!$V$37,""),申請書!$X$37,""),";",""),申請書!$Z$37,"")</f>
        <v/>
      </c>
      <c r="E306" s="11" t="str">
        <f>SUBSTITUTE(SUBSTITUTE(SUBSTITUTE(SUBSTITUTE(SUBSTITUTE(SUBSTITUTE(集計貼りつけ!H308,申請書!$R$38,""),申請書!$T$38,""),申請書!$V$38,""),申請書!$X$38,""),";",""),申請書!$Z$38,"")</f>
        <v/>
      </c>
      <c r="F306" s="11" t="str">
        <f>SUBSTITUTE(SUBSTITUTE(SUBSTITUTE(SUBSTITUTE(SUBSTITUTE(SUBSTITUTE(集計貼りつけ!I308,申請書!$R$39,""),申請書!$T$39,""),申請書!$V$39,""),申請書!$X$39,""),";",""),申請書!$Z$39,"")</f>
        <v/>
      </c>
      <c r="G306" s="11" t="str">
        <f>SUBSTITUTE(SUBSTITUTE(SUBSTITUTE(SUBSTITUTE(SUBSTITUTE(SUBSTITUTE(集計貼りつけ!J308,申請書!$R$40,""),申請書!$T$40,""),申請書!$V$40,""),申請書!$X$40,""),";",""),申請書!$Z$40,"")</f>
        <v/>
      </c>
      <c r="H306" s="11" t="str">
        <f>SUBSTITUTE(SUBSTITUTE(SUBSTITUTE(SUBSTITUTE(SUBSTITUTE(SUBSTITUTE(集計貼りつけ!K308,申請書!$R$41,""),申請書!$T$41,""),申請書!$V$41,""),申請書!$X$41,""),";",""),申請書!$Z$41,"")</f>
        <v/>
      </c>
      <c r="I306" s="11" t="str">
        <f>SUBSTITUTE(SUBSTITUTE(SUBSTITUTE(SUBSTITUTE(SUBSTITUTE(SUBSTITUTE(集計貼りつけ!L308,申請書!$R$42,""),申請書!$T$42,""),申請書!$V$42,""),申請書!$X$42,""),";",""),申請書!$Z$42,"")</f>
        <v/>
      </c>
      <c r="J306" s="11" t="str">
        <f>SUBSTITUTE(SUBSTITUTE(SUBSTITUTE(SUBSTITUTE(SUBSTITUTE(SUBSTITUTE(集計貼りつけ!M308,申請書!$R$43,""),申請書!$T$43,""),申請書!$V$43,""),申請書!$X$43,""),";",""),申請書!$Z$43,"")</f>
        <v/>
      </c>
      <c r="K306" s="11" t="str">
        <f>SUBSTITUTE(SUBSTITUTE(SUBSTITUTE(SUBSTITUTE(SUBSTITUTE(SUBSTITUTE(集計貼りつけ!N308,申請書!$R$44,""),申請書!$T$44,""),申請書!$V$44,""),申請書!$X$44,""),";",""),申請書!$Z$44,"")</f>
        <v/>
      </c>
      <c r="L306" s="11" t="str">
        <f>SUBSTITUTE(SUBSTITUTE(SUBSTITUTE(SUBSTITUTE(SUBSTITUTE(SUBSTITUTE(集計貼りつけ!O308,申請書!$R$45,""),申請書!$T$45,""),申請書!$V$45,""),申請書!$X$45,""),";",""),申請書!$Z$45,"")</f>
        <v/>
      </c>
      <c r="M306" s="11" t="str">
        <f>SUBSTITUTE(SUBSTITUTE(SUBSTITUTE(SUBSTITUTE(SUBSTITUTE(SUBSTITUTE(集計貼りつけ!P308,申請書!$R$46,""),申請書!$T$46,""),申請書!$V$46,""),申請書!$X$46,""),";",""),申請書!$Z$46,"")</f>
        <v/>
      </c>
      <c r="N306" s="11" t="str">
        <f>SUBSTITUTE(SUBSTITUTE(SUBSTITUTE(SUBSTITUTE(SUBSTITUTE(SUBSTITUTE(集計貼りつけ!Q308,申請書!$R$47,""),申請書!$T$47,""),申請書!$V$47,""),申請書!$X$47,""),";",""),申請書!$Z$47,"")</f>
        <v/>
      </c>
      <c r="O306" s="11" t="str">
        <f>SUBSTITUTE(SUBSTITUTE(SUBSTITUTE(SUBSTITUTE(SUBSTITUTE(SUBSTITUTE(集計貼りつけ!R308,申請書!$R$48,""),申請書!$T$48,""),申請書!$V$48,""),申請書!$X$48,""),";",""),申請書!$Z$48,"")</f>
        <v/>
      </c>
      <c r="P306" s="11" t="str">
        <f>SUBSTITUTE(SUBSTITUTE(SUBSTITUTE(SUBSTITUTE(SUBSTITUTE(SUBSTITUTE(集計貼りつけ!S308,申請書!$R$49,""),申請書!$T$49,""),申請書!$V$49,""),申請書!$X$49,""),";",""),申請書!$Z$49,"")</f>
        <v/>
      </c>
      <c r="Q306" s="11" t="str">
        <f>SUBSTITUTE(SUBSTITUTE(SUBSTITUTE(SUBSTITUTE(SUBSTITUTE(SUBSTITUTE(集計貼りつけ!T308,申請書!$R$50,""),申請書!$T$50,""),申請書!$V$50,""),申請書!$X$50,""),";",""),申請書!$Z$55,"")</f>
        <v/>
      </c>
    </row>
    <row r="307" spans="1:17" s="11" customFormat="1" x14ac:dyDescent="0.2">
      <c r="A307" s="11">
        <v>305</v>
      </c>
      <c r="B307" s="11" t="str">
        <f>SUBSTITUTE(SUBSTITUTE(SUBSTITUTE(SUBSTITUTE(SUBSTITUTE(SUBSTITUTE(集計貼りつけ!E309,申請書!$R$35,""),申請書!$T$35,""),申請書!$V$35,""),申請書!$X$35,""),";",""),申請書!$Z$35,"")</f>
        <v/>
      </c>
      <c r="C307" s="11" t="str">
        <f>SUBSTITUTE(SUBSTITUTE(SUBSTITUTE(SUBSTITUTE(SUBSTITUTE(SUBSTITUTE(集計貼りつけ!F309,申請書!$R$36,""),申請書!$T$36,""),申請書!$V$36,""),申請書!$X$36,""),";",""),申請書!$Z$36,"")</f>
        <v/>
      </c>
      <c r="D307" s="11" t="str">
        <f>SUBSTITUTE(SUBSTITUTE(SUBSTITUTE(SUBSTITUTE(SUBSTITUTE(SUBSTITUTE(集計貼りつけ!G309,申請書!$R$37,""),申請書!$T$37,""),申請書!$V$37,""),申請書!$X$37,""),";",""),申請書!$Z$37,"")</f>
        <v/>
      </c>
      <c r="E307" s="11" t="str">
        <f>SUBSTITUTE(SUBSTITUTE(SUBSTITUTE(SUBSTITUTE(SUBSTITUTE(SUBSTITUTE(集計貼りつけ!H309,申請書!$R$38,""),申請書!$T$38,""),申請書!$V$38,""),申請書!$X$38,""),";",""),申請書!$Z$38,"")</f>
        <v/>
      </c>
      <c r="F307" s="11" t="str">
        <f>SUBSTITUTE(SUBSTITUTE(SUBSTITUTE(SUBSTITUTE(SUBSTITUTE(SUBSTITUTE(集計貼りつけ!I309,申請書!$R$39,""),申請書!$T$39,""),申請書!$V$39,""),申請書!$X$39,""),";",""),申請書!$Z$39,"")</f>
        <v/>
      </c>
      <c r="G307" s="11" t="str">
        <f>SUBSTITUTE(SUBSTITUTE(SUBSTITUTE(SUBSTITUTE(SUBSTITUTE(SUBSTITUTE(集計貼りつけ!J309,申請書!$R$40,""),申請書!$T$40,""),申請書!$V$40,""),申請書!$X$40,""),";",""),申請書!$Z$40,"")</f>
        <v/>
      </c>
      <c r="H307" s="11" t="str">
        <f>SUBSTITUTE(SUBSTITUTE(SUBSTITUTE(SUBSTITUTE(SUBSTITUTE(SUBSTITUTE(集計貼りつけ!K309,申請書!$R$41,""),申請書!$T$41,""),申請書!$V$41,""),申請書!$X$41,""),";",""),申請書!$Z$41,"")</f>
        <v/>
      </c>
      <c r="I307" s="11" t="str">
        <f>SUBSTITUTE(SUBSTITUTE(SUBSTITUTE(SUBSTITUTE(SUBSTITUTE(SUBSTITUTE(集計貼りつけ!L309,申請書!$R$42,""),申請書!$T$42,""),申請書!$V$42,""),申請書!$X$42,""),";",""),申請書!$Z$42,"")</f>
        <v/>
      </c>
      <c r="J307" s="11" t="str">
        <f>SUBSTITUTE(SUBSTITUTE(SUBSTITUTE(SUBSTITUTE(SUBSTITUTE(SUBSTITUTE(集計貼りつけ!M309,申請書!$R$43,""),申請書!$T$43,""),申請書!$V$43,""),申請書!$X$43,""),";",""),申請書!$Z$43,"")</f>
        <v/>
      </c>
      <c r="K307" s="11" t="str">
        <f>SUBSTITUTE(SUBSTITUTE(SUBSTITUTE(SUBSTITUTE(SUBSTITUTE(SUBSTITUTE(集計貼りつけ!N309,申請書!$R$44,""),申請書!$T$44,""),申請書!$V$44,""),申請書!$X$44,""),";",""),申請書!$Z$44,"")</f>
        <v/>
      </c>
      <c r="L307" s="11" t="str">
        <f>SUBSTITUTE(SUBSTITUTE(SUBSTITUTE(SUBSTITUTE(SUBSTITUTE(SUBSTITUTE(集計貼りつけ!O309,申請書!$R$45,""),申請書!$T$45,""),申請書!$V$45,""),申請書!$X$45,""),";",""),申請書!$Z$45,"")</f>
        <v/>
      </c>
      <c r="M307" s="11" t="str">
        <f>SUBSTITUTE(SUBSTITUTE(SUBSTITUTE(SUBSTITUTE(SUBSTITUTE(SUBSTITUTE(集計貼りつけ!P309,申請書!$R$46,""),申請書!$T$46,""),申請書!$V$46,""),申請書!$X$46,""),";",""),申請書!$Z$46,"")</f>
        <v/>
      </c>
      <c r="N307" s="11" t="str">
        <f>SUBSTITUTE(SUBSTITUTE(SUBSTITUTE(SUBSTITUTE(SUBSTITUTE(SUBSTITUTE(集計貼りつけ!Q309,申請書!$R$47,""),申請書!$T$47,""),申請書!$V$47,""),申請書!$X$47,""),";",""),申請書!$Z$47,"")</f>
        <v/>
      </c>
      <c r="O307" s="11" t="str">
        <f>SUBSTITUTE(SUBSTITUTE(SUBSTITUTE(SUBSTITUTE(SUBSTITUTE(SUBSTITUTE(集計貼りつけ!R309,申請書!$R$48,""),申請書!$T$48,""),申請書!$V$48,""),申請書!$X$48,""),";",""),申請書!$Z$48,"")</f>
        <v/>
      </c>
      <c r="P307" s="11" t="str">
        <f>SUBSTITUTE(SUBSTITUTE(SUBSTITUTE(SUBSTITUTE(SUBSTITUTE(SUBSTITUTE(集計貼りつけ!S309,申請書!$R$49,""),申請書!$T$49,""),申請書!$V$49,""),申請書!$X$49,""),";",""),申請書!$Z$49,"")</f>
        <v/>
      </c>
      <c r="Q307" s="11" t="str">
        <f>SUBSTITUTE(SUBSTITUTE(SUBSTITUTE(SUBSTITUTE(SUBSTITUTE(SUBSTITUTE(集計貼りつけ!T309,申請書!$R$50,""),申請書!$T$50,""),申請書!$V$50,""),申請書!$X$50,""),";",""),申請書!$Z$55,"")</f>
        <v/>
      </c>
    </row>
    <row r="308" spans="1:17" s="11" customFormat="1" x14ac:dyDescent="0.2">
      <c r="A308" s="11">
        <v>306</v>
      </c>
      <c r="B308" s="11" t="str">
        <f>SUBSTITUTE(SUBSTITUTE(SUBSTITUTE(SUBSTITUTE(SUBSTITUTE(SUBSTITUTE(集計貼りつけ!E310,申請書!$R$35,""),申請書!$T$35,""),申請書!$V$35,""),申請書!$X$35,""),";",""),申請書!$Z$35,"")</f>
        <v/>
      </c>
      <c r="C308" s="11" t="str">
        <f>SUBSTITUTE(SUBSTITUTE(SUBSTITUTE(SUBSTITUTE(SUBSTITUTE(SUBSTITUTE(集計貼りつけ!F310,申請書!$R$36,""),申請書!$T$36,""),申請書!$V$36,""),申請書!$X$36,""),";",""),申請書!$Z$36,"")</f>
        <v/>
      </c>
      <c r="D308" s="11" t="str">
        <f>SUBSTITUTE(SUBSTITUTE(SUBSTITUTE(SUBSTITUTE(SUBSTITUTE(SUBSTITUTE(集計貼りつけ!G310,申請書!$R$37,""),申請書!$T$37,""),申請書!$V$37,""),申請書!$X$37,""),";",""),申請書!$Z$37,"")</f>
        <v/>
      </c>
      <c r="E308" s="11" t="str">
        <f>SUBSTITUTE(SUBSTITUTE(SUBSTITUTE(SUBSTITUTE(SUBSTITUTE(SUBSTITUTE(集計貼りつけ!H310,申請書!$R$38,""),申請書!$T$38,""),申請書!$V$38,""),申請書!$X$38,""),";",""),申請書!$Z$38,"")</f>
        <v/>
      </c>
      <c r="F308" s="11" t="str">
        <f>SUBSTITUTE(SUBSTITUTE(SUBSTITUTE(SUBSTITUTE(SUBSTITUTE(SUBSTITUTE(集計貼りつけ!I310,申請書!$R$39,""),申請書!$T$39,""),申請書!$V$39,""),申請書!$X$39,""),";",""),申請書!$Z$39,"")</f>
        <v/>
      </c>
      <c r="G308" s="11" t="str">
        <f>SUBSTITUTE(SUBSTITUTE(SUBSTITUTE(SUBSTITUTE(SUBSTITUTE(SUBSTITUTE(集計貼りつけ!J310,申請書!$R$40,""),申請書!$T$40,""),申請書!$V$40,""),申請書!$X$40,""),";",""),申請書!$Z$40,"")</f>
        <v/>
      </c>
      <c r="H308" s="11" t="str">
        <f>SUBSTITUTE(SUBSTITUTE(SUBSTITUTE(SUBSTITUTE(SUBSTITUTE(SUBSTITUTE(集計貼りつけ!K310,申請書!$R$41,""),申請書!$T$41,""),申請書!$V$41,""),申請書!$X$41,""),";",""),申請書!$Z$41,"")</f>
        <v/>
      </c>
      <c r="I308" s="11" t="str">
        <f>SUBSTITUTE(SUBSTITUTE(SUBSTITUTE(SUBSTITUTE(SUBSTITUTE(SUBSTITUTE(集計貼りつけ!L310,申請書!$R$42,""),申請書!$T$42,""),申請書!$V$42,""),申請書!$X$42,""),";",""),申請書!$Z$42,"")</f>
        <v/>
      </c>
      <c r="J308" s="11" t="str">
        <f>SUBSTITUTE(SUBSTITUTE(SUBSTITUTE(SUBSTITUTE(SUBSTITUTE(SUBSTITUTE(集計貼りつけ!M310,申請書!$R$43,""),申請書!$T$43,""),申請書!$V$43,""),申請書!$X$43,""),";",""),申請書!$Z$43,"")</f>
        <v/>
      </c>
      <c r="K308" s="11" t="str">
        <f>SUBSTITUTE(SUBSTITUTE(SUBSTITUTE(SUBSTITUTE(SUBSTITUTE(SUBSTITUTE(集計貼りつけ!N310,申請書!$R$44,""),申請書!$T$44,""),申請書!$V$44,""),申請書!$X$44,""),";",""),申請書!$Z$44,"")</f>
        <v/>
      </c>
      <c r="L308" s="11" t="str">
        <f>SUBSTITUTE(SUBSTITUTE(SUBSTITUTE(SUBSTITUTE(SUBSTITUTE(SUBSTITUTE(集計貼りつけ!O310,申請書!$R$45,""),申請書!$T$45,""),申請書!$V$45,""),申請書!$X$45,""),";",""),申請書!$Z$45,"")</f>
        <v/>
      </c>
      <c r="M308" s="11" t="str">
        <f>SUBSTITUTE(SUBSTITUTE(SUBSTITUTE(SUBSTITUTE(SUBSTITUTE(SUBSTITUTE(集計貼りつけ!P310,申請書!$R$46,""),申請書!$T$46,""),申請書!$V$46,""),申請書!$X$46,""),";",""),申請書!$Z$46,"")</f>
        <v/>
      </c>
      <c r="N308" s="11" t="str">
        <f>SUBSTITUTE(SUBSTITUTE(SUBSTITUTE(SUBSTITUTE(SUBSTITUTE(SUBSTITUTE(集計貼りつけ!Q310,申請書!$R$47,""),申請書!$T$47,""),申請書!$V$47,""),申請書!$X$47,""),";",""),申請書!$Z$47,"")</f>
        <v/>
      </c>
      <c r="O308" s="11" t="str">
        <f>SUBSTITUTE(SUBSTITUTE(SUBSTITUTE(SUBSTITUTE(SUBSTITUTE(SUBSTITUTE(集計貼りつけ!R310,申請書!$R$48,""),申請書!$T$48,""),申請書!$V$48,""),申請書!$X$48,""),";",""),申請書!$Z$48,"")</f>
        <v/>
      </c>
      <c r="P308" s="11" t="str">
        <f>SUBSTITUTE(SUBSTITUTE(SUBSTITUTE(SUBSTITUTE(SUBSTITUTE(SUBSTITUTE(集計貼りつけ!S310,申請書!$R$49,""),申請書!$T$49,""),申請書!$V$49,""),申請書!$X$49,""),";",""),申請書!$Z$49,"")</f>
        <v/>
      </c>
      <c r="Q308" s="11" t="str">
        <f>SUBSTITUTE(SUBSTITUTE(SUBSTITUTE(SUBSTITUTE(SUBSTITUTE(SUBSTITUTE(集計貼りつけ!T310,申請書!$R$50,""),申請書!$T$50,""),申請書!$V$50,""),申請書!$X$50,""),";",""),申請書!$Z$55,"")</f>
        <v/>
      </c>
    </row>
    <row r="309" spans="1:17" s="11" customFormat="1" x14ac:dyDescent="0.2">
      <c r="A309" s="11">
        <v>307</v>
      </c>
      <c r="B309" s="11" t="str">
        <f>SUBSTITUTE(SUBSTITUTE(SUBSTITUTE(SUBSTITUTE(SUBSTITUTE(SUBSTITUTE(集計貼りつけ!E311,申請書!$R$35,""),申請書!$T$35,""),申請書!$V$35,""),申請書!$X$35,""),";",""),申請書!$Z$35,"")</f>
        <v/>
      </c>
      <c r="C309" s="11" t="str">
        <f>SUBSTITUTE(SUBSTITUTE(SUBSTITUTE(SUBSTITUTE(SUBSTITUTE(SUBSTITUTE(集計貼りつけ!F311,申請書!$R$36,""),申請書!$T$36,""),申請書!$V$36,""),申請書!$X$36,""),";",""),申請書!$Z$36,"")</f>
        <v/>
      </c>
      <c r="D309" s="11" t="str">
        <f>SUBSTITUTE(SUBSTITUTE(SUBSTITUTE(SUBSTITUTE(SUBSTITUTE(SUBSTITUTE(集計貼りつけ!G311,申請書!$R$37,""),申請書!$T$37,""),申請書!$V$37,""),申請書!$X$37,""),";",""),申請書!$Z$37,"")</f>
        <v/>
      </c>
      <c r="E309" s="11" t="str">
        <f>SUBSTITUTE(SUBSTITUTE(SUBSTITUTE(SUBSTITUTE(SUBSTITUTE(SUBSTITUTE(集計貼りつけ!H311,申請書!$R$38,""),申請書!$T$38,""),申請書!$V$38,""),申請書!$X$38,""),";",""),申請書!$Z$38,"")</f>
        <v/>
      </c>
      <c r="F309" s="11" t="str">
        <f>SUBSTITUTE(SUBSTITUTE(SUBSTITUTE(SUBSTITUTE(SUBSTITUTE(SUBSTITUTE(集計貼りつけ!I311,申請書!$R$39,""),申請書!$T$39,""),申請書!$V$39,""),申請書!$X$39,""),";",""),申請書!$Z$39,"")</f>
        <v/>
      </c>
      <c r="G309" s="11" t="str">
        <f>SUBSTITUTE(SUBSTITUTE(SUBSTITUTE(SUBSTITUTE(SUBSTITUTE(SUBSTITUTE(集計貼りつけ!J311,申請書!$R$40,""),申請書!$T$40,""),申請書!$V$40,""),申請書!$X$40,""),";",""),申請書!$Z$40,"")</f>
        <v/>
      </c>
      <c r="H309" s="11" t="str">
        <f>SUBSTITUTE(SUBSTITUTE(SUBSTITUTE(SUBSTITUTE(SUBSTITUTE(SUBSTITUTE(集計貼りつけ!K311,申請書!$R$41,""),申請書!$T$41,""),申請書!$V$41,""),申請書!$X$41,""),";",""),申請書!$Z$41,"")</f>
        <v/>
      </c>
      <c r="I309" s="11" t="str">
        <f>SUBSTITUTE(SUBSTITUTE(SUBSTITUTE(SUBSTITUTE(SUBSTITUTE(SUBSTITUTE(集計貼りつけ!L311,申請書!$R$42,""),申請書!$T$42,""),申請書!$V$42,""),申請書!$X$42,""),";",""),申請書!$Z$42,"")</f>
        <v/>
      </c>
      <c r="J309" s="11" t="str">
        <f>SUBSTITUTE(SUBSTITUTE(SUBSTITUTE(SUBSTITUTE(SUBSTITUTE(SUBSTITUTE(集計貼りつけ!M311,申請書!$R$43,""),申請書!$T$43,""),申請書!$V$43,""),申請書!$X$43,""),";",""),申請書!$Z$43,"")</f>
        <v/>
      </c>
      <c r="K309" s="11" t="str">
        <f>SUBSTITUTE(SUBSTITUTE(SUBSTITUTE(SUBSTITUTE(SUBSTITUTE(SUBSTITUTE(集計貼りつけ!N311,申請書!$R$44,""),申請書!$T$44,""),申請書!$V$44,""),申請書!$X$44,""),";",""),申請書!$Z$44,"")</f>
        <v/>
      </c>
      <c r="L309" s="11" t="str">
        <f>SUBSTITUTE(SUBSTITUTE(SUBSTITUTE(SUBSTITUTE(SUBSTITUTE(SUBSTITUTE(集計貼りつけ!O311,申請書!$R$45,""),申請書!$T$45,""),申請書!$V$45,""),申請書!$X$45,""),";",""),申請書!$Z$45,"")</f>
        <v/>
      </c>
      <c r="M309" s="11" t="str">
        <f>SUBSTITUTE(SUBSTITUTE(SUBSTITUTE(SUBSTITUTE(SUBSTITUTE(SUBSTITUTE(集計貼りつけ!P311,申請書!$R$46,""),申請書!$T$46,""),申請書!$V$46,""),申請書!$X$46,""),";",""),申請書!$Z$46,"")</f>
        <v/>
      </c>
      <c r="N309" s="11" t="str">
        <f>SUBSTITUTE(SUBSTITUTE(SUBSTITUTE(SUBSTITUTE(SUBSTITUTE(SUBSTITUTE(集計貼りつけ!Q311,申請書!$R$47,""),申請書!$T$47,""),申請書!$V$47,""),申請書!$X$47,""),";",""),申請書!$Z$47,"")</f>
        <v/>
      </c>
      <c r="O309" s="11" t="str">
        <f>SUBSTITUTE(SUBSTITUTE(SUBSTITUTE(SUBSTITUTE(SUBSTITUTE(SUBSTITUTE(集計貼りつけ!R311,申請書!$R$48,""),申請書!$T$48,""),申請書!$V$48,""),申請書!$X$48,""),";",""),申請書!$Z$48,"")</f>
        <v/>
      </c>
      <c r="P309" s="11" t="str">
        <f>SUBSTITUTE(SUBSTITUTE(SUBSTITUTE(SUBSTITUTE(SUBSTITUTE(SUBSTITUTE(集計貼りつけ!S311,申請書!$R$49,""),申請書!$T$49,""),申請書!$V$49,""),申請書!$X$49,""),";",""),申請書!$Z$49,"")</f>
        <v/>
      </c>
      <c r="Q309" s="11" t="str">
        <f>SUBSTITUTE(SUBSTITUTE(SUBSTITUTE(SUBSTITUTE(SUBSTITUTE(SUBSTITUTE(集計貼りつけ!T311,申請書!$R$50,""),申請書!$T$50,""),申請書!$V$50,""),申請書!$X$50,""),";",""),申請書!$Z$55,"")</f>
        <v/>
      </c>
    </row>
    <row r="310" spans="1:17" s="11" customFormat="1" x14ac:dyDescent="0.2">
      <c r="A310" s="11">
        <v>308</v>
      </c>
      <c r="B310" s="11" t="str">
        <f>SUBSTITUTE(SUBSTITUTE(SUBSTITUTE(SUBSTITUTE(SUBSTITUTE(SUBSTITUTE(集計貼りつけ!E312,申請書!$R$35,""),申請書!$T$35,""),申請書!$V$35,""),申請書!$X$35,""),";",""),申請書!$Z$35,"")</f>
        <v/>
      </c>
      <c r="C310" s="11" t="str">
        <f>SUBSTITUTE(SUBSTITUTE(SUBSTITUTE(SUBSTITUTE(SUBSTITUTE(SUBSTITUTE(集計貼りつけ!F312,申請書!$R$36,""),申請書!$T$36,""),申請書!$V$36,""),申請書!$X$36,""),";",""),申請書!$Z$36,"")</f>
        <v/>
      </c>
      <c r="D310" s="11" t="str">
        <f>SUBSTITUTE(SUBSTITUTE(SUBSTITUTE(SUBSTITUTE(SUBSTITUTE(SUBSTITUTE(集計貼りつけ!G312,申請書!$R$37,""),申請書!$T$37,""),申請書!$V$37,""),申請書!$X$37,""),";",""),申請書!$Z$37,"")</f>
        <v/>
      </c>
      <c r="E310" s="11" t="str">
        <f>SUBSTITUTE(SUBSTITUTE(SUBSTITUTE(SUBSTITUTE(SUBSTITUTE(SUBSTITUTE(集計貼りつけ!H312,申請書!$R$38,""),申請書!$T$38,""),申請書!$V$38,""),申請書!$X$38,""),";",""),申請書!$Z$38,"")</f>
        <v/>
      </c>
      <c r="F310" s="11" t="str">
        <f>SUBSTITUTE(SUBSTITUTE(SUBSTITUTE(SUBSTITUTE(SUBSTITUTE(SUBSTITUTE(集計貼りつけ!I312,申請書!$R$39,""),申請書!$T$39,""),申請書!$V$39,""),申請書!$X$39,""),";",""),申請書!$Z$39,"")</f>
        <v/>
      </c>
      <c r="G310" s="11" t="str">
        <f>SUBSTITUTE(SUBSTITUTE(SUBSTITUTE(SUBSTITUTE(SUBSTITUTE(SUBSTITUTE(集計貼りつけ!J312,申請書!$R$40,""),申請書!$T$40,""),申請書!$V$40,""),申請書!$X$40,""),";",""),申請書!$Z$40,"")</f>
        <v/>
      </c>
      <c r="H310" s="11" t="str">
        <f>SUBSTITUTE(SUBSTITUTE(SUBSTITUTE(SUBSTITUTE(SUBSTITUTE(SUBSTITUTE(集計貼りつけ!K312,申請書!$R$41,""),申請書!$T$41,""),申請書!$V$41,""),申請書!$X$41,""),";",""),申請書!$Z$41,"")</f>
        <v/>
      </c>
      <c r="I310" s="11" t="str">
        <f>SUBSTITUTE(SUBSTITUTE(SUBSTITUTE(SUBSTITUTE(SUBSTITUTE(SUBSTITUTE(集計貼りつけ!L312,申請書!$R$42,""),申請書!$T$42,""),申請書!$V$42,""),申請書!$X$42,""),";",""),申請書!$Z$42,"")</f>
        <v/>
      </c>
      <c r="J310" s="11" t="str">
        <f>SUBSTITUTE(SUBSTITUTE(SUBSTITUTE(SUBSTITUTE(SUBSTITUTE(SUBSTITUTE(集計貼りつけ!M312,申請書!$R$43,""),申請書!$T$43,""),申請書!$V$43,""),申請書!$X$43,""),";",""),申請書!$Z$43,"")</f>
        <v/>
      </c>
      <c r="K310" s="11" t="str">
        <f>SUBSTITUTE(SUBSTITUTE(SUBSTITUTE(SUBSTITUTE(SUBSTITUTE(SUBSTITUTE(集計貼りつけ!N312,申請書!$R$44,""),申請書!$T$44,""),申請書!$V$44,""),申請書!$X$44,""),";",""),申請書!$Z$44,"")</f>
        <v/>
      </c>
      <c r="L310" s="11" t="str">
        <f>SUBSTITUTE(SUBSTITUTE(SUBSTITUTE(SUBSTITUTE(SUBSTITUTE(SUBSTITUTE(集計貼りつけ!O312,申請書!$R$45,""),申請書!$T$45,""),申請書!$V$45,""),申請書!$X$45,""),";",""),申請書!$Z$45,"")</f>
        <v/>
      </c>
      <c r="M310" s="11" t="str">
        <f>SUBSTITUTE(SUBSTITUTE(SUBSTITUTE(SUBSTITUTE(SUBSTITUTE(SUBSTITUTE(集計貼りつけ!P312,申請書!$R$46,""),申請書!$T$46,""),申請書!$V$46,""),申請書!$X$46,""),";",""),申請書!$Z$46,"")</f>
        <v/>
      </c>
      <c r="N310" s="11" t="str">
        <f>SUBSTITUTE(SUBSTITUTE(SUBSTITUTE(SUBSTITUTE(SUBSTITUTE(SUBSTITUTE(集計貼りつけ!Q312,申請書!$R$47,""),申請書!$T$47,""),申請書!$V$47,""),申請書!$X$47,""),";",""),申請書!$Z$47,"")</f>
        <v/>
      </c>
      <c r="O310" s="11" t="str">
        <f>SUBSTITUTE(SUBSTITUTE(SUBSTITUTE(SUBSTITUTE(SUBSTITUTE(SUBSTITUTE(集計貼りつけ!R312,申請書!$R$48,""),申請書!$T$48,""),申請書!$V$48,""),申請書!$X$48,""),";",""),申請書!$Z$48,"")</f>
        <v/>
      </c>
      <c r="P310" s="11" t="str">
        <f>SUBSTITUTE(SUBSTITUTE(SUBSTITUTE(SUBSTITUTE(SUBSTITUTE(SUBSTITUTE(集計貼りつけ!S312,申請書!$R$49,""),申請書!$T$49,""),申請書!$V$49,""),申請書!$X$49,""),";",""),申請書!$Z$49,"")</f>
        <v/>
      </c>
      <c r="Q310" s="11" t="str">
        <f>SUBSTITUTE(SUBSTITUTE(SUBSTITUTE(SUBSTITUTE(SUBSTITUTE(SUBSTITUTE(集計貼りつけ!T312,申請書!$R$50,""),申請書!$T$50,""),申請書!$V$50,""),申請書!$X$50,""),";",""),申請書!$Z$55,"")</f>
        <v/>
      </c>
    </row>
    <row r="311" spans="1:17" s="11" customFormat="1" x14ac:dyDescent="0.2">
      <c r="A311" s="11">
        <v>309</v>
      </c>
      <c r="B311" s="11" t="str">
        <f>SUBSTITUTE(SUBSTITUTE(SUBSTITUTE(SUBSTITUTE(SUBSTITUTE(SUBSTITUTE(集計貼りつけ!E313,申請書!$R$35,""),申請書!$T$35,""),申請書!$V$35,""),申請書!$X$35,""),";",""),申請書!$Z$35,"")</f>
        <v/>
      </c>
      <c r="C311" s="11" t="str">
        <f>SUBSTITUTE(SUBSTITUTE(SUBSTITUTE(SUBSTITUTE(SUBSTITUTE(SUBSTITUTE(集計貼りつけ!F313,申請書!$R$36,""),申請書!$T$36,""),申請書!$V$36,""),申請書!$X$36,""),";",""),申請書!$Z$36,"")</f>
        <v/>
      </c>
      <c r="D311" s="11" t="str">
        <f>SUBSTITUTE(SUBSTITUTE(SUBSTITUTE(SUBSTITUTE(SUBSTITUTE(SUBSTITUTE(集計貼りつけ!G313,申請書!$R$37,""),申請書!$T$37,""),申請書!$V$37,""),申請書!$X$37,""),";",""),申請書!$Z$37,"")</f>
        <v/>
      </c>
      <c r="E311" s="11" t="str">
        <f>SUBSTITUTE(SUBSTITUTE(SUBSTITUTE(SUBSTITUTE(SUBSTITUTE(SUBSTITUTE(集計貼りつけ!H313,申請書!$R$38,""),申請書!$T$38,""),申請書!$V$38,""),申請書!$X$38,""),";",""),申請書!$Z$38,"")</f>
        <v/>
      </c>
      <c r="F311" s="11" t="str">
        <f>SUBSTITUTE(SUBSTITUTE(SUBSTITUTE(SUBSTITUTE(SUBSTITUTE(SUBSTITUTE(集計貼りつけ!I313,申請書!$R$39,""),申請書!$T$39,""),申請書!$V$39,""),申請書!$X$39,""),";",""),申請書!$Z$39,"")</f>
        <v/>
      </c>
      <c r="G311" s="11" t="str">
        <f>SUBSTITUTE(SUBSTITUTE(SUBSTITUTE(SUBSTITUTE(SUBSTITUTE(SUBSTITUTE(集計貼りつけ!J313,申請書!$R$40,""),申請書!$T$40,""),申請書!$V$40,""),申請書!$X$40,""),";",""),申請書!$Z$40,"")</f>
        <v/>
      </c>
      <c r="H311" s="11" t="str">
        <f>SUBSTITUTE(SUBSTITUTE(SUBSTITUTE(SUBSTITUTE(SUBSTITUTE(SUBSTITUTE(集計貼りつけ!K313,申請書!$R$41,""),申請書!$T$41,""),申請書!$V$41,""),申請書!$X$41,""),";",""),申請書!$Z$41,"")</f>
        <v/>
      </c>
      <c r="I311" s="11" t="str">
        <f>SUBSTITUTE(SUBSTITUTE(SUBSTITUTE(SUBSTITUTE(SUBSTITUTE(SUBSTITUTE(集計貼りつけ!L313,申請書!$R$42,""),申請書!$T$42,""),申請書!$V$42,""),申請書!$X$42,""),";",""),申請書!$Z$42,"")</f>
        <v/>
      </c>
      <c r="J311" s="11" t="str">
        <f>SUBSTITUTE(SUBSTITUTE(SUBSTITUTE(SUBSTITUTE(SUBSTITUTE(SUBSTITUTE(集計貼りつけ!M313,申請書!$R$43,""),申請書!$T$43,""),申請書!$V$43,""),申請書!$X$43,""),";",""),申請書!$Z$43,"")</f>
        <v/>
      </c>
      <c r="K311" s="11" t="str">
        <f>SUBSTITUTE(SUBSTITUTE(SUBSTITUTE(SUBSTITUTE(SUBSTITUTE(SUBSTITUTE(集計貼りつけ!N313,申請書!$R$44,""),申請書!$T$44,""),申請書!$V$44,""),申請書!$X$44,""),";",""),申請書!$Z$44,"")</f>
        <v/>
      </c>
      <c r="L311" s="11" t="str">
        <f>SUBSTITUTE(SUBSTITUTE(SUBSTITUTE(SUBSTITUTE(SUBSTITUTE(SUBSTITUTE(集計貼りつけ!O313,申請書!$R$45,""),申請書!$T$45,""),申請書!$V$45,""),申請書!$X$45,""),";",""),申請書!$Z$45,"")</f>
        <v/>
      </c>
      <c r="M311" s="11" t="str">
        <f>SUBSTITUTE(SUBSTITUTE(SUBSTITUTE(SUBSTITUTE(SUBSTITUTE(SUBSTITUTE(集計貼りつけ!P313,申請書!$R$46,""),申請書!$T$46,""),申請書!$V$46,""),申請書!$X$46,""),";",""),申請書!$Z$46,"")</f>
        <v/>
      </c>
      <c r="N311" s="11" t="str">
        <f>SUBSTITUTE(SUBSTITUTE(SUBSTITUTE(SUBSTITUTE(SUBSTITUTE(SUBSTITUTE(集計貼りつけ!Q313,申請書!$R$47,""),申請書!$T$47,""),申請書!$V$47,""),申請書!$X$47,""),";",""),申請書!$Z$47,"")</f>
        <v/>
      </c>
      <c r="O311" s="11" t="str">
        <f>SUBSTITUTE(SUBSTITUTE(SUBSTITUTE(SUBSTITUTE(SUBSTITUTE(SUBSTITUTE(集計貼りつけ!R313,申請書!$R$48,""),申請書!$T$48,""),申請書!$V$48,""),申請書!$X$48,""),";",""),申請書!$Z$48,"")</f>
        <v/>
      </c>
      <c r="P311" s="11" t="str">
        <f>SUBSTITUTE(SUBSTITUTE(SUBSTITUTE(SUBSTITUTE(SUBSTITUTE(SUBSTITUTE(集計貼りつけ!S313,申請書!$R$49,""),申請書!$T$49,""),申請書!$V$49,""),申請書!$X$49,""),";",""),申請書!$Z$49,"")</f>
        <v/>
      </c>
      <c r="Q311" s="11" t="str">
        <f>SUBSTITUTE(SUBSTITUTE(SUBSTITUTE(SUBSTITUTE(SUBSTITUTE(SUBSTITUTE(集計貼りつけ!T313,申請書!$R$50,""),申請書!$T$50,""),申請書!$V$50,""),申請書!$X$50,""),";",""),申請書!$Z$55,"")</f>
        <v/>
      </c>
    </row>
    <row r="312" spans="1:17" s="11" customFormat="1" x14ac:dyDescent="0.2">
      <c r="A312" s="11">
        <v>310</v>
      </c>
      <c r="B312" s="11" t="str">
        <f>SUBSTITUTE(SUBSTITUTE(SUBSTITUTE(SUBSTITUTE(SUBSTITUTE(SUBSTITUTE(集計貼りつけ!E314,申請書!$R$35,""),申請書!$T$35,""),申請書!$V$35,""),申請書!$X$35,""),";",""),申請書!$Z$35,"")</f>
        <v/>
      </c>
      <c r="C312" s="11" t="str">
        <f>SUBSTITUTE(SUBSTITUTE(SUBSTITUTE(SUBSTITUTE(SUBSTITUTE(SUBSTITUTE(集計貼りつけ!F314,申請書!$R$36,""),申請書!$T$36,""),申請書!$V$36,""),申請書!$X$36,""),";",""),申請書!$Z$36,"")</f>
        <v/>
      </c>
      <c r="D312" s="11" t="str">
        <f>SUBSTITUTE(SUBSTITUTE(SUBSTITUTE(SUBSTITUTE(SUBSTITUTE(SUBSTITUTE(集計貼りつけ!G314,申請書!$R$37,""),申請書!$T$37,""),申請書!$V$37,""),申請書!$X$37,""),";",""),申請書!$Z$37,"")</f>
        <v/>
      </c>
      <c r="E312" s="11" t="str">
        <f>SUBSTITUTE(SUBSTITUTE(SUBSTITUTE(SUBSTITUTE(SUBSTITUTE(SUBSTITUTE(集計貼りつけ!H314,申請書!$R$38,""),申請書!$T$38,""),申請書!$V$38,""),申請書!$X$38,""),";",""),申請書!$Z$38,"")</f>
        <v/>
      </c>
      <c r="F312" s="11" t="str">
        <f>SUBSTITUTE(SUBSTITUTE(SUBSTITUTE(SUBSTITUTE(SUBSTITUTE(SUBSTITUTE(集計貼りつけ!I314,申請書!$R$39,""),申請書!$T$39,""),申請書!$V$39,""),申請書!$X$39,""),";",""),申請書!$Z$39,"")</f>
        <v/>
      </c>
      <c r="G312" s="11" t="str">
        <f>SUBSTITUTE(SUBSTITUTE(SUBSTITUTE(SUBSTITUTE(SUBSTITUTE(SUBSTITUTE(集計貼りつけ!J314,申請書!$R$40,""),申請書!$T$40,""),申請書!$V$40,""),申請書!$X$40,""),";",""),申請書!$Z$40,"")</f>
        <v/>
      </c>
      <c r="H312" s="11" t="str">
        <f>SUBSTITUTE(SUBSTITUTE(SUBSTITUTE(SUBSTITUTE(SUBSTITUTE(SUBSTITUTE(集計貼りつけ!K314,申請書!$R$41,""),申請書!$T$41,""),申請書!$V$41,""),申請書!$X$41,""),";",""),申請書!$Z$41,"")</f>
        <v/>
      </c>
      <c r="I312" s="11" t="str">
        <f>SUBSTITUTE(SUBSTITUTE(SUBSTITUTE(SUBSTITUTE(SUBSTITUTE(SUBSTITUTE(集計貼りつけ!L314,申請書!$R$42,""),申請書!$T$42,""),申請書!$V$42,""),申請書!$X$42,""),";",""),申請書!$Z$42,"")</f>
        <v/>
      </c>
      <c r="J312" s="11" t="str">
        <f>SUBSTITUTE(SUBSTITUTE(SUBSTITUTE(SUBSTITUTE(SUBSTITUTE(SUBSTITUTE(集計貼りつけ!M314,申請書!$R$43,""),申請書!$T$43,""),申請書!$V$43,""),申請書!$X$43,""),";",""),申請書!$Z$43,"")</f>
        <v/>
      </c>
      <c r="K312" s="11" t="str">
        <f>SUBSTITUTE(SUBSTITUTE(SUBSTITUTE(SUBSTITUTE(SUBSTITUTE(SUBSTITUTE(集計貼りつけ!N314,申請書!$R$44,""),申請書!$T$44,""),申請書!$V$44,""),申請書!$X$44,""),";",""),申請書!$Z$44,"")</f>
        <v/>
      </c>
      <c r="L312" s="11" t="str">
        <f>SUBSTITUTE(SUBSTITUTE(SUBSTITUTE(SUBSTITUTE(SUBSTITUTE(SUBSTITUTE(集計貼りつけ!O314,申請書!$R$45,""),申請書!$T$45,""),申請書!$V$45,""),申請書!$X$45,""),";",""),申請書!$Z$45,"")</f>
        <v/>
      </c>
      <c r="M312" s="11" t="str">
        <f>SUBSTITUTE(SUBSTITUTE(SUBSTITUTE(SUBSTITUTE(SUBSTITUTE(SUBSTITUTE(集計貼りつけ!P314,申請書!$R$46,""),申請書!$T$46,""),申請書!$V$46,""),申請書!$X$46,""),";",""),申請書!$Z$46,"")</f>
        <v/>
      </c>
      <c r="N312" s="11" t="str">
        <f>SUBSTITUTE(SUBSTITUTE(SUBSTITUTE(SUBSTITUTE(SUBSTITUTE(SUBSTITUTE(集計貼りつけ!Q314,申請書!$R$47,""),申請書!$T$47,""),申請書!$V$47,""),申請書!$X$47,""),";",""),申請書!$Z$47,"")</f>
        <v/>
      </c>
      <c r="O312" s="11" t="str">
        <f>SUBSTITUTE(SUBSTITUTE(SUBSTITUTE(SUBSTITUTE(SUBSTITUTE(SUBSTITUTE(集計貼りつけ!R314,申請書!$R$48,""),申請書!$T$48,""),申請書!$V$48,""),申請書!$X$48,""),";",""),申請書!$Z$48,"")</f>
        <v/>
      </c>
      <c r="P312" s="11" t="str">
        <f>SUBSTITUTE(SUBSTITUTE(SUBSTITUTE(SUBSTITUTE(SUBSTITUTE(SUBSTITUTE(集計貼りつけ!S314,申請書!$R$49,""),申請書!$T$49,""),申請書!$V$49,""),申請書!$X$49,""),";",""),申請書!$Z$49,"")</f>
        <v/>
      </c>
      <c r="Q312" s="11" t="str">
        <f>SUBSTITUTE(SUBSTITUTE(SUBSTITUTE(SUBSTITUTE(SUBSTITUTE(SUBSTITUTE(集計貼りつけ!T314,申請書!$R$50,""),申請書!$T$50,""),申請書!$V$50,""),申請書!$X$50,""),";",""),申請書!$Z$55,"")</f>
        <v/>
      </c>
    </row>
    <row r="313" spans="1:17" s="11" customFormat="1" x14ac:dyDescent="0.2">
      <c r="A313" s="11">
        <v>311</v>
      </c>
      <c r="B313" s="11" t="str">
        <f>SUBSTITUTE(SUBSTITUTE(SUBSTITUTE(SUBSTITUTE(SUBSTITUTE(SUBSTITUTE(集計貼りつけ!E315,申請書!$R$35,""),申請書!$T$35,""),申請書!$V$35,""),申請書!$X$35,""),";",""),申請書!$Z$35,"")</f>
        <v/>
      </c>
      <c r="C313" s="11" t="str">
        <f>SUBSTITUTE(SUBSTITUTE(SUBSTITUTE(SUBSTITUTE(SUBSTITUTE(SUBSTITUTE(集計貼りつけ!F315,申請書!$R$36,""),申請書!$T$36,""),申請書!$V$36,""),申請書!$X$36,""),";",""),申請書!$Z$36,"")</f>
        <v/>
      </c>
      <c r="D313" s="11" t="str">
        <f>SUBSTITUTE(SUBSTITUTE(SUBSTITUTE(SUBSTITUTE(SUBSTITUTE(SUBSTITUTE(集計貼りつけ!G315,申請書!$R$37,""),申請書!$T$37,""),申請書!$V$37,""),申請書!$X$37,""),";",""),申請書!$Z$37,"")</f>
        <v/>
      </c>
      <c r="E313" s="11" t="str">
        <f>SUBSTITUTE(SUBSTITUTE(SUBSTITUTE(SUBSTITUTE(SUBSTITUTE(SUBSTITUTE(集計貼りつけ!H315,申請書!$R$38,""),申請書!$T$38,""),申請書!$V$38,""),申請書!$X$38,""),";",""),申請書!$Z$38,"")</f>
        <v/>
      </c>
      <c r="F313" s="11" t="str">
        <f>SUBSTITUTE(SUBSTITUTE(SUBSTITUTE(SUBSTITUTE(SUBSTITUTE(SUBSTITUTE(集計貼りつけ!I315,申請書!$R$39,""),申請書!$T$39,""),申請書!$V$39,""),申請書!$X$39,""),";",""),申請書!$Z$39,"")</f>
        <v/>
      </c>
      <c r="G313" s="11" t="str">
        <f>SUBSTITUTE(SUBSTITUTE(SUBSTITUTE(SUBSTITUTE(SUBSTITUTE(SUBSTITUTE(集計貼りつけ!J315,申請書!$R$40,""),申請書!$T$40,""),申請書!$V$40,""),申請書!$X$40,""),";",""),申請書!$Z$40,"")</f>
        <v/>
      </c>
      <c r="H313" s="11" t="str">
        <f>SUBSTITUTE(SUBSTITUTE(SUBSTITUTE(SUBSTITUTE(SUBSTITUTE(SUBSTITUTE(集計貼りつけ!K315,申請書!$R$41,""),申請書!$T$41,""),申請書!$V$41,""),申請書!$X$41,""),";",""),申請書!$Z$41,"")</f>
        <v/>
      </c>
      <c r="I313" s="11" t="str">
        <f>SUBSTITUTE(SUBSTITUTE(SUBSTITUTE(SUBSTITUTE(SUBSTITUTE(SUBSTITUTE(集計貼りつけ!L315,申請書!$R$42,""),申請書!$T$42,""),申請書!$V$42,""),申請書!$X$42,""),";",""),申請書!$Z$42,"")</f>
        <v/>
      </c>
      <c r="J313" s="11" t="str">
        <f>SUBSTITUTE(SUBSTITUTE(SUBSTITUTE(SUBSTITUTE(SUBSTITUTE(SUBSTITUTE(集計貼りつけ!M315,申請書!$R$43,""),申請書!$T$43,""),申請書!$V$43,""),申請書!$X$43,""),";",""),申請書!$Z$43,"")</f>
        <v/>
      </c>
      <c r="K313" s="11" t="str">
        <f>SUBSTITUTE(SUBSTITUTE(SUBSTITUTE(SUBSTITUTE(SUBSTITUTE(SUBSTITUTE(集計貼りつけ!N315,申請書!$R$44,""),申請書!$T$44,""),申請書!$V$44,""),申請書!$X$44,""),";",""),申請書!$Z$44,"")</f>
        <v/>
      </c>
      <c r="L313" s="11" t="str">
        <f>SUBSTITUTE(SUBSTITUTE(SUBSTITUTE(SUBSTITUTE(SUBSTITUTE(SUBSTITUTE(集計貼りつけ!O315,申請書!$R$45,""),申請書!$T$45,""),申請書!$V$45,""),申請書!$X$45,""),";",""),申請書!$Z$45,"")</f>
        <v/>
      </c>
      <c r="M313" s="11" t="str">
        <f>SUBSTITUTE(SUBSTITUTE(SUBSTITUTE(SUBSTITUTE(SUBSTITUTE(SUBSTITUTE(集計貼りつけ!P315,申請書!$R$46,""),申請書!$T$46,""),申請書!$V$46,""),申請書!$X$46,""),";",""),申請書!$Z$46,"")</f>
        <v/>
      </c>
      <c r="N313" s="11" t="str">
        <f>SUBSTITUTE(SUBSTITUTE(SUBSTITUTE(SUBSTITUTE(SUBSTITUTE(SUBSTITUTE(集計貼りつけ!Q315,申請書!$R$47,""),申請書!$T$47,""),申請書!$V$47,""),申請書!$X$47,""),";",""),申請書!$Z$47,"")</f>
        <v/>
      </c>
      <c r="O313" s="11" t="str">
        <f>SUBSTITUTE(SUBSTITUTE(SUBSTITUTE(SUBSTITUTE(SUBSTITUTE(SUBSTITUTE(集計貼りつけ!R315,申請書!$R$48,""),申請書!$T$48,""),申請書!$V$48,""),申請書!$X$48,""),";",""),申請書!$Z$48,"")</f>
        <v/>
      </c>
      <c r="P313" s="11" t="str">
        <f>SUBSTITUTE(SUBSTITUTE(SUBSTITUTE(SUBSTITUTE(SUBSTITUTE(SUBSTITUTE(集計貼りつけ!S315,申請書!$R$49,""),申請書!$T$49,""),申請書!$V$49,""),申請書!$X$49,""),";",""),申請書!$Z$49,"")</f>
        <v/>
      </c>
      <c r="Q313" s="11" t="str">
        <f>SUBSTITUTE(SUBSTITUTE(SUBSTITUTE(SUBSTITUTE(SUBSTITUTE(SUBSTITUTE(集計貼りつけ!T315,申請書!$R$50,""),申請書!$T$50,""),申請書!$V$50,""),申請書!$X$50,""),";",""),申請書!$Z$55,"")</f>
        <v/>
      </c>
    </row>
    <row r="314" spans="1:17" s="11" customFormat="1" x14ac:dyDescent="0.2">
      <c r="A314" s="11">
        <v>312</v>
      </c>
      <c r="B314" s="11" t="str">
        <f>SUBSTITUTE(SUBSTITUTE(SUBSTITUTE(SUBSTITUTE(SUBSTITUTE(SUBSTITUTE(集計貼りつけ!E316,申請書!$R$35,""),申請書!$T$35,""),申請書!$V$35,""),申請書!$X$35,""),";",""),申請書!$Z$35,"")</f>
        <v/>
      </c>
      <c r="C314" s="11" t="str">
        <f>SUBSTITUTE(SUBSTITUTE(SUBSTITUTE(SUBSTITUTE(SUBSTITUTE(SUBSTITUTE(集計貼りつけ!F316,申請書!$R$36,""),申請書!$T$36,""),申請書!$V$36,""),申請書!$X$36,""),";",""),申請書!$Z$36,"")</f>
        <v/>
      </c>
      <c r="D314" s="11" t="str">
        <f>SUBSTITUTE(SUBSTITUTE(SUBSTITUTE(SUBSTITUTE(SUBSTITUTE(SUBSTITUTE(集計貼りつけ!G316,申請書!$R$37,""),申請書!$T$37,""),申請書!$V$37,""),申請書!$X$37,""),";",""),申請書!$Z$37,"")</f>
        <v/>
      </c>
      <c r="E314" s="11" t="str">
        <f>SUBSTITUTE(SUBSTITUTE(SUBSTITUTE(SUBSTITUTE(SUBSTITUTE(SUBSTITUTE(集計貼りつけ!H316,申請書!$R$38,""),申請書!$T$38,""),申請書!$V$38,""),申請書!$X$38,""),";",""),申請書!$Z$38,"")</f>
        <v/>
      </c>
      <c r="F314" s="11" t="str">
        <f>SUBSTITUTE(SUBSTITUTE(SUBSTITUTE(SUBSTITUTE(SUBSTITUTE(SUBSTITUTE(集計貼りつけ!I316,申請書!$R$39,""),申請書!$T$39,""),申請書!$V$39,""),申請書!$X$39,""),";",""),申請書!$Z$39,"")</f>
        <v/>
      </c>
      <c r="G314" s="11" t="str">
        <f>SUBSTITUTE(SUBSTITUTE(SUBSTITUTE(SUBSTITUTE(SUBSTITUTE(SUBSTITUTE(集計貼りつけ!J316,申請書!$R$40,""),申請書!$T$40,""),申請書!$V$40,""),申請書!$X$40,""),";",""),申請書!$Z$40,"")</f>
        <v/>
      </c>
      <c r="H314" s="11" t="str">
        <f>SUBSTITUTE(SUBSTITUTE(SUBSTITUTE(SUBSTITUTE(SUBSTITUTE(SUBSTITUTE(集計貼りつけ!K316,申請書!$R$41,""),申請書!$T$41,""),申請書!$V$41,""),申請書!$X$41,""),";",""),申請書!$Z$41,"")</f>
        <v/>
      </c>
      <c r="I314" s="11" t="str">
        <f>SUBSTITUTE(SUBSTITUTE(SUBSTITUTE(SUBSTITUTE(SUBSTITUTE(SUBSTITUTE(集計貼りつけ!L316,申請書!$R$42,""),申請書!$T$42,""),申請書!$V$42,""),申請書!$X$42,""),";",""),申請書!$Z$42,"")</f>
        <v/>
      </c>
      <c r="J314" s="11" t="str">
        <f>SUBSTITUTE(SUBSTITUTE(SUBSTITUTE(SUBSTITUTE(SUBSTITUTE(SUBSTITUTE(集計貼りつけ!M316,申請書!$R$43,""),申請書!$T$43,""),申請書!$V$43,""),申請書!$X$43,""),";",""),申請書!$Z$43,"")</f>
        <v/>
      </c>
      <c r="K314" s="11" t="str">
        <f>SUBSTITUTE(SUBSTITUTE(SUBSTITUTE(SUBSTITUTE(SUBSTITUTE(SUBSTITUTE(集計貼りつけ!N316,申請書!$R$44,""),申請書!$T$44,""),申請書!$V$44,""),申請書!$X$44,""),";",""),申請書!$Z$44,"")</f>
        <v/>
      </c>
      <c r="L314" s="11" t="str">
        <f>SUBSTITUTE(SUBSTITUTE(SUBSTITUTE(SUBSTITUTE(SUBSTITUTE(SUBSTITUTE(集計貼りつけ!O316,申請書!$R$45,""),申請書!$T$45,""),申請書!$V$45,""),申請書!$X$45,""),";",""),申請書!$Z$45,"")</f>
        <v/>
      </c>
      <c r="M314" s="11" t="str">
        <f>SUBSTITUTE(SUBSTITUTE(SUBSTITUTE(SUBSTITUTE(SUBSTITUTE(SUBSTITUTE(集計貼りつけ!P316,申請書!$R$46,""),申請書!$T$46,""),申請書!$V$46,""),申請書!$X$46,""),";",""),申請書!$Z$46,"")</f>
        <v/>
      </c>
      <c r="N314" s="11" t="str">
        <f>SUBSTITUTE(SUBSTITUTE(SUBSTITUTE(SUBSTITUTE(SUBSTITUTE(SUBSTITUTE(集計貼りつけ!Q316,申請書!$R$47,""),申請書!$T$47,""),申請書!$V$47,""),申請書!$X$47,""),";",""),申請書!$Z$47,"")</f>
        <v/>
      </c>
      <c r="O314" s="11" t="str">
        <f>SUBSTITUTE(SUBSTITUTE(SUBSTITUTE(SUBSTITUTE(SUBSTITUTE(SUBSTITUTE(集計貼りつけ!R316,申請書!$R$48,""),申請書!$T$48,""),申請書!$V$48,""),申請書!$X$48,""),";",""),申請書!$Z$48,"")</f>
        <v/>
      </c>
      <c r="P314" s="11" t="str">
        <f>SUBSTITUTE(SUBSTITUTE(SUBSTITUTE(SUBSTITUTE(SUBSTITUTE(SUBSTITUTE(集計貼りつけ!S316,申請書!$R$49,""),申請書!$T$49,""),申請書!$V$49,""),申請書!$X$49,""),";",""),申請書!$Z$49,"")</f>
        <v/>
      </c>
      <c r="Q314" s="11" t="str">
        <f>SUBSTITUTE(SUBSTITUTE(SUBSTITUTE(SUBSTITUTE(SUBSTITUTE(SUBSTITUTE(集計貼りつけ!T316,申請書!$R$50,""),申請書!$T$50,""),申請書!$V$50,""),申請書!$X$50,""),";",""),申請書!$Z$55,"")</f>
        <v/>
      </c>
    </row>
    <row r="315" spans="1:17" s="11" customFormat="1" x14ac:dyDescent="0.2">
      <c r="A315" s="11">
        <v>313</v>
      </c>
      <c r="B315" s="11" t="str">
        <f>SUBSTITUTE(SUBSTITUTE(SUBSTITUTE(SUBSTITUTE(SUBSTITUTE(SUBSTITUTE(集計貼りつけ!E317,申請書!$R$35,""),申請書!$T$35,""),申請書!$V$35,""),申請書!$X$35,""),";",""),申請書!$Z$35,"")</f>
        <v/>
      </c>
      <c r="C315" s="11" t="str">
        <f>SUBSTITUTE(SUBSTITUTE(SUBSTITUTE(SUBSTITUTE(SUBSTITUTE(SUBSTITUTE(集計貼りつけ!F317,申請書!$R$36,""),申請書!$T$36,""),申請書!$V$36,""),申請書!$X$36,""),";",""),申請書!$Z$36,"")</f>
        <v/>
      </c>
      <c r="D315" s="11" t="str">
        <f>SUBSTITUTE(SUBSTITUTE(SUBSTITUTE(SUBSTITUTE(SUBSTITUTE(SUBSTITUTE(集計貼りつけ!G317,申請書!$R$37,""),申請書!$T$37,""),申請書!$V$37,""),申請書!$X$37,""),";",""),申請書!$Z$37,"")</f>
        <v/>
      </c>
      <c r="E315" s="11" t="str">
        <f>SUBSTITUTE(SUBSTITUTE(SUBSTITUTE(SUBSTITUTE(SUBSTITUTE(SUBSTITUTE(集計貼りつけ!H317,申請書!$R$38,""),申請書!$T$38,""),申請書!$V$38,""),申請書!$X$38,""),";",""),申請書!$Z$38,"")</f>
        <v/>
      </c>
      <c r="F315" s="11" t="str">
        <f>SUBSTITUTE(SUBSTITUTE(SUBSTITUTE(SUBSTITUTE(SUBSTITUTE(SUBSTITUTE(集計貼りつけ!I317,申請書!$R$39,""),申請書!$T$39,""),申請書!$V$39,""),申請書!$X$39,""),";",""),申請書!$Z$39,"")</f>
        <v/>
      </c>
      <c r="G315" s="11" t="str">
        <f>SUBSTITUTE(SUBSTITUTE(SUBSTITUTE(SUBSTITUTE(SUBSTITUTE(SUBSTITUTE(集計貼りつけ!J317,申請書!$R$40,""),申請書!$T$40,""),申請書!$V$40,""),申請書!$X$40,""),";",""),申請書!$Z$40,"")</f>
        <v/>
      </c>
      <c r="H315" s="11" t="str">
        <f>SUBSTITUTE(SUBSTITUTE(SUBSTITUTE(SUBSTITUTE(SUBSTITUTE(SUBSTITUTE(集計貼りつけ!K317,申請書!$R$41,""),申請書!$T$41,""),申請書!$V$41,""),申請書!$X$41,""),";",""),申請書!$Z$41,"")</f>
        <v/>
      </c>
      <c r="I315" s="11" t="str">
        <f>SUBSTITUTE(SUBSTITUTE(SUBSTITUTE(SUBSTITUTE(SUBSTITUTE(SUBSTITUTE(集計貼りつけ!L317,申請書!$R$42,""),申請書!$T$42,""),申請書!$V$42,""),申請書!$X$42,""),";",""),申請書!$Z$42,"")</f>
        <v/>
      </c>
      <c r="J315" s="11" t="str">
        <f>SUBSTITUTE(SUBSTITUTE(SUBSTITUTE(SUBSTITUTE(SUBSTITUTE(SUBSTITUTE(集計貼りつけ!M317,申請書!$R$43,""),申請書!$T$43,""),申請書!$V$43,""),申請書!$X$43,""),";",""),申請書!$Z$43,"")</f>
        <v/>
      </c>
      <c r="K315" s="11" t="str">
        <f>SUBSTITUTE(SUBSTITUTE(SUBSTITUTE(SUBSTITUTE(SUBSTITUTE(SUBSTITUTE(集計貼りつけ!N317,申請書!$R$44,""),申請書!$T$44,""),申請書!$V$44,""),申請書!$X$44,""),";",""),申請書!$Z$44,"")</f>
        <v/>
      </c>
      <c r="L315" s="11" t="str">
        <f>SUBSTITUTE(SUBSTITUTE(SUBSTITUTE(SUBSTITUTE(SUBSTITUTE(SUBSTITUTE(集計貼りつけ!O317,申請書!$R$45,""),申請書!$T$45,""),申請書!$V$45,""),申請書!$X$45,""),";",""),申請書!$Z$45,"")</f>
        <v/>
      </c>
      <c r="M315" s="11" t="str">
        <f>SUBSTITUTE(SUBSTITUTE(SUBSTITUTE(SUBSTITUTE(SUBSTITUTE(SUBSTITUTE(集計貼りつけ!P317,申請書!$R$46,""),申請書!$T$46,""),申請書!$V$46,""),申請書!$X$46,""),";",""),申請書!$Z$46,"")</f>
        <v/>
      </c>
      <c r="N315" s="11" t="str">
        <f>SUBSTITUTE(SUBSTITUTE(SUBSTITUTE(SUBSTITUTE(SUBSTITUTE(SUBSTITUTE(集計貼りつけ!Q317,申請書!$R$47,""),申請書!$T$47,""),申請書!$V$47,""),申請書!$X$47,""),";",""),申請書!$Z$47,"")</f>
        <v/>
      </c>
      <c r="O315" s="11" t="str">
        <f>SUBSTITUTE(SUBSTITUTE(SUBSTITUTE(SUBSTITUTE(SUBSTITUTE(SUBSTITUTE(集計貼りつけ!R317,申請書!$R$48,""),申請書!$T$48,""),申請書!$V$48,""),申請書!$X$48,""),";",""),申請書!$Z$48,"")</f>
        <v/>
      </c>
      <c r="P315" s="11" t="str">
        <f>SUBSTITUTE(SUBSTITUTE(SUBSTITUTE(SUBSTITUTE(SUBSTITUTE(SUBSTITUTE(集計貼りつけ!S317,申請書!$R$49,""),申請書!$T$49,""),申請書!$V$49,""),申請書!$X$49,""),";",""),申請書!$Z$49,"")</f>
        <v/>
      </c>
      <c r="Q315" s="11" t="str">
        <f>SUBSTITUTE(SUBSTITUTE(SUBSTITUTE(SUBSTITUTE(SUBSTITUTE(SUBSTITUTE(集計貼りつけ!T317,申請書!$R$50,""),申請書!$T$50,""),申請書!$V$50,""),申請書!$X$50,""),";",""),申請書!$Z$55,"")</f>
        <v/>
      </c>
    </row>
    <row r="316" spans="1:17" s="11" customFormat="1" x14ac:dyDescent="0.2">
      <c r="A316" s="11">
        <v>314</v>
      </c>
      <c r="B316" s="11" t="str">
        <f>SUBSTITUTE(SUBSTITUTE(SUBSTITUTE(SUBSTITUTE(SUBSTITUTE(SUBSTITUTE(集計貼りつけ!E318,申請書!$R$35,""),申請書!$T$35,""),申請書!$V$35,""),申請書!$X$35,""),";",""),申請書!$Z$35,"")</f>
        <v/>
      </c>
      <c r="C316" s="11" t="str">
        <f>SUBSTITUTE(SUBSTITUTE(SUBSTITUTE(SUBSTITUTE(SUBSTITUTE(SUBSTITUTE(集計貼りつけ!F318,申請書!$R$36,""),申請書!$T$36,""),申請書!$V$36,""),申請書!$X$36,""),";",""),申請書!$Z$36,"")</f>
        <v/>
      </c>
      <c r="D316" s="11" t="str">
        <f>SUBSTITUTE(SUBSTITUTE(SUBSTITUTE(SUBSTITUTE(SUBSTITUTE(SUBSTITUTE(集計貼りつけ!G318,申請書!$R$37,""),申請書!$T$37,""),申請書!$V$37,""),申請書!$X$37,""),";",""),申請書!$Z$37,"")</f>
        <v/>
      </c>
      <c r="E316" s="11" t="str">
        <f>SUBSTITUTE(SUBSTITUTE(SUBSTITUTE(SUBSTITUTE(SUBSTITUTE(SUBSTITUTE(集計貼りつけ!H318,申請書!$R$38,""),申請書!$T$38,""),申請書!$V$38,""),申請書!$X$38,""),";",""),申請書!$Z$38,"")</f>
        <v/>
      </c>
      <c r="F316" s="11" t="str">
        <f>SUBSTITUTE(SUBSTITUTE(SUBSTITUTE(SUBSTITUTE(SUBSTITUTE(SUBSTITUTE(集計貼りつけ!I318,申請書!$R$39,""),申請書!$T$39,""),申請書!$V$39,""),申請書!$X$39,""),";",""),申請書!$Z$39,"")</f>
        <v/>
      </c>
      <c r="G316" s="11" t="str">
        <f>SUBSTITUTE(SUBSTITUTE(SUBSTITUTE(SUBSTITUTE(SUBSTITUTE(SUBSTITUTE(集計貼りつけ!J318,申請書!$R$40,""),申請書!$T$40,""),申請書!$V$40,""),申請書!$X$40,""),";",""),申請書!$Z$40,"")</f>
        <v/>
      </c>
      <c r="H316" s="11" t="str">
        <f>SUBSTITUTE(SUBSTITUTE(SUBSTITUTE(SUBSTITUTE(SUBSTITUTE(SUBSTITUTE(集計貼りつけ!K318,申請書!$R$41,""),申請書!$T$41,""),申請書!$V$41,""),申請書!$X$41,""),";",""),申請書!$Z$41,"")</f>
        <v/>
      </c>
      <c r="I316" s="11" t="str">
        <f>SUBSTITUTE(SUBSTITUTE(SUBSTITUTE(SUBSTITUTE(SUBSTITUTE(SUBSTITUTE(集計貼りつけ!L318,申請書!$R$42,""),申請書!$T$42,""),申請書!$V$42,""),申請書!$X$42,""),";",""),申請書!$Z$42,"")</f>
        <v/>
      </c>
      <c r="J316" s="11" t="str">
        <f>SUBSTITUTE(SUBSTITUTE(SUBSTITUTE(SUBSTITUTE(SUBSTITUTE(SUBSTITUTE(集計貼りつけ!M318,申請書!$R$43,""),申請書!$T$43,""),申請書!$V$43,""),申請書!$X$43,""),";",""),申請書!$Z$43,"")</f>
        <v/>
      </c>
      <c r="K316" s="11" t="str">
        <f>SUBSTITUTE(SUBSTITUTE(SUBSTITUTE(SUBSTITUTE(SUBSTITUTE(SUBSTITUTE(集計貼りつけ!N318,申請書!$R$44,""),申請書!$T$44,""),申請書!$V$44,""),申請書!$X$44,""),";",""),申請書!$Z$44,"")</f>
        <v/>
      </c>
      <c r="L316" s="11" t="str">
        <f>SUBSTITUTE(SUBSTITUTE(SUBSTITUTE(SUBSTITUTE(SUBSTITUTE(SUBSTITUTE(集計貼りつけ!O318,申請書!$R$45,""),申請書!$T$45,""),申請書!$V$45,""),申請書!$X$45,""),";",""),申請書!$Z$45,"")</f>
        <v/>
      </c>
      <c r="M316" s="11" t="str">
        <f>SUBSTITUTE(SUBSTITUTE(SUBSTITUTE(SUBSTITUTE(SUBSTITUTE(SUBSTITUTE(集計貼りつけ!P318,申請書!$R$46,""),申請書!$T$46,""),申請書!$V$46,""),申請書!$X$46,""),";",""),申請書!$Z$46,"")</f>
        <v/>
      </c>
      <c r="N316" s="11" t="str">
        <f>SUBSTITUTE(SUBSTITUTE(SUBSTITUTE(SUBSTITUTE(SUBSTITUTE(SUBSTITUTE(集計貼りつけ!Q318,申請書!$R$47,""),申請書!$T$47,""),申請書!$V$47,""),申請書!$X$47,""),";",""),申請書!$Z$47,"")</f>
        <v/>
      </c>
      <c r="O316" s="11" t="str">
        <f>SUBSTITUTE(SUBSTITUTE(SUBSTITUTE(SUBSTITUTE(SUBSTITUTE(SUBSTITUTE(集計貼りつけ!R318,申請書!$R$48,""),申請書!$T$48,""),申請書!$V$48,""),申請書!$X$48,""),";",""),申請書!$Z$48,"")</f>
        <v/>
      </c>
      <c r="P316" s="11" t="str">
        <f>SUBSTITUTE(SUBSTITUTE(SUBSTITUTE(SUBSTITUTE(SUBSTITUTE(SUBSTITUTE(集計貼りつけ!S318,申請書!$R$49,""),申請書!$T$49,""),申請書!$V$49,""),申請書!$X$49,""),";",""),申請書!$Z$49,"")</f>
        <v/>
      </c>
      <c r="Q316" s="11" t="str">
        <f>SUBSTITUTE(SUBSTITUTE(SUBSTITUTE(SUBSTITUTE(SUBSTITUTE(SUBSTITUTE(集計貼りつけ!T318,申請書!$R$50,""),申請書!$T$50,""),申請書!$V$50,""),申請書!$X$50,""),";",""),申請書!$Z$55,"")</f>
        <v/>
      </c>
    </row>
    <row r="317" spans="1:17" s="11" customFormat="1" x14ac:dyDescent="0.2">
      <c r="A317" s="11">
        <v>315</v>
      </c>
      <c r="B317" s="11" t="str">
        <f>SUBSTITUTE(SUBSTITUTE(SUBSTITUTE(SUBSTITUTE(SUBSTITUTE(SUBSTITUTE(集計貼りつけ!E319,申請書!$R$35,""),申請書!$T$35,""),申請書!$V$35,""),申請書!$X$35,""),";",""),申請書!$Z$35,"")</f>
        <v/>
      </c>
      <c r="C317" s="11" t="str">
        <f>SUBSTITUTE(SUBSTITUTE(SUBSTITUTE(SUBSTITUTE(SUBSTITUTE(SUBSTITUTE(集計貼りつけ!F319,申請書!$R$36,""),申請書!$T$36,""),申請書!$V$36,""),申請書!$X$36,""),";",""),申請書!$Z$36,"")</f>
        <v/>
      </c>
      <c r="D317" s="11" t="str">
        <f>SUBSTITUTE(SUBSTITUTE(SUBSTITUTE(SUBSTITUTE(SUBSTITUTE(SUBSTITUTE(集計貼りつけ!G319,申請書!$R$37,""),申請書!$T$37,""),申請書!$V$37,""),申請書!$X$37,""),";",""),申請書!$Z$37,"")</f>
        <v/>
      </c>
      <c r="E317" s="11" t="str">
        <f>SUBSTITUTE(SUBSTITUTE(SUBSTITUTE(SUBSTITUTE(SUBSTITUTE(SUBSTITUTE(集計貼りつけ!H319,申請書!$R$38,""),申請書!$T$38,""),申請書!$V$38,""),申請書!$X$38,""),";",""),申請書!$Z$38,"")</f>
        <v/>
      </c>
      <c r="F317" s="11" t="str">
        <f>SUBSTITUTE(SUBSTITUTE(SUBSTITUTE(SUBSTITUTE(SUBSTITUTE(SUBSTITUTE(集計貼りつけ!I319,申請書!$R$39,""),申請書!$T$39,""),申請書!$V$39,""),申請書!$X$39,""),";",""),申請書!$Z$39,"")</f>
        <v/>
      </c>
      <c r="G317" s="11" t="str">
        <f>SUBSTITUTE(SUBSTITUTE(SUBSTITUTE(SUBSTITUTE(SUBSTITUTE(SUBSTITUTE(集計貼りつけ!J319,申請書!$R$40,""),申請書!$T$40,""),申請書!$V$40,""),申請書!$X$40,""),";",""),申請書!$Z$40,"")</f>
        <v/>
      </c>
      <c r="H317" s="11" t="str">
        <f>SUBSTITUTE(SUBSTITUTE(SUBSTITUTE(SUBSTITUTE(SUBSTITUTE(SUBSTITUTE(集計貼りつけ!K319,申請書!$R$41,""),申請書!$T$41,""),申請書!$V$41,""),申請書!$X$41,""),";",""),申請書!$Z$41,"")</f>
        <v/>
      </c>
      <c r="I317" s="11" t="str">
        <f>SUBSTITUTE(SUBSTITUTE(SUBSTITUTE(SUBSTITUTE(SUBSTITUTE(SUBSTITUTE(集計貼りつけ!L319,申請書!$R$42,""),申請書!$T$42,""),申請書!$V$42,""),申請書!$X$42,""),";",""),申請書!$Z$42,"")</f>
        <v/>
      </c>
      <c r="J317" s="11" t="str">
        <f>SUBSTITUTE(SUBSTITUTE(SUBSTITUTE(SUBSTITUTE(SUBSTITUTE(SUBSTITUTE(集計貼りつけ!M319,申請書!$R$43,""),申請書!$T$43,""),申請書!$V$43,""),申請書!$X$43,""),";",""),申請書!$Z$43,"")</f>
        <v/>
      </c>
      <c r="K317" s="11" t="str">
        <f>SUBSTITUTE(SUBSTITUTE(SUBSTITUTE(SUBSTITUTE(SUBSTITUTE(SUBSTITUTE(集計貼りつけ!N319,申請書!$R$44,""),申請書!$T$44,""),申請書!$V$44,""),申請書!$X$44,""),";",""),申請書!$Z$44,"")</f>
        <v/>
      </c>
      <c r="L317" s="11" t="str">
        <f>SUBSTITUTE(SUBSTITUTE(SUBSTITUTE(SUBSTITUTE(SUBSTITUTE(SUBSTITUTE(集計貼りつけ!O319,申請書!$R$45,""),申請書!$T$45,""),申請書!$V$45,""),申請書!$X$45,""),";",""),申請書!$Z$45,"")</f>
        <v/>
      </c>
      <c r="M317" s="11" t="str">
        <f>SUBSTITUTE(SUBSTITUTE(SUBSTITUTE(SUBSTITUTE(SUBSTITUTE(SUBSTITUTE(集計貼りつけ!P319,申請書!$R$46,""),申請書!$T$46,""),申請書!$V$46,""),申請書!$X$46,""),";",""),申請書!$Z$46,"")</f>
        <v/>
      </c>
      <c r="N317" s="11" t="str">
        <f>SUBSTITUTE(SUBSTITUTE(SUBSTITUTE(SUBSTITUTE(SUBSTITUTE(SUBSTITUTE(集計貼りつけ!Q319,申請書!$R$47,""),申請書!$T$47,""),申請書!$V$47,""),申請書!$X$47,""),";",""),申請書!$Z$47,"")</f>
        <v/>
      </c>
      <c r="O317" s="11" t="str">
        <f>SUBSTITUTE(SUBSTITUTE(SUBSTITUTE(SUBSTITUTE(SUBSTITUTE(SUBSTITUTE(集計貼りつけ!R319,申請書!$R$48,""),申請書!$T$48,""),申請書!$V$48,""),申請書!$X$48,""),";",""),申請書!$Z$48,"")</f>
        <v/>
      </c>
      <c r="P317" s="11" t="str">
        <f>SUBSTITUTE(SUBSTITUTE(SUBSTITUTE(SUBSTITUTE(SUBSTITUTE(SUBSTITUTE(集計貼りつけ!S319,申請書!$R$49,""),申請書!$T$49,""),申請書!$V$49,""),申請書!$X$49,""),";",""),申請書!$Z$49,"")</f>
        <v/>
      </c>
      <c r="Q317" s="11" t="str">
        <f>SUBSTITUTE(SUBSTITUTE(SUBSTITUTE(SUBSTITUTE(SUBSTITUTE(SUBSTITUTE(集計貼りつけ!T319,申請書!$R$50,""),申請書!$T$50,""),申請書!$V$50,""),申請書!$X$50,""),";",""),申請書!$Z$55,"")</f>
        <v/>
      </c>
    </row>
    <row r="318" spans="1:17" s="11" customFormat="1" x14ac:dyDescent="0.2">
      <c r="A318" s="11">
        <v>316</v>
      </c>
      <c r="B318" s="11" t="str">
        <f>SUBSTITUTE(SUBSTITUTE(SUBSTITUTE(SUBSTITUTE(SUBSTITUTE(SUBSTITUTE(集計貼りつけ!E320,申請書!$R$35,""),申請書!$T$35,""),申請書!$V$35,""),申請書!$X$35,""),";",""),申請書!$Z$35,"")</f>
        <v/>
      </c>
      <c r="C318" s="11" t="str">
        <f>SUBSTITUTE(SUBSTITUTE(SUBSTITUTE(SUBSTITUTE(SUBSTITUTE(SUBSTITUTE(集計貼りつけ!F320,申請書!$R$36,""),申請書!$T$36,""),申請書!$V$36,""),申請書!$X$36,""),";",""),申請書!$Z$36,"")</f>
        <v/>
      </c>
      <c r="D318" s="11" t="str">
        <f>SUBSTITUTE(SUBSTITUTE(SUBSTITUTE(SUBSTITUTE(SUBSTITUTE(SUBSTITUTE(集計貼りつけ!G320,申請書!$R$37,""),申請書!$T$37,""),申請書!$V$37,""),申請書!$X$37,""),";",""),申請書!$Z$37,"")</f>
        <v/>
      </c>
      <c r="E318" s="11" t="str">
        <f>SUBSTITUTE(SUBSTITUTE(SUBSTITUTE(SUBSTITUTE(SUBSTITUTE(SUBSTITUTE(集計貼りつけ!H320,申請書!$R$38,""),申請書!$T$38,""),申請書!$V$38,""),申請書!$X$38,""),";",""),申請書!$Z$38,"")</f>
        <v/>
      </c>
      <c r="F318" s="11" t="str">
        <f>SUBSTITUTE(SUBSTITUTE(SUBSTITUTE(SUBSTITUTE(SUBSTITUTE(SUBSTITUTE(集計貼りつけ!I320,申請書!$R$39,""),申請書!$T$39,""),申請書!$V$39,""),申請書!$X$39,""),";",""),申請書!$Z$39,"")</f>
        <v/>
      </c>
      <c r="G318" s="11" t="str">
        <f>SUBSTITUTE(SUBSTITUTE(SUBSTITUTE(SUBSTITUTE(SUBSTITUTE(SUBSTITUTE(集計貼りつけ!J320,申請書!$R$40,""),申請書!$T$40,""),申請書!$V$40,""),申請書!$X$40,""),";",""),申請書!$Z$40,"")</f>
        <v/>
      </c>
      <c r="H318" s="11" t="str">
        <f>SUBSTITUTE(SUBSTITUTE(SUBSTITUTE(SUBSTITUTE(SUBSTITUTE(SUBSTITUTE(集計貼りつけ!K320,申請書!$R$41,""),申請書!$T$41,""),申請書!$V$41,""),申請書!$X$41,""),";",""),申請書!$Z$41,"")</f>
        <v/>
      </c>
      <c r="I318" s="11" t="str">
        <f>SUBSTITUTE(SUBSTITUTE(SUBSTITUTE(SUBSTITUTE(SUBSTITUTE(SUBSTITUTE(集計貼りつけ!L320,申請書!$R$42,""),申請書!$T$42,""),申請書!$V$42,""),申請書!$X$42,""),";",""),申請書!$Z$42,"")</f>
        <v/>
      </c>
      <c r="J318" s="11" t="str">
        <f>SUBSTITUTE(SUBSTITUTE(SUBSTITUTE(SUBSTITUTE(SUBSTITUTE(SUBSTITUTE(集計貼りつけ!M320,申請書!$R$43,""),申請書!$T$43,""),申請書!$V$43,""),申請書!$X$43,""),";",""),申請書!$Z$43,"")</f>
        <v/>
      </c>
      <c r="K318" s="11" t="str">
        <f>SUBSTITUTE(SUBSTITUTE(SUBSTITUTE(SUBSTITUTE(SUBSTITUTE(SUBSTITUTE(集計貼りつけ!N320,申請書!$R$44,""),申請書!$T$44,""),申請書!$V$44,""),申請書!$X$44,""),";",""),申請書!$Z$44,"")</f>
        <v/>
      </c>
      <c r="L318" s="11" t="str">
        <f>SUBSTITUTE(SUBSTITUTE(SUBSTITUTE(SUBSTITUTE(SUBSTITUTE(SUBSTITUTE(集計貼りつけ!O320,申請書!$R$45,""),申請書!$T$45,""),申請書!$V$45,""),申請書!$X$45,""),";",""),申請書!$Z$45,"")</f>
        <v/>
      </c>
      <c r="M318" s="11" t="str">
        <f>SUBSTITUTE(SUBSTITUTE(SUBSTITUTE(SUBSTITUTE(SUBSTITUTE(SUBSTITUTE(集計貼りつけ!P320,申請書!$R$46,""),申請書!$T$46,""),申請書!$V$46,""),申請書!$X$46,""),";",""),申請書!$Z$46,"")</f>
        <v/>
      </c>
      <c r="N318" s="11" t="str">
        <f>SUBSTITUTE(SUBSTITUTE(SUBSTITUTE(SUBSTITUTE(SUBSTITUTE(SUBSTITUTE(集計貼りつけ!Q320,申請書!$R$47,""),申請書!$T$47,""),申請書!$V$47,""),申請書!$X$47,""),";",""),申請書!$Z$47,"")</f>
        <v/>
      </c>
      <c r="O318" s="11" t="str">
        <f>SUBSTITUTE(SUBSTITUTE(SUBSTITUTE(SUBSTITUTE(SUBSTITUTE(SUBSTITUTE(集計貼りつけ!R320,申請書!$R$48,""),申請書!$T$48,""),申請書!$V$48,""),申請書!$X$48,""),";",""),申請書!$Z$48,"")</f>
        <v/>
      </c>
      <c r="P318" s="11" t="str">
        <f>SUBSTITUTE(SUBSTITUTE(SUBSTITUTE(SUBSTITUTE(SUBSTITUTE(SUBSTITUTE(集計貼りつけ!S320,申請書!$R$49,""),申請書!$T$49,""),申請書!$V$49,""),申請書!$X$49,""),";",""),申請書!$Z$49,"")</f>
        <v/>
      </c>
      <c r="Q318" s="11" t="str">
        <f>SUBSTITUTE(SUBSTITUTE(SUBSTITUTE(SUBSTITUTE(SUBSTITUTE(SUBSTITUTE(集計貼りつけ!T320,申請書!$R$50,""),申請書!$T$50,""),申請書!$V$50,""),申請書!$X$50,""),";",""),申請書!$Z$55,"")</f>
        <v/>
      </c>
    </row>
    <row r="319" spans="1:17" s="11" customFormat="1" x14ac:dyDescent="0.2">
      <c r="A319" s="11">
        <v>317</v>
      </c>
      <c r="B319" s="11" t="str">
        <f>SUBSTITUTE(SUBSTITUTE(SUBSTITUTE(SUBSTITUTE(SUBSTITUTE(SUBSTITUTE(集計貼りつけ!E321,申請書!$R$35,""),申請書!$T$35,""),申請書!$V$35,""),申請書!$X$35,""),";",""),申請書!$Z$35,"")</f>
        <v/>
      </c>
      <c r="C319" s="11" t="str">
        <f>SUBSTITUTE(SUBSTITUTE(SUBSTITUTE(SUBSTITUTE(SUBSTITUTE(SUBSTITUTE(集計貼りつけ!F321,申請書!$R$36,""),申請書!$T$36,""),申請書!$V$36,""),申請書!$X$36,""),";",""),申請書!$Z$36,"")</f>
        <v/>
      </c>
      <c r="D319" s="11" t="str">
        <f>SUBSTITUTE(SUBSTITUTE(SUBSTITUTE(SUBSTITUTE(SUBSTITUTE(SUBSTITUTE(集計貼りつけ!G321,申請書!$R$37,""),申請書!$T$37,""),申請書!$V$37,""),申請書!$X$37,""),";",""),申請書!$Z$37,"")</f>
        <v/>
      </c>
      <c r="E319" s="11" t="str">
        <f>SUBSTITUTE(SUBSTITUTE(SUBSTITUTE(SUBSTITUTE(SUBSTITUTE(SUBSTITUTE(集計貼りつけ!H321,申請書!$R$38,""),申請書!$T$38,""),申請書!$V$38,""),申請書!$X$38,""),";",""),申請書!$Z$38,"")</f>
        <v/>
      </c>
      <c r="F319" s="11" t="str">
        <f>SUBSTITUTE(SUBSTITUTE(SUBSTITUTE(SUBSTITUTE(SUBSTITUTE(SUBSTITUTE(集計貼りつけ!I321,申請書!$R$39,""),申請書!$T$39,""),申請書!$V$39,""),申請書!$X$39,""),";",""),申請書!$Z$39,"")</f>
        <v/>
      </c>
      <c r="G319" s="11" t="str">
        <f>SUBSTITUTE(SUBSTITUTE(SUBSTITUTE(SUBSTITUTE(SUBSTITUTE(SUBSTITUTE(集計貼りつけ!J321,申請書!$R$40,""),申請書!$T$40,""),申請書!$V$40,""),申請書!$X$40,""),";",""),申請書!$Z$40,"")</f>
        <v/>
      </c>
      <c r="H319" s="11" t="str">
        <f>SUBSTITUTE(SUBSTITUTE(SUBSTITUTE(SUBSTITUTE(SUBSTITUTE(SUBSTITUTE(集計貼りつけ!K321,申請書!$R$41,""),申請書!$T$41,""),申請書!$V$41,""),申請書!$X$41,""),";",""),申請書!$Z$41,"")</f>
        <v/>
      </c>
      <c r="I319" s="11" t="str">
        <f>SUBSTITUTE(SUBSTITUTE(SUBSTITUTE(SUBSTITUTE(SUBSTITUTE(SUBSTITUTE(集計貼りつけ!L321,申請書!$R$42,""),申請書!$T$42,""),申請書!$V$42,""),申請書!$X$42,""),";",""),申請書!$Z$42,"")</f>
        <v/>
      </c>
      <c r="J319" s="11" t="str">
        <f>SUBSTITUTE(SUBSTITUTE(SUBSTITUTE(SUBSTITUTE(SUBSTITUTE(SUBSTITUTE(集計貼りつけ!M321,申請書!$R$43,""),申請書!$T$43,""),申請書!$V$43,""),申請書!$X$43,""),";",""),申請書!$Z$43,"")</f>
        <v/>
      </c>
      <c r="K319" s="11" t="str">
        <f>SUBSTITUTE(SUBSTITUTE(SUBSTITUTE(SUBSTITUTE(SUBSTITUTE(SUBSTITUTE(集計貼りつけ!N321,申請書!$R$44,""),申請書!$T$44,""),申請書!$V$44,""),申請書!$X$44,""),";",""),申請書!$Z$44,"")</f>
        <v/>
      </c>
      <c r="L319" s="11" t="str">
        <f>SUBSTITUTE(SUBSTITUTE(SUBSTITUTE(SUBSTITUTE(SUBSTITUTE(SUBSTITUTE(集計貼りつけ!O321,申請書!$R$45,""),申請書!$T$45,""),申請書!$V$45,""),申請書!$X$45,""),";",""),申請書!$Z$45,"")</f>
        <v/>
      </c>
      <c r="M319" s="11" t="str">
        <f>SUBSTITUTE(SUBSTITUTE(SUBSTITUTE(SUBSTITUTE(SUBSTITUTE(SUBSTITUTE(集計貼りつけ!P321,申請書!$R$46,""),申請書!$T$46,""),申請書!$V$46,""),申請書!$X$46,""),";",""),申請書!$Z$46,"")</f>
        <v/>
      </c>
      <c r="N319" s="11" t="str">
        <f>SUBSTITUTE(SUBSTITUTE(SUBSTITUTE(SUBSTITUTE(SUBSTITUTE(SUBSTITUTE(集計貼りつけ!Q321,申請書!$R$47,""),申請書!$T$47,""),申請書!$V$47,""),申請書!$X$47,""),";",""),申請書!$Z$47,"")</f>
        <v/>
      </c>
      <c r="O319" s="11" t="str">
        <f>SUBSTITUTE(SUBSTITUTE(SUBSTITUTE(SUBSTITUTE(SUBSTITUTE(SUBSTITUTE(集計貼りつけ!R321,申請書!$R$48,""),申請書!$T$48,""),申請書!$V$48,""),申請書!$X$48,""),";",""),申請書!$Z$48,"")</f>
        <v/>
      </c>
      <c r="P319" s="11" t="str">
        <f>SUBSTITUTE(SUBSTITUTE(SUBSTITUTE(SUBSTITUTE(SUBSTITUTE(SUBSTITUTE(集計貼りつけ!S321,申請書!$R$49,""),申請書!$T$49,""),申請書!$V$49,""),申請書!$X$49,""),";",""),申請書!$Z$49,"")</f>
        <v/>
      </c>
      <c r="Q319" s="11" t="str">
        <f>SUBSTITUTE(SUBSTITUTE(SUBSTITUTE(SUBSTITUTE(SUBSTITUTE(SUBSTITUTE(集計貼りつけ!T321,申請書!$R$50,""),申請書!$T$50,""),申請書!$V$50,""),申請書!$X$50,""),";",""),申請書!$Z$55,"")</f>
        <v/>
      </c>
    </row>
    <row r="320" spans="1:17" s="11" customFormat="1" x14ac:dyDescent="0.2">
      <c r="A320" s="11">
        <v>318</v>
      </c>
      <c r="B320" s="11" t="str">
        <f>SUBSTITUTE(SUBSTITUTE(SUBSTITUTE(SUBSTITUTE(SUBSTITUTE(SUBSTITUTE(集計貼りつけ!E322,申請書!$R$35,""),申請書!$T$35,""),申請書!$V$35,""),申請書!$X$35,""),";",""),申請書!$Z$35,"")</f>
        <v/>
      </c>
      <c r="C320" s="11" t="str">
        <f>SUBSTITUTE(SUBSTITUTE(SUBSTITUTE(SUBSTITUTE(SUBSTITUTE(SUBSTITUTE(集計貼りつけ!F322,申請書!$R$36,""),申請書!$T$36,""),申請書!$V$36,""),申請書!$X$36,""),";",""),申請書!$Z$36,"")</f>
        <v/>
      </c>
      <c r="D320" s="11" t="str">
        <f>SUBSTITUTE(SUBSTITUTE(SUBSTITUTE(SUBSTITUTE(SUBSTITUTE(SUBSTITUTE(集計貼りつけ!G322,申請書!$R$37,""),申請書!$T$37,""),申請書!$V$37,""),申請書!$X$37,""),";",""),申請書!$Z$37,"")</f>
        <v/>
      </c>
      <c r="E320" s="11" t="str">
        <f>SUBSTITUTE(SUBSTITUTE(SUBSTITUTE(SUBSTITUTE(SUBSTITUTE(SUBSTITUTE(集計貼りつけ!H322,申請書!$R$38,""),申請書!$T$38,""),申請書!$V$38,""),申請書!$X$38,""),";",""),申請書!$Z$38,"")</f>
        <v/>
      </c>
      <c r="F320" s="11" t="str">
        <f>SUBSTITUTE(SUBSTITUTE(SUBSTITUTE(SUBSTITUTE(SUBSTITUTE(SUBSTITUTE(集計貼りつけ!I322,申請書!$R$39,""),申請書!$T$39,""),申請書!$V$39,""),申請書!$X$39,""),";",""),申請書!$Z$39,"")</f>
        <v/>
      </c>
      <c r="G320" s="11" t="str">
        <f>SUBSTITUTE(SUBSTITUTE(SUBSTITUTE(SUBSTITUTE(SUBSTITUTE(SUBSTITUTE(集計貼りつけ!J322,申請書!$R$40,""),申請書!$T$40,""),申請書!$V$40,""),申請書!$X$40,""),";",""),申請書!$Z$40,"")</f>
        <v/>
      </c>
      <c r="H320" s="11" t="str">
        <f>SUBSTITUTE(SUBSTITUTE(SUBSTITUTE(SUBSTITUTE(SUBSTITUTE(SUBSTITUTE(集計貼りつけ!K322,申請書!$R$41,""),申請書!$T$41,""),申請書!$V$41,""),申請書!$X$41,""),";",""),申請書!$Z$41,"")</f>
        <v/>
      </c>
      <c r="I320" s="11" t="str">
        <f>SUBSTITUTE(SUBSTITUTE(SUBSTITUTE(SUBSTITUTE(SUBSTITUTE(SUBSTITUTE(集計貼りつけ!L322,申請書!$R$42,""),申請書!$T$42,""),申請書!$V$42,""),申請書!$X$42,""),";",""),申請書!$Z$42,"")</f>
        <v/>
      </c>
      <c r="J320" s="11" t="str">
        <f>SUBSTITUTE(SUBSTITUTE(SUBSTITUTE(SUBSTITUTE(SUBSTITUTE(SUBSTITUTE(集計貼りつけ!M322,申請書!$R$43,""),申請書!$T$43,""),申請書!$V$43,""),申請書!$X$43,""),";",""),申請書!$Z$43,"")</f>
        <v/>
      </c>
      <c r="K320" s="11" t="str">
        <f>SUBSTITUTE(SUBSTITUTE(SUBSTITUTE(SUBSTITUTE(SUBSTITUTE(SUBSTITUTE(集計貼りつけ!N322,申請書!$R$44,""),申請書!$T$44,""),申請書!$V$44,""),申請書!$X$44,""),";",""),申請書!$Z$44,"")</f>
        <v/>
      </c>
      <c r="L320" s="11" t="str">
        <f>SUBSTITUTE(SUBSTITUTE(SUBSTITUTE(SUBSTITUTE(SUBSTITUTE(SUBSTITUTE(集計貼りつけ!O322,申請書!$R$45,""),申請書!$T$45,""),申請書!$V$45,""),申請書!$X$45,""),";",""),申請書!$Z$45,"")</f>
        <v/>
      </c>
      <c r="M320" s="11" t="str">
        <f>SUBSTITUTE(SUBSTITUTE(SUBSTITUTE(SUBSTITUTE(SUBSTITUTE(SUBSTITUTE(集計貼りつけ!P322,申請書!$R$46,""),申請書!$T$46,""),申請書!$V$46,""),申請書!$X$46,""),";",""),申請書!$Z$46,"")</f>
        <v/>
      </c>
      <c r="N320" s="11" t="str">
        <f>SUBSTITUTE(SUBSTITUTE(SUBSTITUTE(SUBSTITUTE(SUBSTITUTE(SUBSTITUTE(集計貼りつけ!Q322,申請書!$R$47,""),申請書!$T$47,""),申請書!$V$47,""),申請書!$X$47,""),";",""),申請書!$Z$47,"")</f>
        <v/>
      </c>
      <c r="O320" s="11" t="str">
        <f>SUBSTITUTE(SUBSTITUTE(SUBSTITUTE(SUBSTITUTE(SUBSTITUTE(SUBSTITUTE(集計貼りつけ!R322,申請書!$R$48,""),申請書!$T$48,""),申請書!$V$48,""),申請書!$X$48,""),";",""),申請書!$Z$48,"")</f>
        <v/>
      </c>
      <c r="P320" s="11" t="str">
        <f>SUBSTITUTE(SUBSTITUTE(SUBSTITUTE(SUBSTITUTE(SUBSTITUTE(SUBSTITUTE(集計貼りつけ!S322,申請書!$R$49,""),申請書!$T$49,""),申請書!$V$49,""),申請書!$X$49,""),";",""),申請書!$Z$49,"")</f>
        <v/>
      </c>
      <c r="Q320" s="11" t="str">
        <f>SUBSTITUTE(SUBSTITUTE(SUBSTITUTE(SUBSTITUTE(SUBSTITUTE(SUBSTITUTE(集計貼りつけ!T322,申請書!$R$50,""),申請書!$T$50,""),申請書!$V$50,""),申請書!$X$50,""),";",""),申請書!$Z$55,"")</f>
        <v/>
      </c>
    </row>
    <row r="321" spans="1:17" s="11" customFormat="1" x14ac:dyDescent="0.2">
      <c r="A321" s="11">
        <v>319</v>
      </c>
      <c r="B321" s="11" t="str">
        <f>SUBSTITUTE(SUBSTITUTE(SUBSTITUTE(SUBSTITUTE(SUBSTITUTE(SUBSTITUTE(集計貼りつけ!E323,申請書!$R$35,""),申請書!$T$35,""),申請書!$V$35,""),申請書!$X$35,""),";",""),申請書!$Z$35,"")</f>
        <v/>
      </c>
      <c r="C321" s="11" t="str">
        <f>SUBSTITUTE(SUBSTITUTE(SUBSTITUTE(SUBSTITUTE(SUBSTITUTE(SUBSTITUTE(集計貼りつけ!F323,申請書!$R$36,""),申請書!$T$36,""),申請書!$V$36,""),申請書!$X$36,""),";",""),申請書!$Z$36,"")</f>
        <v/>
      </c>
      <c r="D321" s="11" t="str">
        <f>SUBSTITUTE(SUBSTITUTE(SUBSTITUTE(SUBSTITUTE(SUBSTITUTE(SUBSTITUTE(集計貼りつけ!G323,申請書!$R$37,""),申請書!$T$37,""),申請書!$V$37,""),申請書!$X$37,""),";",""),申請書!$Z$37,"")</f>
        <v/>
      </c>
      <c r="E321" s="11" t="str">
        <f>SUBSTITUTE(SUBSTITUTE(SUBSTITUTE(SUBSTITUTE(SUBSTITUTE(SUBSTITUTE(集計貼りつけ!H323,申請書!$R$38,""),申請書!$T$38,""),申請書!$V$38,""),申請書!$X$38,""),";",""),申請書!$Z$38,"")</f>
        <v/>
      </c>
      <c r="F321" s="11" t="str">
        <f>SUBSTITUTE(SUBSTITUTE(SUBSTITUTE(SUBSTITUTE(SUBSTITUTE(SUBSTITUTE(集計貼りつけ!I323,申請書!$R$39,""),申請書!$T$39,""),申請書!$V$39,""),申請書!$X$39,""),";",""),申請書!$Z$39,"")</f>
        <v/>
      </c>
      <c r="G321" s="11" t="str">
        <f>SUBSTITUTE(SUBSTITUTE(SUBSTITUTE(SUBSTITUTE(SUBSTITUTE(SUBSTITUTE(集計貼りつけ!J323,申請書!$R$40,""),申請書!$T$40,""),申請書!$V$40,""),申請書!$X$40,""),";",""),申請書!$Z$40,"")</f>
        <v/>
      </c>
      <c r="H321" s="11" t="str">
        <f>SUBSTITUTE(SUBSTITUTE(SUBSTITUTE(SUBSTITUTE(SUBSTITUTE(SUBSTITUTE(集計貼りつけ!K323,申請書!$R$41,""),申請書!$T$41,""),申請書!$V$41,""),申請書!$X$41,""),";",""),申請書!$Z$41,"")</f>
        <v/>
      </c>
      <c r="I321" s="11" t="str">
        <f>SUBSTITUTE(SUBSTITUTE(SUBSTITUTE(SUBSTITUTE(SUBSTITUTE(SUBSTITUTE(集計貼りつけ!L323,申請書!$R$42,""),申請書!$T$42,""),申請書!$V$42,""),申請書!$X$42,""),";",""),申請書!$Z$42,"")</f>
        <v/>
      </c>
      <c r="J321" s="11" t="str">
        <f>SUBSTITUTE(SUBSTITUTE(SUBSTITUTE(SUBSTITUTE(SUBSTITUTE(SUBSTITUTE(集計貼りつけ!M323,申請書!$R$43,""),申請書!$T$43,""),申請書!$V$43,""),申請書!$X$43,""),";",""),申請書!$Z$43,"")</f>
        <v/>
      </c>
      <c r="K321" s="11" t="str">
        <f>SUBSTITUTE(SUBSTITUTE(SUBSTITUTE(SUBSTITUTE(SUBSTITUTE(SUBSTITUTE(集計貼りつけ!N323,申請書!$R$44,""),申請書!$T$44,""),申請書!$V$44,""),申請書!$X$44,""),";",""),申請書!$Z$44,"")</f>
        <v/>
      </c>
      <c r="L321" s="11" t="str">
        <f>SUBSTITUTE(SUBSTITUTE(SUBSTITUTE(SUBSTITUTE(SUBSTITUTE(SUBSTITUTE(集計貼りつけ!O323,申請書!$R$45,""),申請書!$T$45,""),申請書!$V$45,""),申請書!$X$45,""),";",""),申請書!$Z$45,"")</f>
        <v/>
      </c>
      <c r="M321" s="11" t="str">
        <f>SUBSTITUTE(SUBSTITUTE(SUBSTITUTE(SUBSTITUTE(SUBSTITUTE(SUBSTITUTE(集計貼りつけ!P323,申請書!$R$46,""),申請書!$T$46,""),申請書!$V$46,""),申請書!$X$46,""),";",""),申請書!$Z$46,"")</f>
        <v/>
      </c>
      <c r="N321" s="11" t="str">
        <f>SUBSTITUTE(SUBSTITUTE(SUBSTITUTE(SUBSTITUTE(SUBSTITUTE(SUBSTITUTE(集計貼りつけ!Q323,申請書!$R$47,""),申請書!$T$47,""),申請書!$V$47,""),申請書!$X$47,""),";",""),申請書!$Z$47,"")</f>
        <v/>
      </c>
      <c r="O321" s="11" t="str">
        <f>SUBSTITUTE(SUBSTITUTE(SUBSTITUTE(SUBSTITUTE(SUBSTITUTE(SUBSTITUTE(集計貼りつけ!R323,申請書!$R$48,""),申請書!$T$48,""),申請書!$V$48,""),申請書!$X$48,""),";",""),申請書!$Z$48,"")</f>
        <v/>
      </c>
      <c r="P321" s="11" t="str">
        <f>SUBSTITUTE(SUBSTITUTE(SUBSTITUTE(SUBSTITUTE(SUBSTITUTE(SUBSTITUTE(集計貼りつけ!S323,申請書!$R$49,""),申請書!$T$49,""),申請書!$V$49,""),申請書!$X$49,""),";",""),申請書!$Z$49,"")</f>
        <v/>
      </c>
      <c r="Q321" s="11" t="str">
        <f>SUBSTITUTE(SUBSTITUTE(SUBSTITUTE(SUBSTITUTE(SUBSTITUTE(SUBSTITUTE(集計貼りつけ!T323,申請書!$R$50,""),申請書!$T$50,""),申請書!$V$50,""),申請書!$X$50,""),";",""),申請書!$Z$55,"")</f>
        <v/>
      </c>
    </row>
    <row r="322" spans="1:17" s="11" customFormat="1" x14ac:dyDescent="0.2">
      <c r="A322" s="11">
        <v>320</v>
      </c>
      <c r="B322" s="11" t="str">
        <f>SUBSTITUTE(SUBSTITUTE(SUBSTITUTE(SUBSTITUTE(SUBSTITUTE(SUBSTITUTE(集計貼りつけ!E324,申請書!$R$35,""),申請書!$T$35,""),申請書!$V$35,""),申請書!$X$35,""),";",""),申請書!$Z$35,"")</f>
        <v/>
      </c>
      <c r="C322" s="11" t="str">
        <f>SUBSTITUTE(SUBSTITUTE(SUBSTITUTE(SUBSTITUTE(SUBSTITUTE(SUBSTITUTE(集計貼りつけ!F324,申請書!$R$36,""),申請書!$T$36,""),申請書!$V$36,""),申請書!$X$36,""),";",""),申請書!$Z$36,"")</f>
        <v/>
      </c>
      <c r="D322" s="11" t="str">
        <f>SUBSTITUTE(SUBSTITUTE(SUBSTITUTE(SUBSTITUTE(SUBSTITUTE(SUBSTITUTE(集計貼りつけ!G324,申請書!$R$37,""),申請書!$T$37,""),申請書!$V$37,""),申請書!$X$37,""),";",""),申請書!$Z$37,"")</f>
        <v/>
      </c>
      <c r="E322" s="11" t="str">
        <f>SUBSTITUTE(SUBSTITUTE(SUBSTITUTE(SUBSTITUTE(SUBSTITUTE(SUBSTITUTE(集計貼りつけ!H324,申請書!$R$38,""),申請書!$T$38,""),申請書!$V$38,""),申請書!$X$38,""),";",""),申請書!$Z$38,"")</f>
        <v/>
      </c>
      <c r="F322" s="11" t="str">
        <f>SUBSTITUTE(SUBSTITUTE(SUBSTITUTE(SUBSTITUTE(SUBSTITUTE(SUBSTITUTE(集計貼りつけ!I324,申請書!$R$39,""),申請書!$T$39,""),申請書!$V$39,""),申請書!$X$39,""),";",""),申請書!$Z$39,"")</f>
        <v/>
      </c>
      <c r="G322" s="11" t="str">
        <f>SUBSTITUTE(SUBSTITUTE(SUBSTITUTE(SUBSTITUTE(SUBSTITUTE(SUBSTITUTE(集計貼りつけ!J324,申請書!$R$40,""),申請書!$T$40,""),申請書!$V$40,""),申請書!$X$40,""),";",""),申請書!$Z$40,"")</f>
        <v/>
      </c>
      <c r="H322" s="11" t="str">
        <f>SUBSTITUTE(SUBSTITUTE(SUBSTITUTE(SUBSTITUTE(SUBSTITUTE(SUBSTITUTE(集計貼りつけ!K324,申請書!$R$41,""),申請書!$T$41,""),申請書!$V$41,""),申請書!$X$41,""),";",""),申請書!$Z$41,"")</f>
        <v/>
      </c>
      <c r="I322" s="11" t="str">
        <f>SUBSTITUTE(SUBSTITUTE(SUBSTITUTE(SUBSTITUTE(SUBSTITUTE(SUBSTITUTE(集計貼りつけ!L324,申請書!$R$42,""),申請書!$T$42,""),申請書!$V$42,""),申請書!$X$42,""),";",""),申請書!$Z$42,"")</f>
        <v/>
      </c>
      <c r="J322" s="11" t="str">
        <f>SUBSTITUTE(SUBSTITUTE(SUBSTITUTE(SUBSTITUTE(SUBSTITUTE(SUBSTITUTE(集計貼りつけ!M324,申請書!$R$43,""),申請書!$T$43,""),申請書!$V$43,""),申請書!$X$43,""),";",""),申請書!$Z$43,"")</f>
        <v/>
      </c>
      <c r="K322" s="11" t="str">
        <f>SUBSTITUTE(SUBSTITUTE(SUBSTITUTE(SUBSTITUTE(SUBSTITUTE(SUBSTITUTE(集計貼りつけ!N324,申請書!$R$44,""),申請書!$T$44,""),申請書!$V$44,""),申請書!$X$44,""),";",""),申請書!$Z$44,"")</f>
        <v/>
      </c>
      <c r="L322" s="11" t="str">
        <f>SUBSTITUTE(SUBSTITUTE(SUBSTITUTE(SUBSTITUTE(SUBSTITUTE(SUBSTITUTE(集計貼りつけ!O324,申請書!$R$45,""),申請書!$T$45,""),申請書!$V$45,""),申請書!$X$45,""),";",""),申請書!$Z$45,"")</f>
        <v/>
      </c>
      <c r="M322" s="11" t="str">
        <f>SUBSTITUTE(SUBSTITUTE(SUBSTITUTE(SUBSTITUTE(SUBSTITUTE(SUBSTITUTE(集計貼りつけ!P324,申請書!$R$46,""),申請書!$T$46,""),申請書!$V$46,""),申請書!$X$46,""),";",""),申請書!$Z$46,"")</f>
        <v/>
      </c>
      <c r="N322" s="11" t="str">
        <f>SUBSTITUTE(SUBSTITUTE(SUBSTITUTE(SUBSTITUTE(SUBSTITUTE(SUBSTITUTE(集計貼りつけ!Q324,申請書!$R$47,""),申請書!$T$47,""),申請書!$V$47,""),申請書!$X$47,""),";",""),申請書!$Z$47,"")</f>
        <v/>
      </c>
      <c r="O322" s="11" t="str">
        <f>SUBSTITUTE(SUBSTITUTE(SUBSTITUTE(SUBSTITUTE(SUBSTITUTE(SUBSTITUTE(集計貼りつけ!R324,申請書!$R$48,""),申請書!$T$48,""),申請書!$V$48,""),申請書!$X$48,""),";",""),申請書!$Z$48,"")</f>
        <v/>
      </c>
      <c r="P322" s="11" t="str">
        <f>SUBSTITUTE(SUBSTITUTE(SUBSTITUTE(SUBSTITUTE(SUBSTITUTE(SUBSTITUTE(集計貼りつけ!S324,申請書!$R$49,""),申請書!$T$49,""),申請書!$V$49,""),申請書!$X$49,""),";",""),申請書!$Z$49,"")</f>
        <v/>
      </c>
      <c r="Q322" s="11" t="str">
        <f>SUBSTITUTE(SUBSTITUTE(SUBSTITUTE(SUBSTITUTE(SUBSTITUTE(SUBSTITUTE(集計貼りつけ!T324,申請書!$R$50,""),申請書!$T$50,""),申請書!$V$50,""),申請書!$X$50,""),";",""),申請書!$Z$55,"")</f>
        <v/>
      </c>
    </row>
    <row r="323" spans="1:17" s="11" customFormat="1" x14ac:dyDescent="0.2">
      <c r="A323" s="11">
        <v>321</v>
      </c>
      <c r="B323" s="11" t="str">
        <f>SUBSTITUTE(SUBSTITUTE(SUBSTITUTE(SUBSTITUTE(SUBSTITUTE(SUBSTITUTE(集計貼りつけ!E325,申請書!$R$35,""),申請書!$T$35,""),申請書!$V$35,""),申請書!$X$35,""),";",""),申請書!$Z$35,"")</f>
        <v/>
      </c>
      <c r="C323" s="11" t="str">
        <f>SUBSTITUTE(SUBSTITUTE(SUBSTITUTE(SUBSTITUTE(SUBSTITUTE(SUBSTITUTE(集計貼りつけ!F325,申請書!$R$36,""),申請書!$T$36,""),申請書!$V$36,""),申請書!$X$36,""),";",""),申請書!$Z$36,"")</f>
        <v/>
      </c>
      <c r="D323" s="11" t="str">
        <f>SUBSTITUTE(SUBSTITUTE(SUBSTITUTE(SUBSTITUTE(SUBSTITUTE(SUBSTITUTE(集計貼りつけ!G325,申請書!$R$37,""),申請書!$T$37,""),申請書!$V$37,""),申請書!$X$37,""),";",""),申請書!$Z$37,"")</f>
        <v/>
      </c>
      <c r="E323" s="11" t="str">
        <f>SUBSTITUTE(SUBSTITUTE(SUBSTITUTE(SUBSTITUTE(SUBSTITUTE(SUBSTITUTE(集計貼りつけ!H325,申請書!$R$38,""),申請書!$T$38,""),申請書!$V$38,""),申請書!$X$38,""),";",""),申請書!$Z$38,"")</f>
        <v/>
      </c>
      <c r="F323" s="11" t="str">
        <f>SUBSTITUTE(SUBSTITUTE(SUBSTITUTE(SUBSTITUTE(SUBSTITUTE(SUBSTITUTE(集計貼りつけ!I325,申請書!$R$39,""),申請書!$T$39,""),申請書!$V$39,""),申請書!$X$39,""),";",""),申請書!$Z$39,"")</f>
        <v/>
      </c>
      <c r="G323" s="11" t="str">
        <f>SUBSTITUTE(SUBSTITUTE(SUBSTITUTE(SUBSTITUTE(SUBSTITUTE(SUBSTITUTE(集計貼りつけ!J325,申請書!$R$40,""),申請書!$T$40,""),申請書!$V$40,""),申請書!$X$40,""),";",""),申請書!$Z$40,"")</f>
        <v/>
      </c>
      <c r="H323" s="11" t="str">
        <f>SUBSTITUTE(SUBSTITUTE(SUBSTITUTE(SUBSTITUTE(SUBSTITUTE(SUBSTITUTE(集計貼りつけ!K325,申請書!$R$41,""),申請書!$T$41,""),申請書!$V$41,""),申請書!$X$41,""),";",""),申請書!$Z$41,"")</f>
        <v/>
      </c>
      <c r="I323" s="11" t="str">
        <f>SUBSTITUTE(SUBSTITUTE(SUBSTITUTE(SUBSTITUTE(SUBSTITUTE(SUBSTITUTE(集計貼りつけ!L325,申請書!$R$42,""),申請書!$T$42,""),申請書!$V$42,""),申請書!$X$42,""),";",""),申請書!$Z$42,"")</f>
        <v/>
      </c>
      <c r="J323" s="11" t="str">
        <f>SUBSTITUTE(SUBSTITUTE(SUBSTITUTE(SUBSTITUTE(SUBSTITUTE(SUBSTITUTE(集計貼りつけ!M325,申請書!$R$43,""),申請書!$T$43,""),申請書!$V$43,""),申請書!$X$43,""),";",""),申請書!$Z$43,"")</f>
        <v/>
      </c>
      <c r="K323" s="11" t="str">
        <f>SUBSTITUTE(SUBSTITUTE(SUBSTITUTE(SUBSTITUTE(SUBSTITUTE(SUBSTITUTE(集計貼りつけ!N325,申請書!$R$44,""),申請書!$T$44,""),申請書!$V$44,""),申請書!$X$44,""),";",""),申請書!$Z$44,"")</f>
        <v/>
      </c>
      <c r="L323" s="11" t="str">
        <f>SUBSTITUTE(SUBSTITUTE(SUBSTITUTE(SUBSTITUTE(SUBSTITUTE(SUBSTITUTE(集計貼りつけ!O325,申請書!$R$45,""),申請書!$T$45,""),申請書!$V$45,""),申請書!$X$45,""),";",""),申請書!$Z$45,"")</f>
        <v/>
      </c>
      <c r="M323" s="11" t="str">
        <f>SUBSTITUTE(SUBSTITUTE(SUBSTITUTE(SUBSTITUTE(SUBSTITUTE(SUBSTITUTE(集計貼りつけ!P325,申請書!$R$46,""),申請書!$T$46,""),申請書!$V$46,""),申請書!$X$46,""),";",""),申請書!$Z$46,"")</f>
        <v/>
      </c>
      <c r="N323" s="11" t="str">
        <f>SUBSTITUTE(SUBSTITUTE(SUBSTITUTE(SUBSTITUTE(SUBSTITUTE(SUBSTITUTE(集計貼りつけ!Q325,申請書!$R$47,""),申請書!$T$47,""),申請書!$V$47,""),申請書!$X$47,""),";",""),申請書!$Z$47,"")</f>
        <v/>
      </c>
      <c r="O323" s="11" t="str">
        <f>SUBSTITUTE(SUBSTITUTE(SUBSTITUTE(SUBSTITUTE(SUBSTITUTE(SUBSTITUTE(集計貼りつけ!R325,申請書!$R$48,""),申請書!$T$48,""),申請書!$V$48,""),申請書!$X$48,""),";",""),申請書!$Z$48,"")</f>
        <v/>
      </c>
      <c r="P323" s="11" t="str">
        <f>SUBSTITUTE(SUBSTITUTE(SUBSTITUTE(SUBSTITUTE(SUBSTITUTE(SUBSTITUTE(集計貼りつけ!S325,申請書!$R$49,""),申請書!$T$49,""),申請書!$V$49,""),申請書!$X$49,""),";",""),申請書!$Z$49,"")</f>
        <v/>
      </c>
      <c r="Q323" s="11" t="str">
        <f>SUBSTITUTE(SUBSTITUTE(SUBSTITUTE(SUBSTITUTE(SUBSTITUTE(SUBSTITUTE(集計貼りつけ!T325,申請書!$R$50,""),申請書!$T$50,""),申請書!$V$50,""),申請書!$X$50,""),";",""),申請書!$Z$55,"")</f>
        <v/>
      </c>
    </row>
    <row r="324" spans="1:17" s="11" customFormat="1" x14ac:dyDescent="0.2">
      <c r="A324" s="11">
        <v>322</v>
      </c>
      <c r="B324" s="11" t="str">
        <f>SUBSTITUTE(SUBSTITUTE(SUBSTITUTE(SUBSTITUTE(SUBSTITUTE(SUBSTITUTE(集計貼りつけ!E326,申請書!$R$35,""),申請書!$T$35,""),申請書!$V$35,""),申請書!$X$35,""),";",""),申請書!$Z$35,"")</f>
        <v/>
      </c>
      <c r="C324" s="11" t="str">
        <f>SUBSTITUTE(SUBSTITUTE(SUBSTITUTE(SUBSTITUTE(SUBSTITUTE(SUBSTITUTE(集計貼りつけ!F326,申請書!$R$36,""),申請書!$T$36,""),申請書!$V$36,""),申請書!$X$36,""),";",""),申請書!$Z$36,"")</f>
        <v/>
      </c>
      <c r="D324" s="11" t="str">
        <f>SUBSTITUTE(SUBSTITUTE(SUBSTITUTE(SUBSTITUTE(SUBSTITUTE(SUBSTITUTE(集計貼りつけ!G326,申請書!$R$37,""),申請書!$T$37,""),申請書!$V$37,""),申請書!$X$37,""),";",""),申請書!$Z$37,"")</f>
        <v/>
      </c>
      <c r="E324" s="11" t="str">
        <f>SUBSTITUTE(SUBSTITUTE(SUBSTITUTE(SUBSTITUTE(SUBSTITUTE(SUBSTITUTE(集計貼りつけ!H326,申請書!$R$38,""),申請書!$T$38,""),申請書!$V$38,""),申請書!$X$38,""),";",""),申請書!$Z$38,"")</f>
        <v/>
      </c>
      <c r="F324" s="11" t="str">
        <f>SUBSTITUTE(SUBSTITUTE(SUBSTITUTE(SUBSTITUTE(SUBSTITUTE(SUBSTITUTE(集計貼りつけ!I326,申請書!$R$39,""),申請書!$T$39,""),申請書!$V$39,""),申請書!$X$39,""),";",""),申請書!$Z$39,"")</f>
        <v/>
      </c>
      <c r="G324" s="11" t="str">
        <f>SUBSTITUTE(SUBSTITUTE(SUBSTITUTE(SUBSTITUTE(SUBSTITUTE(SUBSTITUTE(集計貼りつけ!J326,申請書!$R$40,""),申請書!$T$40,""),申請書!$V$40,""),申請書!$X$40,""),";",""),申請書!$Z$40,"")</f>
        <v/>
      </c>
      <c r="H324" s="11" t="str">
        <f>SUBSTITUTE(SUBSTITUTE(SUBSTITUTE(SUBSTITUTE(SUBSTITUTE(SUBSTITUTE(集計貼りつけ!K326,申請書!$R$41,""),申請書!$T$41,""),申請書!$V$41,""),申請書!$X$41,""),";",""),申請書!$Z$41,"")</f>
        <v/>
      </c>
      <c r="I324" s="11" t="str">
        <f>SUBSTITUTE(SUBSTITUTE(SUBSTITUTE(SUBSTITUTE(SUBSTITUTE(SUBSTITUTE(集計貼りつけ!L326,申請書!$R$42,""),申請書!$T$42,""),申請書!$V$42,""),申請書!$X$42,""),";",""),申請書!$Z$42,"")</f>
        <v/>
      </c>
      <c r="J324" s="11" t="str">
        <f>SUBSTITUTE(SUBSTITUTE(SUBSTITUTE(SUBSTITUTE(SUBSTITUTE(SUBSTITUTE(集計貼りつけ!M326,申請書!$R$43,""),申請書!$T$43,""),申請書!$V$43,""),申請書!$X$43,""),";",""),申請書!$Z$43,"")</f>
        <v/>
      </c>
      <c r="K324" s="11" t="str">
        <f>SUBSTITUTE(SUBSTITUTE(SUBSTITUTE(SUBSTITUTE(SUBSTITUTE(SUBSTITUTE(集計貼りつけ!N326,申請書!$R$44,""),申請書!$T$44,""),申請書!$V$44,""),申請書!$X$44,""),";",""),申請書!$Z$44,"")</f>
        <v/>
      </c>
      <c r="L324" s="11" t="str">
        <f>SUBSTITUTE(SUBSTITUTE(SUBSTITUTE(SUBSTITUTE(SUBSTITUTE(SUBSTITUTE(集計貼りつけ!O326,申請書!$R$45,""),申請書!$T$45,""),申請書!$V$45,""),申請書!$X$45,""),";",""),申請書!$Z$45,"")</f>
        <v/>
      </c>
      <c r="M324" s="11" t="str">
        <f>SUBSTITUTE(SUBSTITUTE(SUBSTITUTE(SUBSTITUTE(SUBSTITUTE(SUBSTITUTE(集計貼りつけ!P326,申請書!$R$46,""),申請書!$T$46,""),申請書!$V$46,""),申請書!$X$46,""),";",""),申請書!$Z$46,"")</f>
        <v/>
      </c>
      <c r="N324" s="11" t="str">
        <f>SUBSTITUTE(SUBSTITUTE(SUBSTITUTE(SUBSTITUTE(SUBSTITUTE(SUBSTITUTE(集計貼りつけ!Q326,申請書!$R$47,""),申請書!$T$47,""),申請書!$V$47,""),申請書!$X$47,""),";",""),申請書!$Z$47,"")</f>
        <v/>
      </c>
      <c r="O324" s="11" t="str">
        <f>SUBSTITUTE(SUBSTITUTE(SUBSTITUTE(SUBSTITUTE(SUBSTITUTE(SUBSTITUTE(集計貼りつけ!R326,申請書!$R$48,""),申請書!$T$48,""),申請書!$V$48,""),申請書!$X$48,""),";",""),申請書!$Z$48,"")</f>
        <v/>
      </c>
      <c r="P324" s="11" t="str">
        <f>SUBSTITUTE(SUBSTITUTE(SUBSTITUTE(SUBSTITUTE(SUBSTITUTE(SUBSTITUTE(集計貼りつけ!S326,申請書!$R$49,""),申請書!$T$49,""),申請書!$V$49,""),申請書!$X$49,""),";",""),申請書!$Z$49,"")</f>
        <v/>
      </c>
      <c r="Q324" s="11" t="str">
        <f>SUBSTITUTE(SUBSTITUTE(SUBSTITUTE(SUBSTITUTE(SUBSTITUTE(SUBSTITUTE(集計貼りつけ!T326,申請書!$R$50,""),申請書!$T$50,""),申請書!$V$50,""),申請書!$X$50,""),";",""),申請書!$Z$55,"")</f>
        <v/>
      </c>
    </row>
    <row r="325" spans="1:17" s="11" customFormat="1" x14ac:dyDescent="0.2">
      <c r="A325" s="11">
        <v>323</v>
      </c>
      <c r="B325" s="11" t="str">
        <f>SUBSTITUTE(SUBSTITUTE(SUBSTITUTE(SUBSTITUTE(SUBSTITUTE(SUBSTITUTE(集計貼りつけ!E327,申請書!$R$35,""),申請書!$T$35,""),申請書!$V$35,""),申請書!$X$35,""),";",""),申請書!$Z$35,"")</f>
        <v/>
      </c>
      <c r="C325" s="11" t="str">
        <f>SUBSTITUTE(SUBSTITUTE(SUBSTITUTE(SUBSTITUTE(SUBSTITUTE(SUBSTITUTE(集計貼りつけ!F327,申請書!$R$36,""),申請書!$T$36,""),申請書!$V$36,""),申請書!$X$36,""),";",""),申請書!$Z$36,"")</f>
        <v/>
      </c>
      <c r="D325" s="11" t="str">
        <f>SUBSTITUTE(SUBSTITUTE(SUBSTITUTE(SUBSTITUTE(SUBSTITUTE(SUBSTITUTE(集計貼りつけ!G327,申請書!$R$37,""),申請書!$T$37,""),申請書!$V$37,""),申請書!$X$37,""),";",""),申請書!$Z$37,"")</f>
        <v/>
      </c>
      <c r="E325" s="11" t="str">
        <f>SUBSTITUTE(SUBSTITUTE(SUBSTITUTE(SUBSTITUTE(SUBSTITUTE(SUBSTITUTE(集計貼りつけ!H327,申請書!$R$38,""),申請書!$T$38,""),申請書!$V$38,""),申請書!$X$38,""),";",""),申請書!$Z$38,"")</f>
        <v/>
      </c>
      <c r="F325" s="11" t="str">
        <f>SUBSTITUTE(SUBSTITUTE(SUBSTITUTE(SUBSTITUTE(SUBSTITUTE(SUBSTITUTE(集計貼りつけ!I327,申請書!$R$39,""),申請書!$T$39,""),申請書!$V$39,""),申請書!$X$39,""),";",""),申請書!$Z$39,"")</f>
        <v/>
      </c>
      <c r="G325" s="11" t="str">
        <f>SUBSTITUTE(SUBSTITUTE(SUBSTITUTE(SUBSTITUTE(SUBSTITUTE(SUBSTITUTE(集計貼りつけ!J327,申請書!$R$40,""),申請書!$T$40,""),申請書!$V$40,""),申請書!$X$40,""),";",""),申請書!$Z$40,"")</f>
        <v/>
      </c>
      <c r="H325" s="11" t="str">
        <f>SUBSTITUTE(SUBSTITUTE(SUBSTITUTE(SUBSTITUTE(SUBSTITUTE(SUBSTITUTE(集計貼りつけ!K327,申請書!$R$41,""),申請書!$T$41,""),申請書!$V$41,""),申請書!$X$41,""),";",""),申請書!$Z$41,"")</f>
        <v/>
      </c>
      <c r="I325" s="11" t="str">
        <f>SUBSTITUTE(SUBSTITUTE(SUBSTITUTE(SUBSTITUTE(SUBSTITUTE(SUBSTITUTE(集計貼りつけ!L327,申請書!$R$42,""),申請書!$T$42,""),申請書!$V$42,""),申請書!$X$42,""),";",""),申請書!$Z$42,"")</f>
        <v/>
      </c>
      <c r="J325" s="11" t="str">
        <f>SUBSTITUTE(SUBSTITUTE(SUBSTITUTE(SUBSTITUTE(SUBSTITUTE(SUBSTITUTE(集計貼りつけ!M327,申請書!$R$43,""),申請書!$T$43,""),申請書!$V$43,""),申請書!$X$43,""),";",""),申請書!$Z$43,"")</f>
        <v/>
      </c>
      <c r="K325" s="11" t="str">
        <f>SUBSTITUTE(SUBSTITUTE(SUBSTITUTE(SUBSTITUTE(SUBSTITUTE(SUBSTITUTE(集計貼りつけ!N327,申請書!$R$44,""),申請書!$T$44,""),申請書!$V$44,""),申請書!$X$44,""),";",""),申請書!$Z$44,"")</f>
        <v/>
      </c>
      <c r="L325" s="11" t="str">
        <f>SUBSTITUTE(SUBSTITUTE(SUBSTITUTE(SUBSTITUTE(SUBSTITUTE(SUBSTITUTE(集計貼りつけ!O327,申請書!$R$45,""),申請書!$T$45,""),申請書!$V$45,""),申請書!$X$45,""),";",""),申請書!$Z$45,"")</f>
        <v/>
      </c>
      <c r="M325" s="11" t="str">
        <f>SUBSTITUTE(SUBSTITUTE(SUBSTITUTE(SUBSTITUTE(SUBSTITUTE(SUBSTITUTE(集計貼りつけ!P327,申請書!$R$46,""),申請書!$T$46,""),申請書!$V$46,""),申請書!$X$46,""),";",""),申請書!$Z$46,"")</f>
        <v/>
      </c>
      <c r="N325" s="11" t="str">
        <f>SUBSTITUTE(SUBSTITUTE(SUBSTITUTE(SUBSTITUTE(SUBSTITUTE(SUBSTITUTE(集計貼りつけ!Q327,申請書!$R$47,""),申請書!$T$47,""),申請書!$V$47,""),申請書!$X$47,""),";",""),申請書!$Z$47,"")</f>
        <v/>
      </c>
      <c r="O325" s="11" t="str">
        <f>SUBSTITUTE(SUBSTITUTE(SUBSTITUTE(SUBSTITUTE(SUBSTITUTE(SUBSTITUTE(集計貼りつけ!R327,申請書!$R$48,""),申請書!$T$48,""),申請書!$V$48,""),申請書!$X$48,""),";",""),申請書!$Z$48,"")</f>
        <v/>
      </c>
      <c r="P325" s="11" t="str">
        <f>SUBSTITUTE(SUBSTITUTE(SUBSTITUTE(SUBSTITUTE(SUBSTITUTE(SUBSTITUTE(集計貼りつけ!S327,申請書!$R$49,""),申請書!$T$49,""),申請書!$V$49,""),申請書!$X$49,""),";",""),申請書!$Z$49,"")</f>
        <v/>
      </c>
      <c r="Q325" s="11" t="str">
        <f>SUBSTITUTE(SUBSTITUTE(SUBSTITUTE(SUBSTITUTE(SUBSTITUTE(SUBSTITUTE(集計貼りつけ!T327,申請書!$R$50,""),申請書!$T$50,""),申請書!$V$50,""),申請書!$X$50,""),";",""),申請書!$Z$55,"")</f>
        <v/>
      </c>
    </row>
    <row r="326" spans="1:17" s="11" customFormat="1" x14ac:dyDescent="0.2">
      <c r="A326" s="11">
        <v>324</v>
      </c>
      <c r="B326" s="11" t="str">
        <f>SUBSTITUTE(SUBSTITUTE(SUBSTITUTE(SUBSTITUTE(SUBSTITUTE(SUBSTITUTE(集計貼りつけ!E328,申請書!$R$35,""),申請書!$T$35,""),申請書!$V$35,""),申請書!$X$35,""),";",""),申請書!$Z$35,"")</f>
        <v/>
      </c>
      <c r="C326" s="11" t="str">
        <f>SUBSTITUTE(SUBSTITUTE(SUBSTITUTE(SUBSTITUTE(SUBSTITUTE(SUBSTITUTE(集計貼りつけ!F328,申請書!$R$36,""),申請書!$T$36,""),申請書!$V$36,""),申請書!$X$36,""),";",""),申請書!$Z$36,"")</f>
        <v/>
      </c>
      <c r="D326" s="11" t="str">
        <f>SUBSTITUTE(SUBSTITUTE(SUBSTITUTE(SUBSTITUTE(SUBSTITUTE(SUBSTITUTE(集計貼りつけ!G328,申請書!$R$37,""),申請書!$T$37,""),申請書!$V$37,""),申請書!$X$37,""),";",""),申請書!$Z$37,"")</f>
        <v/>
      </c>
      <c r="E326" s="11" t="str">
        <f>SUBSTITUTE(SUBSTITUTE(SUBSTITUTE(SUBSTITUTE(SUBSTITUTE(SUBSTITUTE(集計貼りつけ!H328,申請書!$R$38,""),申請書!$T$38,""),申請書!$V$38,""),申請書!$X$38,""),";",""),申請書!$Z$38,"")</f>
        <v/>
      </c>
      <c r="F326" s="11" t="str">
        <f>SUBSTITUTE(SUBSTITUTE(SUBSTITUTE(SUBSTITUTE(SUBSTITUTE(SUBSTITUTE(集計貼りつけ!I328,申請書!$R$39,""),申請書!$T$39,""),申請書!$V$39,""),申請書!$X$39,""),";",""),申請書!$Z$39,"")</f>
        <v/>
      </c>
      <c r="G326" s="11" t="str">
        <f>SUBSTITUTE(SUBSTITUTE(SUBSTITUTE(SUBSTITUTE(SUBSTITUTE(SUBSTITUTE(集計貼りつけ!J328,申請書!$R$40,""),申請書!$T$40,""),申請書!$V$40,""),申請書!$X$40,""),";",""),申請書!$Z$40,"")</f>
        <v/>
      </c>
      <c r="H326" s="11" t="str">
        <f>SUBSTITUTE(SUBSTITUTE(SUBSTITUTE(SUBSTITUTE(SUBSTITUTE(SUBSTITUTE(集計貼りつけ!K328,申請書!$R$41,""),申請書!$T$41,""),申請書!$V$41,""),申請書!$X$41,""),";",""),申請書!$Z$41,"")</f>
        <v/>
      </c>
      <c r="I326" s="11" t="str">
        <f>SUBSTITUTE(SUBSTITUTE(SUBSTITUTE(SUBSTITUTE(SUBSTITUTE(SUBSTITUTE(集計貼りつけ!L328,申請書!$R$42,""),申請書!$T$42,""),申請書!$V$42,""),申請書!$X$42,""),";",""),申請書!$Z$42,"")</f>
        <v/>
      </c>
      <c r="J326" s="11" t="str">
        <f>SUBSTITUTE(SUBSTITUTE(SUBSTITUTE(SUBSTITUTE(SUBSTITUTE(SUBSTITUTE(集計貼りつけ!M328,申請書!$R$43,""),申請書!$T$43,""),申請書!$V$43,""),申請書!$X$43,""),";",""),申請書!$Z$43,"")</f>
        <v/>
      </c>
      <c r="K326" s="11" t="str">
        <f>SUBSTITUTE(SUBSTITUTE(SUBSTITUTE(SUBSTITUTE(SUBSTITUTE(SUBSTITUTE(集計貼りつけ!N328,申請書!$R$44,""),申請書!$T$44,""),申請書!$V$44,""),申請書!$X$44,""),";",""),申請書!$Z$44,"")</f>
        <v/>
      </c>
      <c r="L326" s="11" t="str">
        <f>SUBSTITUTE(SUBSTITUTE(SUBSTITUTE(SUBSTITUTE(SUBSTITUTE(SUBSTITUTE(集計貼りつけ!O328,申請書!$R$45,""),申請書!$T$45,""),申請書!$V$45,""),申請書!$X$45,""),";",""),申請書!$Z$45,"")</f>
        <v/>
      </c>
      <c r="M326" s="11" t="str">
        <f>SUBSTITUTE(SUBSTITUTE(SUBSTITUTE(SUBSTITUTE(SUBSTITUTE(SUBSTITUTE(集計貼りつけ!P328,申請書!$R$46,""),申請書!$T$46,""),申請書!$V$46,""),申請書!$X$46,""),";",""),申請書!$Z$46,"")</f>
        <v/>
      </c>
      <c r="N326" s="11" t="str">
        <f>SUBSTITUTE(SUBSTITUTE(SUBSTITUTE(SUBSTITUTE(SUBSTITUTE(SUBSTITUTE(集計貼りつけ!Q328,申請書!$R$47,""),申請書!$T$47,""),申請書!$V$47,""),申請書!$X$47,""),";",""),申請書!$Z$47,"")</f>
        <v/>
      </c>
      <c r="O326" s="11" t="str">
        <f>SUBSTITUTE(SUBSTITUTE(SUBSTITUTE(SUBSTITUTE(SUBSTITUTE(SUBSTITUTE(集計貼りつけ!R328,申請書!$R$48,""),申請書!$T$48,""),申請書!$V$48,""),申請書!$X$48,""),";",""),申請書!$Z$48,"")</f>
        <v/>
      </c>
      <c r="P326" s="11" t="str">
        <f>SUBSTITUTE(SUBSTITUTE(SUBSTITUTE(SUBSTITUTE(SUBSTITUTE(SUBSTITUTE(集計貼りつけ!S328,申請書!$R$49,""),申請書!$T$49,""),申請書!$V$49,""),申請書!$X$49,""),";",""),申請書!$Z$49,"")</f>
        <v/>
      </c>
      <c r="Q326" s="11" t="str">
        <f>SUBSTITUTE(SUBSTITUTE(SUBSTITUTE(SUBSTITUTE(SUBSTITUTE(SUBSTITUTE(集計貼りつけ!T328,申請書!$R$50,""),申請書!$T$50,""),申請書!$V$50,""),申請書!$X$50,""),";",""),申請書!$Z$55,"")</f>
        <v/>
      </c>
    </row>
    <row r="327" spans="1:17" s="11" customFormat="1" x14ac:dyDescent="0.2">
      <c r="A327" s="11">
        <v>325</v>
      </c>
      <c r="B327" s="11" t="str">
        <f>SUBSTITUTE(SUBSTITUTE(SUBSTITUTE(SUBSTITUTE(SUBSTITUTE(SUBSTITUTE(集計貼りつけ!E329,申請書!$R$35,""),申請書!$T$35,""),申請書!$V$35,""),申請書!$X$35,""),";",""),申請書!$Z$35,"")</f>
        <v/>
      </c>
      <c r="C327" s="11" t="str">
        <f>SUBSTITUTE(SUBSTITUTE(SUBSTITUTE(SUBSTITUTE(SUBSTITUTE(SUBSTITUTE(集計貼りつけ!F329,申請書!$R$36,""),申請書!$T$36,""),申請書!$V$36,""),申請書!$X$36,""),";",""),申請書!$Z$36,"")</f>
        <v/>
      </c>
      <c r="D327" s="11" t="str">
        <f>SUBSTITUTE(SUBSTITUTE(SUBSTITUTE(SUBSTITUTE(SUBSTITUTE(SUBSTITUTE(集計貼りつけ!G329,申請書!$R$37,""),申請書!$T$37,""),申請書!$V$37,""),申請書!$X$37,""),";",""),申請書!$Z$37,"")</f>
        <v/>
      </c>
      <c r="E327" s="11" t="str">
        <f>SUBSTITUTE(SUBSTITUTE(SUBSTITUTE(SUBSTITUTE(SUBSTITUTE(SUBSTITUTE(集計貼りつけ!H329,申請書!$R$38,""),申請書!$T$38,""),申請書!$V$38,""),申請書!$X$38,""),";",""),申請書!$Z$38,"")</f>
        <v/>
      </c>
      <c r="F327" s="11" t="str">
        <f>SUBSTITUTE(SUBSTITUTE(SUBSTITUTE(SUBSTITUTE(SUBSTITUTE(SUBSTITUTE(集計貼りつけ!I329,申請書!$R$39,""),申請書!$T$39,""),申請書!$V$39,""),申請書!$X$39,""),";",""),申請書!$Z$39,"")</f>
        <v/>
      </c>
      <c r="G327" s="11" t="str">
        <f>SUBSTITUTE(SUBSTITUTE(SUBSTITUTE(SUBSTITUTE(SUBSTITUTE(SUBSTITUTE(集計貼りつけ!J329,申請書!$R$40,""),申請書!$T$40,""),申請書!$V$40,""),申請書!$X$40,""),";",""),申請書!$Z$40,"")</f>
        <v/>
      </c>
      <c r="H327" s="11" t="str">
        <f>SUBSTITUTE(SUBSTITUTE(SUBSTITUTE(SUBSTITUTE(SUBSTITUTE(SUBSTITUTE(集計貼りつけ!K329,申請書!$R$41,""),申請書!$T$41,""),申請書!$V$41,""),申請書!$X$41,""),";",""),申請書!$Z$41,"")</f>
        <v/>
      </c>
      <c r="I327" s="11" t="str">
        <f>SUBSTITUTE(SUBSTITUTE(SUBSTITUTE(SUBSTITUTE(SUBSTITUTE(SUBSTITUTE(集計貼りつけ!L329,申請書!$R$42,""),申請書!$T$42,""),申請書!$V$42,""),申請書!$X$42,""),";",""),申請書!$Z$42,"")</f>
        <v/>
      </c>
      <c r="J327" s="11" t="str">
        <f>SUBSTITUTE(SUBSTITUTE(SUBSTITUTE(SUBSTITUTE(SUBSTITUTE(SUBSTITUTE(集計貼りつけ!M329,申請書!$R$43,""),申請書!$T$43,""),申請書!$V$43,""),申請書!$X$43,""),";",""),申請書!$Z$43,"")</f>
        <v/>
      </c>
      <c r="K327" s="11" t="str">
        <f>SUBSTITUTE(SUBSTITUTE(SUBSTITUTE(SUBSTITUTE(SUBSTITUTE(SUBSTITUTE(集計貼りつけ!N329,申請書!$R$44,""),申請書!$T$44,""),申請書!$V$44,""),申請書!$X$44,""),";",""),申請書!$Z$44,"")</f>
        <v/>
      </c>
      <c r="L327" s="11" t="str">
        <f>SUBSTITUTE(SUBSTITUTE(SUBSTITUTE(SUBSTITUTE(SUBSTITUTE(SUBSTITUTE(集計貼りつけ!O329,申請書!$R$45,""),申請書!$T$45,""),申請書!$V$45,""),申請書!$X$45,""),";",""),申請書!$Z$45,"")</f>
        <v/>
      </c>
      <c r="M327" s="11" t="str">
        <f>SUBSTITUTE(SUBSTITUTE(SUBSTITUTE(SUBSTITUTE(SUBSTITUTE(SUBSTITUTE(集計貼りつけ!P329,申請書!$R$46,""),申請書!$T$46,""),申請書!$V$46,""),申請書!$X$46,""),";",""),申請書!$Z$46,"")</f>
        <v/>
      </c>
      <c r="N327" s="11" t="str">
        <f>SUBSTITUTE(SUBSTITUTE(SUBSTITUTE(SUBSTITUTE(SUBSTITUTE(SUBSTITUTE(集計貼りつけ!Q329,申請書!$R$47,""),申請書!$T$47,""),申請書!$V$47,""),申請書!$X$47,""),";",""),申請書!$Z$47,"")</f>
        <v/>
      </c>
      <c r="O327" s="11" t="str">
        <f>SUBSTITUTE(SUBSTITUTE(SUBSTITUTE(SUBSTITUTE(SUBSTITUTE(SUBSTITUTE(集計貼りつけ!R329,申請書!$R$48,""),申請書!$T$48,""),申請書!$V$48,""),申請書!$X$48,""),";",""),申請書!$Z$48,"")</f>
        <v/>
      </c>
      <c r="P327" s="11" t="str">
        <f>SUBSTITUTE(SUBSTITUTE(SUBSTITUTE(SUBSTITUTE(SUBSTITUTE(SUBSTITUTE(集計貼りつけ!S329,申請書!$R$49,""),申請書!$T$49,""),申請書!$V$49,""),申請書!$X$49,""),";",""),申請書!$Z$49,"")</f>
        <v/>
      </c>
      <c r="Q327" s="11" t="str">
        <f>SUBSTITUTE(SUBSTITUTE(SUBSTITUTE(SUBSTITUTE(SUBSTITUTE(SUBSTITUTE(集計貼りつけ!T329,申請書!$R$50,""),申請書!$T$50,""),申請書!$V$50,""),申請書!$X$50,""),";",""),申請書!$Z$55,"")</f>
        <v/>
      </c>
    </row>
    <row r="328" spans="1:17" s="11" customFormat="1" x14ac:dyDescent="0.2">
      <c r="A328" s="11">
        <v>326</v>
      </c>
      <c r="B328" s="11" t="str">
        <f>SUBSTITUTE(SUBSTITUTE(SUBSTITUTE(SUBSTITUTE(SUBSTITUTE(SUBSTITUTE(集計貼りつけ!E330,申請書!$R$35,""),申請書!$T$35,""),申請書!$V$35,""),申請書!$X$35,""),";",""),申請書!$Z$35,"")</f>
        <v/>
      </c>
      <c r="C328" s="11" t="str">
        <f>SUBSTITUTE(SUBSTITUTE(SUBSTITUTE(SUBSTITUTE(SUBSTITUTE(SUBSTITUTE(集計貼りつけ!F330,申請書!$R$36,""),申請書!$T$36,""),申請書!$V$36,""),申請書!$X$36,""),";",""),申請書!$Z$36,"")</f>
        <v/>
      </c>
      <c r="D328" s="11" t="str">
        <f>SUBSTITUTE(SUBSTITUTE(SUBSTITUTE(SUBSTITUTE(SUBSTITUTE(SUBSTITUTE(集計貼りつけ!G330,申請書!$R$37,""),申請書!$T$37,""),申請書!$V$37,""),申請書!$X$37,""),";",""),申請書!$Z$37,"")</f>
        <v/>
      </c>
      <c r="E328" s="11" t="str">
        <f>SUBSTITUTE(SUBSTITUTE(SUBSTITUTE(SUBSTITUTE(SUBSTITUTE(SUBSTITUTE(集計貼りつけ!H330,申請書!$R$38,""),申請書!$T$38,""),申請書!$V$38,""),申請書!$X$38,""),";",""),申請書!$Z$38,"")</f>
        <v/>
      </c>
      <c r="F328" s="11" t="str">
        <f>SUBSTITUTE(SUBSTITUTE(SUBSTITUTE(SUBSTITUTE(SUBSTITUTE(SUBSTITUTE(集計貼りつけ!I330,申請書!$R$39,""),申請書!$T$39,""),申請書!$V$39,""),申請書!$X$39,""),";",""),申請書!$Z$39,"")</f>
        <v/>
      </c>
      <c r="G328" s="11" t="str">
        <f>SUBSTITUTE(SUBSTITUTE(SUBSTITUTE(SUBSTITUTE(SUBSTITUTE(SUBSTITUTE(集計貼りつけ!J330,申請書!$R$40,""),申請書!$T$40,""),申請書!$V$40,""),申請書!$X$40,""),";",""),申請書!$Z$40,"")</f>
        <v/>
      </c>
      <c r="H328" s="11" t="str">
        <f>SUBSTITUTE(SUBSTITUTE(SUBSTITUTE(SUBSTITUTE(SUBSTITUTE(SUBSTITUTE(集計貼りつけ!K330,申請書!$R$41,""),申請書!$T$41,""),申請書!$V$41,""),申請書!$X$41,""),";",""),申請書!$Z$41,"")</f>
        <v/>
      </c>
      <c r="I328" s="11" t="str">
        <f>SUBSTITUTE(SUBSTITUTE(SUBSTITUTE(SUBSTITUTE(SUBSTITUTE(SUBSTITUTE(集計貼りつけ!L330,申請書!$R$42,""),申請書!$T$42,""),申請書!$V$42,""),申請書!$X$42,""),";",""),申請書!$Z$42,"")</f>
        <v/>
      </c>
      <c r="J328" s="11" t="str">
        <f>SUBSTITUTE(SUBSTITUTE(SUBSTITUTE(SUBSTITUTE(SUBSTITUTE(SUBSTITUTE(集計貼りつけ!M330,申請書!$R$43,""),申請書!$T$43,""),申請書!$V$43,""),申請書!$X$43,""),";",""),申請書!$Z$43,"")</f>
        <v/>
      </c>
      <c r="K328" s="11" t="str">
        <f>SUBSTITUTE(SUBSTITUTE(SUBSTITUTE(SUBSTITUTE(SUBSTITUTE(SUBSTITUTE(集計貼りつけ!N330,申請書!$R$44,""),申請書!$T$44,""),申請書!$V$44,""),申請書!$X$44,""),";",""),申請書!$Z$44,"")</f>
        <v/>
      </c>
      <c r="L328" s="11" t="str">
        <f>SUBSTITUTE(SUBSTITUTE(SUBSTITUTE(SUBSTITUTE(SUBSTITUTE(SUBSTITUTE(集計貼りつけ!O330,申請書!$R$45,""),申請書!$T$45,""),申請書!$V$45,""),申請書!$X$45,""),";",""),申請書!$Z$45,"")</f>
        <v/>
      </c>
      <c r="M328" s="11" t="str">
        <f>SUBSTITUTE(SUBSTITUTE(SUBSTITUTE(SUBSTITUTE(SUBSTITUTE(SUBSTITUTE(集計貼りつけ!P330,申請書!$R$46,""),申請書!$T$46,""),申請書!$V$46,""),申請書!$X$46,""),";",""),申請書!$Z$46,"")</f>
        <v/>
      </c>
      <c r="N328" s="11" t="str">
        <f>SUBSTITUTE(SUBSTITUTE(SUBSTITUTE(SUBSTITUTE(SUBSTITUTE(SUBSTITUTE(集計貼りつけ!Q330,申請書!$R$47,""),申請書!$T$47,""),申請書!$V$47,""),申請書!$X$47,""),";",""),申請書!$Z$47,"")</f>
        <v/>
      </c>
      <c r="O328" s="11" t="str">
        <f>SUBSTITUTE(SUBSTITUTE(SUBSTITUTE(SUBSTITUTE(SUBSTITUTE(SUBSTITUTE(集計貼りつけ!R330,申請書!$R$48,""),申請書!$T$48,""),申請書!$V$48,""),申請書!$X$48,""),";",""),申請書!$Z$48,"")</f>
        <v/>
      </c>
      <c r="P328" s="11" t="str">
        <f>SUBSTITUTE(SUBSTITUTE(SUBSTITUTE(SUBSTITUTE(SUBSTITUTE(SUBSTITUTE(集計貼りつけ!S330,申請書!$R$49,""),申請書!$T$49,""),申請書!$V$49,""),申請書!$X$49,""),";",""),申請書!$Z$49,"")</f>
        <v/>
      </c>
      <c r="Q328" s="11" t="str">
        <f>SUBSTITUTE(SUBSTITUTE(SUBSTITUTE(SUBSTITUTE(SUBSTITUTE(SUBSTITUTE(集計貼りつけ!T330,申請書!$R$50,""),申請書!$T$50,""),申請書!$V$50,""),申請書!$X$50,""),";",""),申請書!$Z$55,"")</f>
        <v/>
      </c>
    </row>
    <row r="329" spans="1:17" s="11" customFormat="1" x14ac:dyDescent="0.2">
      <c r="A329" s="11">
        <v>327</v>
      </c>
      <c r="B329" s="11" t="str">
        <f>SUBSTITUTE(SUBSTITUTE(SUBSTITUTE(SUBSTITUTE(SUBSTITUTE(SUBSTITUTE(集計貼りつけ!E331,申請書!$R$35,""),申請書!$T$35,""),申請書!$V$35,""),申請書!$X$35,""),";",""),申請書!$Z$35,"")</f>
        <v/>
      </c>
      <c r="C329" s="11" t="str">
        <f>SUBSTITUTE(SUBSTITUTE(SUBSTITUTE(SUBSTITUTE(SUBSTITUTE(SUBSTITUTE(集計貼りつけ!F331,申請書!$R$36,""),申請書!$T$36,""),申請書!$V$36,""),申請書!$X$36,""),";",""),申請書!$Z$36,"")</f>
        <v/>
      </c>
      <c r="D329" s="11" t="str">
        <f>SUBSTITUTE(SUBSTITUTE(SUBSTITUTE(SUBSTITUTE(SUBSTITUTE(SUBSTITUTE(集計貼りつけ!G331,申請書!$R$37,""),申請書!$T$37,""),申請書!$V$37,""),申請書!$X$37,""),";",""),申請書!$Z$37,"")</f>
        <v/>
      </c>
      <c r="E329" s="11" t="str">
        <f>SUBSTITUTE(SUBSTITUTE(SUBSTITUTE(SUBSTITUTE(SUBSTITUTE(SUBSTITUTE(集計貼りつけ!H331,申請書!$R$38,""),申請書!$T$38,""),申請書!$V$38,""),申請書!$X$38,""),";",""),申請書!$Z$38,"")</f>
        <v/>
      </c>
      <c r="F329" s="11" t="str">
        <f>SUBSTITUTE(SUBSTITUTE(SUBSTITUTE(SUBSTITUTE(SUBSTITUTE(SUBSTITUTE(集計貼りつけ!I331,申請書!$R$39,""),申請書!$T$39,""),申請書!$V$39,""),申請書!$X$39,""),";",""),申請書!$Z$39,"")</f>
        <v/>
      </c>
      <c r="G329" s="11" t="str">
        <f>SUBSTITUTE(SUBSTITUTE(SUBSTITUTE(SUBSTITUTE(SUBSTITUTE(SUBSTITUTE(集計貼りつけ!J331,申請書!$R$40,""),申請書!$T$40,""),申請書!$V$40,""),申請書!$X$40,""),";",""),申請書!$Z$40,"")</f>
        <v/>
      </c>
      <c r="H329" s="11" t="str">
        <f>SUBSTITUTE(SUBSTITUTE(SUBSTITUTE(SUBSTITUTE(SUBSTITUTE(SUBSTITUTE(集計貼りつけ!K331,申請書!$R$41,""),申請書!$T$41,""),申請書!$V$41,""),申請書!$X$41,""),";",""),申請書!$Z$41,"")</f>
        <v/>
      </c>
      <c r="I329" s="11" t="str">
        <f>SUBSTITUTE(SUBSTITUTE(SUBSTITUTE(SUBSTITUTE(SUBSTITUTE(SUBSTITUTE(集計貼りつけ!L331,申請書!$R$42,""),申請書!$T$42,""),申請書!$V$42,""),申請書!$X$42,""),";",""),申請書!$Z$42,"")</f>
        <v/>
      </c>
      <c r="J329" s="11" t="str">
        <f>SUBSTITUTE(SUBSTITUTE(SUBSTITUTE(SUBSTITUTE(SUBSTITUTE(SUBSTITUTE(集計貼りつけ!M331,申請書!$R$43,""),申請書!$T$43,""),申請書!$V$43,""),申請書!$X$43,""),";",""),申請書!$Z$43,"")</f>
        <v/>
      </c>
      <c r="K329" s="11" t="str">
        <f>SUBSTITUTE(SUBSTITUTE(SUBSTITUTE(SUBSTITUTE(SUBSTITUTE(SUBSTITUTE(集計貼りつけ!N331,申請書!$R$44,""),申請書!$T$44,""),申請書!$V$44,""),申請書!$X$44,""),";",""),申請書!$Z$44,"")</f>
        <v/>
      </c>
      <c r="L329" s="11" t="str">
        <f>SUBSTITUTE(SUBSTITUTE(SUBSTITUTE(SUBSTITUTE(SUBSTITUTE(SUBSTITUTE(集計貼りつけ!O331,申請書!$R$45,""),申請書!$T$45,""),申請書!$V$45,""),申請書!$X$45,""),";",""),申請書!$Z$45,"")</f>
        <v/>
      </c>
      <c r="M329" s="11" t="str">
        <f>SUBSTITUTE(SUBSTITUTE(SUBSTITUTE(SUBSTITUTE(SUBSTITUTE(SUBSTITUTE(集計貼りつけ!P331,申請書!$R$46,""),申請書!$T$46,""),申請書!$V$46,""),申請書!$X$46,""),";",""),申請書!$Z$46,"")</f>
        <v/>
      </c>
      <c r="N329" s="11" t="str">
        <f>SUBSTITUTE(SUBSTITUTE(SUBSTITUTE(SUBSTITUTE(SUBSTITUTE(SUBSTITUTE(集計貼りつけ!Q331,申請書!$R$47,""),申請書!$T$47,""),申請書!$V$47,""),申請書!$X$47,""),";",""),申請書!$Z$47,"")</f>
        <v/>
      </c>
      <c r="O329" s="11" t="str">
        <f>SUBSTITUTE(SUBSTITUTE(SUBSTITUTE(SUBSTITUTE(SUBSTITUTE(SUBSTITUTE(集計貼りつけ!R331,申請書!$R$48,""),申請書!$T$48,""),申請書!$V$48,""),申請書!$X$48,""),";",""),申請書!$Z$48,"")</f>
        <v/>
      </c>
      <c r="P329" s="11" t="str">
        <f>SUBSTITUTE(SUBSTITUTE(SUBSTITUTE(SUBSTITUTE(SUBSTITUTE(SUBSTITUTE(集計貼りつけ!S331,申請書!$R$49,""),申請書!$T$49,""),申請書!$V$49,""),申請書!$X$49,""),";",""),申請書!$Z$49,"")</f>
        <v/>
      </c>
      <c r="Q329" s="11" t="str">
        <f>SUBSTITUTE(SUBSTITUTE(SUBSTITUTE(SUBSTITUTE(SUBSTITUTE(SUBSTITUTE(集計貼りつけ!T331,申請書!$R$50,""),申請書!$T$50,""),申請書!$V$50,""),申請書!$X$50,""),";",""),申請書!$Z$55,"")</f>
        <v/>
      </c>
    </row>
    <row r="330" spans="1:17" s="11" customFormat="1" x14ac:dyDescent="0.2">
      <c r="A330" s="11">
        <v>328</v>
      </c>
      <c r="B330" s="11" t="str">
        <f>SUBSTITUTE(SUBSTITUTE(SUBSTITUTE(SUBSTITUTE(SUBSTITUTE(SUBSTITUTE(集計貼りつけ!E332,申請書!$R$35,""),申請書!$T$35,""),申請書!$V$35,""),申請書!$X$35,""),";",""),申請書!$Z$35,"")</f>
        <v/>
      </c>
      <c r="C330" s="11" t="str">
        <f>SUBSTITUTE(SUBSTITUTE(SUBSTITUTE(SUBSTITUTE(SUBSTITUTE(SUBSTITUTE(集計貼りつけ!F332,申請書!$R$36,""),申請書!$T$36,""),申請書!$V$36,""),申請書!$X$36,""),";",""),申請書!$Z$36,"")</f>
        <v/>
      </c>
      <c r="D330" s="11" t="str">
        <f>SUBSTITUTE(SUBSTITUTE(SUBSTITUTE(SUBSTITUTE(SUBSTITUTE(SUBSTITUTE(集計貼りつけ!G332,申請書!$R$37,""),申請書!$T$37,""),申請書!$V$37,""),申請書!$X$37,""),";",""),申請書!$Z$37,"")</f>
        <v/>
      </c>
      <c r="E330" s="11" t="str">
        <f>SUBSTITUTE(SUBSTITUTE(SUBSTITUTE(SUBSTITUTE(SUBSTITUTE(SUBSTITUTE(集計貼りつけ!H332,申請書!$R$38,""),申請書!$T$38,""),申請書!$V$38,""),申請書!$X$38,""),";",""),申請書!$Z$38,"")</f>
        <v/>
      </c>
      <c r="F330" s="11" t="str">
        <f>SUBSTITUTE(SUBSTITUTE(SUBSTITUTE(SUBSTITUTE(SUBSTITUTE(SUBSTITUTE(集計貼りつけ!I332,申請書!$R$39,""),申請書!$T$39,""),申請書!$V$39,""),申請書!$X$39,""),";",""),申請書!$Z$39,"")</f>
        <v/>
      </c>
      <c r="G330" s="11" t="str">
        <f>SUBSTITUTE(SUBSTITUTE(SUBSTITUTE(SUBSTITUTE(SUBSTITUTE(SUBSTITUTE(集計貼りつけ!J332,申請書!$R$40,""),申請書!$T$40,""),申請書!$V$40,""),申請書!$X$40,""),";",""),申請書!$Z$40,"")</f>
        <v/>
      </c>
      <c r="H330" s="11" t="str">
        <f>SUBSTITUTE(SUBSTITUTE(SUBSTITUTE(SUBSTITUTE(SUBSTITUTE(SUBSTITUTE(集計貼りつけ!K332,申請書!$R$41,""),申請書!$T$41,""),申請書!$V$41,""),申請書!$X$41,""),";",""),申請書!$Z$41,"")</f>
        <v/>
      </c>
      <c r="I330" s="11" t="str">
        <f>SUBSTITUTE(SUBSTITUTE(SUBSTITUTE(SUBSTITUTE(SUBSTITUTE(SUBSTITUTE(集計貼りつけ!L332,申請書!$R$42,""),申請書!$T$42,""),申請書!$V$42,""),申請書!$X$42,""),";",""),申請書!$Z$42,"")</f>
        <v/>
      </c>
      <c r="J330" s="11" t="str">
        <f>SUBSTITUTE(SUBSTITUTE(SUBSTITUTE(SUBSTITUTE(SUBSTITUTE(SUBSTITUTE(集計貼りつけ!M332,申請書!$R$43,""),申請書!$T$43,""),申請書!$V$43,""),申請書!$X$43,""),";",""),申請書!$Z$43,"")</f>
        <v/>
      </c>
      <c r="K330" s="11" t="str">
        <f>SUBSTITUTE(SUBSTITUTE(SUBSTITUTE(SUBSTITUTE(SUBSTITUTE(SUBSTITUTE(集計貼りつけ!N332,申請書!$R$44,""),申請書!$T$44,""),申請書!$V$44,""),申請書!$X$44,""),";",""),申請書!$Z$44,"")</f>
        <v/>
      </c>
      <c r="L330" s="11" t="str">
        <f>SUBSTITUTE(SUBSTITUTE(SUBSTITUTE(SUBSTITUTE(SUBSTITUTE(SUBSTITUTE(集計貼りつけ!O332,申請書!$R$45,""),申請書!$T$45,""),申請書!$V$45,""),申請書!$X$45,""),";",""),申請書!$Z$45,"")</f>
        <v/>
      </c>
      <c r="M330" s="11" t="str">
        <f>SUBSTITUTE(SUBSTITUTE(SUBSTITUTE(SUBSTITUTE(SUBSTITUTE(SUBSTITUTE(集計貼りつけ!P332,申請書!$R$46,""),申請書!$T$46,""),申請書!$V$46,""),申請書!$X$46,""),";",""),申請書!$Z$46,"")</f>
        <v/>
      </c>
      <c r="N330" s="11" t="str">
        <f>SUBSTITUTE(SUBSTITUTE(SUBSTITUTE(SUBSTITUTE(SUBSTITUTE(SUBSTITUTE(集計貼りつけ!Q332,申請書!$R$47,""),申請書!$T$47,""),申請書!$V$47,""),申請書!$X$47,""),";",""),申請書!$Z$47,"")</f>
        <v/>
      </c>
      <c r="O330" s="11" t="str">
        <f>SUBSTITUTE(SUBSTITUTE(SUBSTITUTE(SUBSTITUTE(SUBSTITUTE(SUBSTITUTE(集計貼りつけ!R332,申請書!$R$48,""),申請書!$T$48,""),申請書!$V$48,""),申請書!$X$48,""),";",""),申請書!$Z$48,"")</f>
        <v/>
      </c>
      <c r="P330" s="11" t="str">
        <f>SUBSTITUTE(SUBSTITUTE(SUBSTITUTE(SUBSTITUTE(SUBSTITUTE(SUBSTITUTE(集計貼りつけ!S332,申請書!$R$49,""),申請書!$T$49,""),申請書!$V$49,""),申請書!$X$49,""),";",""),申請書!$Z$49,"")</f>
        <v/>
      </c>
      <c r="Q330" s="11" t="str">
        <f>SUBSTITUTE(SUBSTITUTE(SUBSTITUTE(SUBSTITUTE(SUBSTITUTE(SUBSTITUTE(集計貼りつけ!T332,申請書!$R$50,""),申請書!$T$50,""),申請書!$V$50,""),申請書!$X$50,""),";",""),申請書!$Z$55,"")</f>
        <v/>
      </c>
    </row>
    <row r="331" spans="1:17" s="11" customFormat="1" x14ac:dyDescent="0.2">
      <c r="A331" s="11">
        <v>329</v>
      </c>
      <c r="B331" s="11" t="str">
        <f>SUBSTITUTE(SUBSTITUTE(SUBSTITUTE(SUBSTITUTE(SUBSTITUTE(SUBSTITUTE(集計貼りつけ!E333,申請書!$R$35,""),申請書!$T$35,""),申請書!$V$35,""),申請書!$X$35,""),";",""),申請書!$Z$35,"")</f>
        <v/>
      </c>
      <c r="C331" s="11" t="str">
        <f>SUBSTITUTE(SUBSTITUTE(SUBSTITUTE(SUBSTITUTE(SUBSTITUTE(SUBSTITUTE(集計貼りつけ!F333,申請書!$R$36,""),申請書!$T$36,""),申請書!$V$36,""),申請書!$X$36,""),";",""),申請書!$Z$36,"")</f>
        <v/>
      </c>
      <c r="D331" s="11" t="str">
        <f>SUBSTITUTE(SUBSTITUTE(SUBSTITUTE(SUBSTITUTE(SUBSTITUTE(SUBSTITUTE(集計貼りつけ!G333,申請書!$R$37,""),申請書!$T$37,""),申請書!$V$37,""),申請書!$X$37,""),";",""),申請書!$Z$37,"")</f>
        <v/>
      </c>
      <c r="E331" s="11" t="str">
        <f>SUBSTITUTE(SUBSTITUTE(SUBSTITUTE(SUBSTITUTE(SUBSTITUTE(SUBSTITUTE(集計貼りつけ!H333,申請書!$R$38,""),申請書!$T$38,""),申請書!$V$38,""),申請書!$X$38,""),";",""),申請書!$Z$38,"")</f>
        <v/>
      </c>
      <c r="F331" s="11" t="str">
        <f>SUBSTITUTE(SUBSTITUTE(SUBSTITUTE(SUBSTITUTE(SUBSTITUTE(SUBSTITUTE(集計貼りつけ!I333,申請書!$R$39,""),申請書!$T$39,""),申請書!$V$39,""),申請書!$X$39,""),";",""),申請書!$Z$39,"")</f>
        <v/>
      </c>
      <c r="G331" s="11" t="str">
        <f>SUBSTITUTE(SUBSTITUTE(SUBSTITUTE(SUBSTITUTE(SUBSTITUTE(SUBSTITUTE(集計貼りつけ!J333,申請書!$R$40,""),申請書!$T$40,""),申請書!$V$40,""),申請書!$X$40,""),";",""),申請書!$Z$40,"")</f>
        <v/>
      </c>
      <c r="H331" s="11" t="str">
        <f>SUBSTITUTE(SUBSTITUTE(SUBSTITUTE(SUBSTITUTE(SUBSTITUTE(SUBSTITUTE(集計貼りつけ!K333,申請書!$R$41,""),申請書!$T$41,""),申請書!$V$41,""),申請書!$X$41,""),";",""),申請書!$Z$41,"")</f>
        <v/>
      </c>
      <c r="I331" s="11" t="str">
        <f>SUBSTITUTE(SUBSTITUTE(SUBSTITUTE(SUBSTITUTE(SUBSTITUTE(SUBSTITUTE(集計貼りつけ!L333,申請書!$R$42,""),申請書!$T$42,""),申請書!$V$42,""),申請書!$X$42,""),";",""),申請書!$Z$42,"")</f>
        <v/>
      </c>
      <c r="J331" s="11" t="str">
        <f>SUBSTITUTE(SUBSTITUTE(SUBSTITUTE(SUBSTITUTE(SUBSTITUTE(SUBSTITUTE(集計貼りつけ!M333,申請書!$R$43,""),申請書!$T$43,""),申請書!$V$43,""),申請書!$X$43,""),";",""),申請書!$Z$43,"")</f>
        <v/>
      </c>
      <c r="K331" s="11" t="str">
        <f>SUBSTITUTE(SUBSTITUTE(SUBSTITUTE(SUBSTITUTE(SUBSTITUTE(SUBSTITUTE(集計貼りつけ!N333,申請書!$R$44,""),申請書!$T$44,""),申請書!$V$44,""),申請書!$X$44,""),";",""),申請書!$Z$44,"")</f>
        <v/>
      </c>
      <c r="L331" s="11" t="str">
        <f>SUBSTITUTE(SUBSTITUTE(SUBSTITUTE(SUBSTITUTE(SUBSTITUTE(SUBSTITUTE(集計貼りつけ!O333,申請書!$R$45,""),申請書!$T$45,""),申請書!$V$45,""),申請書!$X$45,""),";",""),申請書!$Z$45,"")</f>
        <v/>
      </c>
      <c r="M331" s="11" t="str">
        <f>SUBSTITUTE(SUBSTITUTE(SUBSTITUTE(SUBSTITUTE(SUBSTITUTE(SUBSTITUTE(集計貼りつけ!P333,申請書!$R$46,""),申請書!$T$46,""),申請書!$V$46,""),申請書!$X$46,""),";",""),申請書!$Z$46,"")</f>
        <v/>
      </c>
      <c r="N331" s="11" t="str">
        <f>SUBSTITUTE(SUBSTITUTE(SUBSTITUTE(SUBSTITUTE(SUBSTITUTE(SUBSTITUTE(集計貼りつけ!Q333,申請書!$R$47,""),申請書!$T$47,""),申請書!$V$47,""),申請書!$X$47,""),";",""),申請書!$Z$47,"")</f>
        <v/>
      </c>
      <c r="O331" s="11" t="str">
        <f>SUBSTITUTE(SUBSTITUTE(SUBSTITUTE(SUBSTITUTE(SUBSTITUTE(SUBSTITUTE(集計貼りつけ!R333,申請書!$R$48,""),申請書!$T$48,""),申請書!$V$48,""),申請書!$X$48,""),";",""),申請書!$Z$48,"")</f>
        <v/>
      </c>
      <c r="P331" s="11" t="str">
        <f>SUBSTITUTE(SUBSTITUTE(SUBSTITUTE(SUBSTITUTE(SUBSTITUTE(SUBSTITUTE(集計貼りつけ!S333,申請書!$R$49,""),申請書!$T$49,""),申請書!$V$49,""),申請書!$X$49,""),";",""),申請書!$Z$49,"")</f>
        <v/>
      </c>
      <c r="Q331" s="11" t="str">
        <f>SUBSTITUTE(SUBSTITUTE(SUBSTITUTE(SUBSTITUTE(SUBSTITUTE(SUBSTITUTE(集計貼りつけ!T333,申請書!$R$50,""),申請書!$T$50,""),申請書!$V$50,""),申請書!$X$50,""),";",""),申請書!$Z$55,"")</f>
        <v/>
      </c>
    </row>
    <row r="332" spans="1:17" s="11" customFormat="1" x14ac:dyDescent="0.2">
      <c r="A332" s="11">
        <v>330</v>
      </c>
      <c r="B332" s="11" t="str">
        <f>SUBSTITUTE(SUBSTITUTE(SUBSTITUTE(SUBSTITUTE(SUBSTITUTE(SUBSTITUTE(集計貼りつけ!E334,申請書!$R$35,""),申請書!$T$35,""),申請書!$V$35,""),申請書!$X$35,""),";",""),申請書!$Z$35,"")</f>
        <v/>
      </c>
      <c r="C332" s="11" t="str">
        <f>SUBSTITUTE(SUBSTITUTE(SUBSTITUTE(SUBSTITUTE(SUBSTITUTE(SUBSTITUTE(集計貼りつけ!F334,申請書!$R$36,""),申請書!$T$36,""),申請書!$V$36,""),申請書!$X$36,""),";",""),申請書!$Z$36,"")</f>
        <v/>
      </c>
      <c r="D332" s="11" t="str">
        <f>SUBSTITUTE(SUBSTITUTE(SUBSTITUTE(SUBSTITUTE(SUBSTITUTE(SUBSTITUTE(集計貼りつけ!G334,申請書!$R$37,""),申請書!$T$37,""),申請書!$V$37,""),申請書!$X$37,""),";",""),申請書!$Z$37,"")</f>
        <v/>
      </c>
      <c r="E332" s="11" t="str">
        <f>SUBSTITUTE(SUBSTITUTE(SUBSTITUTE(SUBSTITUTE(SUBSTITUTE(SUBSTITUTE(集計貼りつけ!H334,申請書!$R$38,""),申請書!$T$38,""),申請書!$V$38,""),申請書!$X$38,""),";",""),申請書!$Z$38,"")</f>
        <v/>
      </c>
      <c r="F332" s="11" t="str">
        <f>SUBSTITUTE(SUBSTITUTE(SUBSTITUTE(SUBSTITUTE(SUBSTITUTE(SUBSTITUTE(集計貼りつけ!I334,申請書!$R$39,""),申請書!$T$39,""),申請書!$V$39,""),申請書!$X$39,""),";",""),申請書!$Z$39,"")</f>
        <v/>
      </c>
      <c r="G332" s="11" t="str">
        <f>SUBSTITUTE(SUBSTITUTE(SUBSTITUTE(SUBSTITUTE(SUBSTITUTE(SUBSTITUTE(集計貼りつけ!J334,申請書!$R$40,""),申請書!$T$40,""),申請書!$V$40,""),申請書!$X$40,""),";",""),申請書!$Z$40,"")</f>
        <v/>
      </c>
      <c r="H332" s="11" t="str">
        <f>SUBSTITUTE(SUBSTITUTE(SUBSTITUTE(SUBSTITUTE(SUBSTITUTE(SUBSTITUTE(集計貼りつけ!K334,申請書!$R$41,""),申請書!$T$41,""),申請書!$V$41,""),申請書!$X$41,""),";",""),申請書!$Z$41,"")</f>
        <v/>
      </c>
      <c r="I332" s="11" t="str">
        <f>SUBSTITUTE(SUBSTITUTE(SUBSTITUTE(SUBSTITUTE(SUBSTITUTE(SUBSTITUTE(集計貼りつけ!L334,申請書!$R$42,""),申請書!$T$42,""),申請書!$V$42,""),申請書!$X$42,""),";",""),申請書!$Z$42,"")</f>
        <v/>
      </c>
      <c r="J332" s="11" t="str">
        <f>SUBSTITUTE(SUBSTITUTE(SUBSTITUTE(SUBSTITUTE(SUBSTITUTE(SUBSTITUTE(集計貼りつけ!M334,申請書!$R$43,""),申請書!$T$43,""),申請書!$V$43,""),申請書!$X$43,""),";",""),申請書!$Z$43,"")</f>
        <v/>
      </c>
      <c r="K332" s="11" t="str">
        <f>SUBSTITUTE(SUBSTITUTE(SUBSTITUTE(SUBSTITUTE(SUBSTITUTE(SUBSTITUTE(集計貼りつけ!N334,申請書!$R$44,""),申請書!$T$44,""),申請書!$V$44,""),申請書!$X$44,""),";",""),申請書!$Z$44,"")</f>
        <v/>
      </c>
      <c r="L332" s="11" t="str">
        <f>SUBSTITUTE(SUBSTITUTE(SUBSTITUTE(SUBSTITUTE(SUBSTITUTE(SUBSTITUTE(集計貼りつけ!O334,申請書!$R$45,""),申請書!$T$45,""),申請書!$V$45,""),申請書!$X$45,""),";",""),申請書!$Z$45,"")</f>
        <v/>
      </c>
      <c r="M332" s="11" t="str">
        <f>SUBSTITUTE(SUBSTITUTE(SUBSTITUTE(SUBSTITUTE(SUBSTITUTE(SUBSTITUTE(集計貼りつけ!P334,申請書!$R$46,""),申請書!$T$46,""),申請書!$V$46,""),申請書!$X$46,""),";",""),申請書!$Z$46,"")</f>
        <v/>
      </c>
      <c r="N332" s="11" t="str">
        <f>SUBSTITUTE(SUBSTITUTE(SUBSTITUTE(SUBSTITUTE(SUBSTITUTE(SUBSTITUTE(集計貼りつけ!Q334,申請書!$R$47,""),申請書!$T$47,""),申請書!$V$47,""),申請書!$X$47,""),";",""),申請書!$Z$47,"")</f>
        <v/>
      </c>
      <c r="O332" s="11" t="str">
        <f>SUBSTITUTE(SUBSTITUTE(SUBSTITUTE(SUBSTITUTE(SUBSTITUTE(SUBSTITUTE(集計貼りつけ!R334,申請書!$R$48,""),申請書!$T$48,""),申請書!$V$48,""),申請書!$X$48,""),";",""),申請書!$Z$48,"")</f>
        <v/>
      </c>
      <c r="P332" s="11" t="str">
        <f>SUBSTITUTE(SUBSTITUTE(SUBSTITUTE(SUBSTITUTE(SUBSTITUTE(SUBSTITUTE(集計貼りつけ!S334,申請書!$R$49,""),申請書!$T$49,""),申請書!$V$49,""),申請書!$X$49,""),";",""),申請書!$Z$49,"")</f>
        <v/>
      </c>
      <c r="Q332" s="11" t="str">
        <f>SUBSTITUTE(SUBSTITUTE(SUBSTITUTE(SUBSTITUTE(SUBSTITUTE(SUBSTITUTE(集計貼りつけ!T334,申請書!$R$50,""),申請書!$T$50,""),申請書!$V$50,""),申請書!$X$50,""),";",""),申請書!$Z$55,"")</f>
        <v/>
      </c>
    </row>
    <row r="333" spans="1:17" s="11" customFormat="1" x14ac:dyDescent="0.2">
      <c r="A333" s="11">
        <v>331</v>
      </c>
      <c r="B333" s="11" t="str">
        <f>SUBSTITUTE(SUBSTITUTE(SUBSTITUTE(SUBSTITUTE(SUBSTITUTE(SUBSTITUTE(集計貼りつけ!E335,申請書!$R$35,""),申請書!$T$35,""),申請書!$V$35,""),申請書!$X$35,""),";",""),申請書!$Z$35,"")</f>
        <v/>
      </c>
      <c r="C333" s="11" t="str">
        <f>SUBSTITUTE(SUBSTITUTE(SUBSTITUTE(SUBSTITUTE(SUBSTITUTE(SUBSTITUTE(集計貼りつけ!F335,申請書!$R$36,""),申請書!$T$36,""),申請書!$V$36,""),申請書!$X$36,""),";",""),申請書!$Z$36,"")</f>
        <v/>
      </c>
      <c r="D333" s="11" t="str">
        <f>SUBSTITUTE(SUBSTITUTE(SUBSTITUTE(SUBSTITUTE(SUBSTITUTE(SUBSTITUTE(集計貼りつけ!G335,申請書!$R$37,""),申請書!$T$37,""),申請書!$V$37,""),申請書!$X$37,""),";",""),申請書!$Z$37,"")</f>
        <v/>
      </c>
      <c r="E333" s="11" t="str">
        <f>SUBSTITUTE(SUBSTITUTE(SUBSTITUTE(SUBSTITUTE(SUBSTITUTE(SUBSTITUTE(集計貼りつけ!H335,申請書!$R$38,""),申請書!$T$38,""),申請書!$V$38,""),申請書!$X$38,""),";",""),申請書!$Z$38,"")</f>
        <v/>
      </c>
      <c r="F333" s="11" t="str">
        <f>SUBSTITUTE(SUBSTITUTE(SUBSTITUTE(SUBSTITUTE(SUBSTITUTE(SUBSTITUTE(集計貼りつけ!I335,申請書!$R$39,""),申請書!$T$39,""),申請書!$V$39,""),申請書!$X$39,""),";",""),申請書!$Z$39,"")</f>
        <v/>
      </c>
      <c r="G333" s="11" t="str">
        <f>SUBSTITUTE(SUBSTITUTE(SUBSTITUTE(SUBSTITUTE(SUBSTITUTE(SUBSTITUTE(集計貼りつけ!J335,申請書!$R$40,""),申請書!$T$40,""),申請書!$V$40,""),申請書!$X$40,""),";",""),申請書!$Z$40,"")</f>
        <v/>
      </c>
      <c r="H333" s="11" t="str">
        <f>SUBSTITUTE(SUBSTITUTE(SUBSTITUTE(SUBSTITUTE(SUBSTITUTE(SUBSTITUTE(集計貼りつけ!K335,申請書!$R$41,""),申請書!$T$41,""),申請書!$V$41,""),申請書!$X$41,""),";",""),申請書!$Z$41,"")</f>
        <v/>
      </c>
      <c r="I333" s="11" t="str">
        <f>SUBSTITUTE(SUBSTITUTE(SUBSTITUTE(SUBSTITUTE(SUBSTITUTE(SUBSTITUTE(集計貼りつけ!L335,申請書!$R$42,""),申請書!$T$42,""),申請書!$V$42,""),申請書!$X$42,""),";",""),申請書!$Z$42,"")</f>
        <v/>
      </c>
      <c r="J333" s="11" t="str">
        <f>SUBSTITUTE(SUBSTITUTE(SUBSTITUTE(SUBSTITUTE(SUBSTITUTE(SUBSTITUTE(集計貼りつけ!M335,申請書!$R$43,""),申請書!$T$43,""),申請書!$V$43,""),申請書!$X$43,""),";",""),申請書!$Z$43,"")</f>
        <v/>
      </c>
      <c r="K333" s="11" t="str">
        <f>SUBSTITUTE(SUBSTITUTE(SUBSTITUTE(SUBSTITUTE(SUBSTITUTE(SUBSTITUTE(集計貼りつけ!N335,申請書!$R$44,""),申請書!$T$44,""),申請書!$V$44,""),申請書!$X$44,""),";",""),申請書!$Z$44,"")</f>
        <v/>
      </c>
      <c r="L333" s="11" t="str">
        <f>SUBSTITUTE(SUBSTITUTE(SUBSTITUTE(SUBSTITUTE(SUBSTITUTE(SUBSTITUTE(集計貼りつけ!O335,申請書!$R$45,""),申請書!$T$45,""),申請書!$V$45,""),申請書!$X$45,""),";",""),申請書!$Z$45,"")</f>
        <v/>
      </c>
      <c r="M333" s="11" t="str">
        <f>SUBSTITUTE(SUBSTITUTE(SUBSTITUTE(SUBSTITUTE(SUBSTITUTE(SUBSTITUTE(集計貼りつけ!P335,申請書!$R$46,""),申請書!$T$46,""),申請書!$V$46,""),申請書!$X$46,""),";",""),申請書!$Z$46,"")</f>
        <v/>
      </c>
      <c r="N333" s="11" t="str">
        <f>SUBSTITUTE(SUBSTITUTE(SUBSTITUTE(SUBSTITUTE(SUBSTITUTE(SUBSTITUTE(集計貼りつけ!Q335,申請書!$R$47,""),申請書!$T$47,""),申請書!$V$47,""),申請書!$X$47,""),";",""),申請書!$Z$47,"")</f>
        <v/>
      </c>
      <c r="O333" s="11" t="str">
        <f>SUBSTITUTE(SUBSTITUTE(SUBSTITUTE(SUBSTITUTE(SUBSTITUTE(SUBSTITUTE(集計貼りつけ!R335,申請書!$R$48,""),申請書!$T$48,""),申請書!$V$48,""),申請書!$X$48,""),";",""),申請書!$Z$48,"")</f>
        <v/>
      </c>
      <c r="P333" s="11" t="str">
        <f>SUBSTITUTE(SUBSTITUTE(SUBSTITUTE(SUBSTITUTE(SUBSTITUTE(SUBSTITUTE(集計貼りつけ!S335,申請書!$R$49,""),申請書!$T$49,""),申請書!$V$49,""),申請書!$X$49,""),";",""),申請書!$Z$49,"")</f>
        <v/>
      </c>
      <c r="Q333" s="11" t="str">
        <f>SUBSTITUTE(SUBSTITUTE(SUBSTITUTE(SUBSTITUTE(SUBSTITUTE(SUBSTITUTE(集計貼りつけ!T335,申請書!$R$50,""),申請書!$T$50,""),申請書!$V$50,""),申請書!$X$50,""),";",""),申請書!$Z$55,"")</f>
        <v/>
      </c>
    </row>
    <row r="334" spans="1:17" s="11" customFormat="1" x14ac:dyDescent="0.2">
      <c r="A334" s="11">
        <v>332</v>
      </c>
      <c r="B334" s="11" t="str">
        <f>SUBSTITUTE(SUBSTITUTE(SUBSTITUTE(SUBSTITUTE(SUBSTITUTE(SUBSTITUTE(集計貼りつけ!E336,申請書!$R$35,""),申請書!$T$35,""),申請書!$V$35,""),申請書!$X$35,""),";",""),申請書!$Z$35,"")</f>
        <v/>
      </c>
      <c r="C334" s="11" t="str">
        <f>SUBSTITUTE(SUBSTITUTE(SUBSTITUTE(SUBSTITUTE(SUBSTITUTE(SUBSTITUTE(集計貼りつけ!F336,申請書!$R$36,""),申請書!$T$36,""),申請書!$V$36,""),申請書!$X$36,""),";",""),申請書!$Z$36,"")</f>
        <v/>
      </c>
      <c r="D334" s="11" t="str">
        <f>SUBSTITUTE(SUBSTITUTE(SUBSTITUTE(SUBSTITUTE(SUBSTITUTE(SUBSTITUTE(集計貼りつけ!G336,申請書!$R$37,""),申請書!$T$37,""),申請書!$V$37,""),申請書!$X$37,""),";",""),申請書!$Z$37,"")</f>
        <v/>
      </c>
      <c r="E334" s="11" t="str">
        <f>SUBSTITUTE(SUBSTITUTE(SUBSTITUTE(SUBSTITUTE(SUBSTITUTE(SUBSTITUTE(集計貼りつけ!H336,申請書!$R$38,""),申請書!$T$38,""),申請書!$V$38,""),申請書!$X$38,""),";",""),申請書!$Z$38,"")</f>
        <v/>
      </c>
      <c r="F334" s="11" t="str">
        <f>SUBSTITUTE(SUBSTITUTE(SUBSTITUTE(SUBSTITUTE(SUBSTITUTE(SUBSTITUTE(集計貼りつけ!I336,申請書!$R$39,""),申請書!$T$39,""),申請書!$V$39,""),申請書!$X$39,""),";",""),申請書!$Z$39,"")</f>
        <v/>
      </c>
      <c r="G334" s="11" t="str">
        <f>SUBSTITUTE(SUBSTITUTE(SUBSTITUTE(SUBSTITUTE(SUBSTITUTE(SUBSTITUTE(集計貼りつけ!J336,申請書!$R$40,""),申請書!$T$40,""),申請書!$V$40,""),申請書!$X$40,""),";",""),申請書!$Z$40,"")</f>
        <v/>
      </c>
      <c r="H334" s="11" t="str">
        <f>SUBSTITUTE(SUBSTITUTE(SUBSTITUTE(SUBSTITUTE(SUBSTITUTE(SUBSTITUTE(集計貼りつけ!K336,申請書!$R$41,""),申請書!$T$41,""),申請書!$V$41,""),申請書!$X$41,""),";",""),申請書!$Z$41,"")</f>
        <v/>
      </c>
      <c r="I334" s="11" t="str">
        <f>SUBSTITUTE(SUBSTITUTE(SUBSTITUTE(SUBSTITUTE(SUBSTITUTE(SUBSTITUTE(集計貼りつけ!L336,申請書!$R$42,""),申請書!$T$42,""),申請書!$V$42,""),申請書!$X$42,""),";",""),申請書!$Z$42,"")</f>
        <v/>
      </c>
      <c r="J334" s="11" t="str">
        <f>SUBSTITUTE(SUBSTITUTE(SUBSTITUTE(SUBSTITUTE(SUBSTITUTE(SUBSTITUTE(集計貼りつけ!M336,申請書!$R$43,""),申請書!$T$43,""),申請書!$V$43,""),申請書!$X$43,""),";",""),申請書!$Z$43,"")</f>
        <v/>
      </c>
      <c r="K334" s="11" t="str">
        <f>SUBSTITUTE(SUBSTITUTE(SUBSTITUTE(SUBSTITUTE(SUBSTITUTE(SUBSTITUTE(集計貼りつけ!N336,申請書!$R$44,""),申請書!$T$44,""),申請書!$V$44,""),申請書!$X$44,""),";",""),申請書!$Z$44,"")</f>
        <v/>
      </c>
      <c r="L334" s="11" t="str">
        <f>SUBSTITUTE(SUBSTITUTE(SUBSTITUTE(SUBSTITUTE(SUBSTITUTE(SUBSTITUTE(集計貼りつけ!O336,申請書!$R$45,""),申請書!$T$45,""),申請書!$V$45,""),申請書!$X$45,""),";",""),申請書!$Z$45,"")</f>
        <v/>
      </c>
      <c r="M334" s="11" t="str">
        <f>SUBSTITUTE(SUBSTITUTE(SUBSTITUTE(SUBSTITUTE(SUBSTITUTE(SUBSTITUTE(集計貼りつけ!P336,申請書!$R$46,""),申請書!$T$46,""),申請書!$V$46,""),申請書!$X$46,""),";",""),申請書!$Z$46,"")</f>
        <v/>
      </c>
      <c r="N334" s="11" t="str">
        <f>SUBSTITUTE(SUBSTITUTE(SUBSTITUTE(SUBSTITUTE(SUBSTITUTE(SUBSTITUTE(集計貼りつけ!Q336,申請書!$R$47,""),申請書!$T$47,""),申請書!$V$47,""),申請書!$X$47,""),";",""),申請書!$Z$47,"")</f>
        <v/>
      </c>
      <c r="O334" s="11" t="str">
        <f>SUBSTITUTE(SUBSTITUTE(SUBSTITUTE(SUBSTITUTE(SUBSTITUTE(SUBSTITUTE(集計貼りつけ!R336,申請書!$R$48,""),申請書!$T$48,""),申請書!$V$48,""),申請書!$X$48,""),";",""),申請書!$Z$48,"")</f>
        <v/>
      </c>
      <c r="P334" s="11" t="str">
        <f>SUBSTITUTE(SUBSTITUTE(SUBSTITUTE(SUBSTITUTE(SUBSTITUTE(SUBSTITUTE(集計貼りつけ!S336,申請書!$R$49,""),申請書!$T$49,""),申請書!$V$49,""),申請書!$X$49,""),";",""),申請書!$Z$49,"")</f>
        <v/>
      </c>
      <c r="Q334" s="11" t="str">
        <f>SUBSTITUTE(SUBSTITUTE(SUBSTITUTE(SUBSTITUTE(SUBSTITUTE(SUBSTITUTE(集計貼りつけ!T336,申請書!$R$50,""),申請書!$T$50,""),申請書!$V$50,""),申請書!$X$50,""),";",""),申請書!$Z$55,"")</f>
        <v/>
      </c>
    </row>
    <row r="335" spans="1:17" s="11" customFormat="1" x14ac:dyDescent="0.2">
      <c r="A335" s="11">
        <v>333</v>
      </c>
      <c r="B335" s="11" t="str">
        <f>SUBSTITUTE(SUBSTITUTE(SUBSTITUTE(SUBSTITUTE(SUBSTITUTE(SUBSTITUTE(集計貼りつけ!E337,申請書!$R$35,""),申請書!$T$35,""),申請書!$V$35,""),申請書!$X$35,""),";",""),申請書!$Z$35,"")</f>
        <v/>
      </c>
      <c r="C335" s="11" t="str">
        <f>SUBSTITUTE(SUBSTITUTE(SUBSTITUTE(SUBSTITUTE(SUBSTITUTE(SUBSTITUTE(集計貼りつけ!F337,申請書!$R$36,""),申請書!$T$36,""),申請書!$V$36,""),申請書!$X$36,""),";",""),申請書!$Z$36,"")</f>
        <v/>
      </c>
      <c r="D335" s="11" t="str">
        <f>SUBSTITUTE(SUBSTITUTE(SUBSTITUTE(SUBSTITUTE(SUBSTITUTE(SUBSTITUTE(集計貼りつけ!G337,申請書!$R$37,""),申請書!$T$37,""),申請書!$V$37,""),申請書!$X$37,""),";",""),申請書!$Z$37,"")</f>
        <v/>
      </c>
      <c r="E335" s="11" t="str">
        <f>SUBSTITUTE(SUBSTITUTE(SUBSTITUTE(SUBSTITUTE(SUBSTITUTE(SUBSTITUTE(集計貼りつけ!H337,申請書!$R$38,""),申請書!$T$38,""),申請書!$V$38,""),申請書!$X$38,""),";",""),申請書!$Z$38,"")</f>
        <v/>
      </c>
      <c r="F335" s="11" t="str">
        <f>SUBSTITUTE(SUBSTITUTE(SUBSTITUTE(SUBSTITUTE(SUBSTITUTE(SUBSTITUTE(集計貼りつけ!I337,申請書!$R$39,""),申請書!$T$39,""),申請書!$V$39,""),申請書!$X$39,""),";",""),申請書!$Z$39,"")</f>
        <v/>
      </c>
      <c r="G335" s="11" t="str">
        <f>SUBSTITUTE(SUBSTITUTE(SUBSTITUTE(SUBSTITUTE(SUBSTITUTE(SUBSTITUTE(集計貼りつけ!J337,申請書!$R$40,""),申請書!$T$40,""),申請書!$V$40,""),申請書!$X$40,""),";",""),申請書!$Z$40,"")</f>
        <v/>
      </c>
      <c r="H335" s="11" t="str">
        <f>SUBSTITUTE(SUBSTITUTE(SUBSTITUTE(SUBSTITUTE(SUBSTITUTE(SUBSTITUTE(集計貼りつけ!K337,申請書!$R$41,""),申請書!$T$41,""),申請書!$V$41,""),申請書!$X$41,""),";",""),申請書!$Z$41,"")</f>
        <v/>
      </c>
      <c r="I335" s="11" t="str">
        <f>SUBSTITUTE(SUBSTITUTE(SUBSTITUTE(SUBSTITUTE(SUBSTITUTE(SUBSTITUTE(集計貼りつけ!L337,申請書!$R$42,""),申請書!$T$42,""),申請書!$V$42,""),申請書!$X$42,""),";",""),申請書!$Z$42,"")</f>
        <v/>
      </c>
      <c r="J335" s="11" t="str">
        <f>SUBSTITUTE(SUBSTITUTE(SUBSTITUTE(SUBSTITUTE(SUBSTITUTE(SUBSTITUTE(集計貼りつけ!M337,申請書!$R$43,""),申請書!$T$43,""),申請書!$V$43,""),申請書!$X$43,""),";",""),申請書!$Z$43,"")</f>
        <v/>
      </c>
      <c r="K335" s="11" t="str">
        <f>SUBSTITUTE(SUBSTITUTE(SUBSTITUTE(SUBSTITUTE(SUBSTITUTE(SUBSTITUTE(集計貼りつけ!N337,申請書!$R$44,""),申請書!$T$44,""),申請書!$V$44,""),申請書!$X$44,""),";",""),申請書!$Z$44,"")</f>
        <v/>
      </c>
      <c r="L335" s="11" t="str">
        <f>SUBSTITUTE(SUBSTITUTE(SUBSTITUTE(SUBSTITUTE(SUBSTITUTE(SUBSTITUTE(集計貼りつけ!O337,申請書!$R$45,""),申請書!$T$45,""),申請書!$V$45,""),申請書!$X$45,""),";",""),申請書!$Z$45,"")</f>
        <v/>
      </c>
      <c r="M335" s="11" t="str">
        <f>SUBSTITUTE(SUBSTITUTE(SUBSTITUTE(SUBSTITUTE(SUBSTITUTE(SUBSTITUTE(集計貼りつけ!P337,申請書!$R$46,""),申請書!$T$46,""),申請書!$V$46,""),申請書!$X$46,""),";",""),申請書!$Z$46,"")</f>
        <v/>
      </c>
      <c r="N335" s="11" t="str">
        <f>SUBSTITUTE(SUBSTITUTE(SUBSTITUTE(SUBSTITUTE(SUBSTITUTE(SUBSTITUTE(集計貼りつけ!Q337,申請書!$R$47,""),申請書!$T$47,""),申請書!$V$47,""),申請書!$X$47,""),";",""),申請書!$Z$47,"")</f>
        <v/>
      </c>
      <c r="O335" s="11" t="str">
        <f>SUBSTITUTE(SUBSTITUTE(SUBSTITUTE(SUBSTITUTE(SUBSTITUTE(SUBSTITUTE(集計貼りつけ!R337,申請書!$R$48,""),申請書!$T$48,""),申請書!$V$48,""),申請書!$X$48,""),";",""),申請書!$Z$48,"")</f>
        <v/>
      </c>
      <c r="P335" s="11" t="str">
        <f>SUBSTITUTE(SUBSTITUTE(SUBSTITUTE(SUBSTITUTE(SUBSTITUTE(SUBSTITUTE(集計貼りつけ!S337,申請書!$R$49,""),申請書!$T$49,""),申請書!$V$49,""),申請書!$X$49,""),";",""),申請書!$Z$49,"")</f>
        <v/>
      </c>
      <c r="Q335" s="11" t="str">
        <f>SUBSTITUTE(SUBSTITUTE(SUBSTITUTE(SUBSTITUTE(SUBSTITUTE(SUBSTITUTE(集計貼りつけ!T337,申請書!$R$50,""),申請書!$T$50,""),申請書!$V$50,""),申請書!$X$50,""),";",""),申請書!$Z$55,"")</f>
        <v/>
      </c>
    </row>
    <row r="336" spans="1:17" s="11" customFormat="1" x14ac:dyDescent="0.2">
      <c r="A336" s="11">
        <v>334</v>
      </c>
      <c r="B336" s="11" t="str">
        <f>SUBSTITUTE(SUBSTITUTE(SUBSTITUTE(SUBSTITUTE(SUBSTITUTE(SUBSTITUTE(集計貼りつけ!E338,申請書!$R$35,""),申請書!$T$35,""),申請書!$V$35,""),申請書!$X$35,""),";",""),申請書!$Z$35,"")</f>
        <v/>
      </c>
      <c r="C336" s="11" t="str">
        <f>SUBSTITUTE(SUBSTITUTE(SUBSTITUTE(SUBSTITUTE(SUBSTITUTE(SUBSTITUTE(集計貼りつけ!F338,申請書!$R$36,""),申請書!$T$36,""),申請書!$V$36,""),申請書!$X$36,""),";",""),申請書!$Z$36,"")</f>
        <v/>
      </c>
      <c r="D336" s="11" t="str">
        <f>SUBSTITUTE(SUBSTITUTE(SUBSTITUTE(SUBSTITUTE(SUBSTITUTE(SUBSTITUTE(集計貼りつけ!G338,申請書!$R$37,""),申請書!$T$37,""),申請書!$V$37,""),申請書!$X$37,""),";",""),申請書!$Z$37,"")</f>
        <v/>
      </c>
      <c r="E336" s="11" t="str">
        <f>SUBSTITUTE(SUBSTITUTE(SUBSTITUTE(SUBSTITUTE(SUBSTITUTE(SUBSTITUTE(集計貼りつけ!H338,申請書!$R$38,""),申請書!$T$38,""),申請書!$V$38,""),申請書!$X$38,""),";",""),申請書!$Z$38,"")</f>
        <v/>
      </c>
      <c r="F336" s="11" t="str">
        <f>SUBSTITUTE(SUBSTITUTE(SUBSTITUTE(SUBSTITUTE(SUBSTITUTE(SUBSTITUTE(集計貼りつけ!I338,申請書!$R$39,""),申請書!$T$39,""),申請書!$V$39,""),申請書!$X$39,""),";",""),申請書!$Z$39,"")</f>
        <v/>
      </c>
      <c r="G336" s="11" t="str">
        <f>SUBSTITUTE(SUBSTITUTE(SUBSTITUTE(SUBSTITUTE(SUBSTITUTE(SUBSTITUTE(集計貼りつけ!J338,申請書!$R$40,""),申請書!$T$40,""),申請書!$V$40,""),申請書!$X$40,""),";",""),申請書!$Z$40,"")</f>
        <v/>
      </c>
      <c r="H336" s="11" t="str">
        <f>SUBSTITUTE(SUBSTITUTE(SUBSTITUTE(SUBSTITUTE(SUBSTITUTE(SUBSTITUTE(集計貼りつけ!K338,申請書!$R$41,""),申請書!$T$41,""),申請書!$V$41,""),申請書!$X$41,""),";",""),申請書!$Z$41,"")</f>
        <v/>
      </c>
      <c r="I336" s="11" t="str">
        <f>SUBSTITUTE(SUBSTITUTE(SUBSTITUTE(SUBSTITUTE(SUBSTITUTE(SUBSTITUTE(集計貼りつけ!L338,申請書!$R$42,""),申請書!$T$42,""),申請書!$V$42,""),申請書!$X$42,""),";",""),申請書!$Z$42,"")</f>
        <v/>
      </c>
      <c r="J336" s="11" t="str">
        <f>SUBSTITUTE(SUBSTITUTE(SUBSTITUTE(SUBSTITUTE(SUBSTITUTE(SUBSTITUTE(集計貼りつけ!M338,申請書!$R$43,""),申請書!$T$43,""),申請書!$V$43,""),申請書!$X$43,""),";",""),申請書!$Z$43,"")</f>
        <v/>
      </c>
      <c r="K336" s="11" t="str">
        <f>SUBSTITUTE(SUBSTITUTE(SUBSTITUTE(SUBSTITUTE(SUBSTITUTE(SUBSTITUTE(集計貼りつけ!N338,申請書!$R$44,""),申請書!$T$44,""),申請書!$V$44,""),申請書!$X$44,""),";",""),申請書!$Z$44,"")</f>
        <v/>
      </c>
      <c r="L336" s="11" t="str">
        <f>SUBSTITUTE(SUBSTITUTE(SUBSTITUTE(SUBSTITUTE(SUBSTITUTE(SUBSTITUTE(集計貼りつけ!O338,申請書!$R$45,""),申請書!$T$45,""),申請書!$V$45,""),申請書!$X$45,""),";",""),申請書!$Z$45,"")</f>
        <v/>
      </c>
      <c r="M336" s="11" t="str">
        <f>SUBSTITUTE(SUBSTITUTE(SUBSTITUTE(SUBSTITUTE(SUBSTITUTE(SUBSTITUTE(集計貼りつけ!P338,申請書!$R$46,""),申請書!$T$46,""),申請書!$V$46,""),申請書!$X$46,""),";",""),申請書!$Z$46,"")</f>
        <v/>
      </c>
      <c r="N336" s="11" t="str">
        <f>SUBSTITUTE(SUBSTITUTE(SUBSTITUTE(SUBSTITUTE(SUBSTITUTE(SUBSTITUTE(集計貼りつけ!Q338,申請書!$R$47,""),申請書!$T$47,""),申請書!$V$47,""),申請書!$X$47,""),";",""),申請書!$Z$47,"")</f>
        <v/>
      </c>
      <c r="O336" s="11" t="str">
        <f>SUBSTITUTE(SUBSTITUTE(SUBSTITUTE(SUBSTITUTE(SUBSTITUTE(SUBSTITUTE(集計貼りつけ!R338,申請書!$R$48,""),申請書!$T$48,""),申請書!$V$48,""),申請書!$X$48,""),";",""),申請書!$Z$48,"")</f>
        <v/>
      </c>
      <c r="P336" s="11" t="str">
        <f>SUBSTITUTE(SUBSTITUTE(SUBSTITUTE(SUBSTITUTE(SUBSTITUTE(SUBSTITUTE(集計貼りつけ!S338,申請書!$R$49,""),申請書!$T$49,""),申請書!$V$49,""),申請書!$X$49,""),";",""),申請書!$Z$49,"")</f>
        <v/>
      </c>
      <c r="Q336" s="11" t="str">
        <f>SUBSTITUTE(SUBSTITUTE(SUBSTITUTE(SUBSTITUTE(SUBSTITUTE(SUBSTITUTE(集計貼りつけ!T338,申請書!$R$50,""),申請書!$T$50,""),申請書!$V$50,""),申請書!$X$50,""),";",""),申請書!$Z$55,"")</f>
        <v/>
      </c>
    </row>
    <row r="337" spans="1:17" s="11" customFormat="1" x14ac:dyDescent="0.2">
      <c r="A337" s="11">
        <v>335</v>
      </c>
      <c r="B337" s="11" t="str">
        <f>SUBSTITUTE(SUBSTITUTE(SUBSTITUTE(SUBSTITUTE(SUBSTITUTE(SUBSTITUTE(集計貼りつけ!E339,申請書!$R$35,""),申請書!$T$35,""),申請書!$V$35,""),申請書!$X$35,""),";",""),申請書!$Z$35,"")</f>
        <v/>
      </c>
      <c r="C337" s="11" t="str">
        <f>SUBSTITUTE(SUBSTITUTE(SUBSTITUTE(SUBSTITUTE(SUBSTITUTE(SUBSTITUTE(集計貼りつけ!F339,申請書!$R$36,""),申請書!$T$36,""),申請書!$V$36,""),申請書!$X$36,""),";",""),申請書!$Z$36,"")</f>
        <v/>
      </c>
      <c r="D337" s="11" t="str">
        <f>SUBSTITUTE(SUBSTITUTE(SUBSTITUTE(SUBSTITUTE(SUBSTITUTE(SUBSTITUTE(集計貼りつけ!G339,申請書!$R$37,""),申請書!$T$37,""),申請書!$V$37,""),申請書!$X$37,""),";",""),申請書!$Z$37,"")</f>
        <v/>
      </c>
      <c r="E337" s="11" t="str">
        <f>SUBSTITUTE(SUBSTITUTE(SUBSTITUTE(SUBSTITUTE(SUBSTITUTE(SUBSTITUTE(集計貼りつけ!H339,申請書!$R$38,""),申請書!$T$38,""),申請書!$V$38,""),申請書!$X$38,""),";",""),申請書!$Z$38,"")</f>
        <v/>
      </c>
      <c r="F337" s="11" t="str">
        <f>SUBSTITUTE(SUBSTITUTE(SUBSTITUTE(SUBSTITUTE(SUBSTITUTE(SUBSTITUTE(集計貼りつけ!I339,申請書!$R$39,""),申請書!$T$39,""),申請書!$V$39,""),申請書!$X$39,""),";",""),申請書!$Z$39,"")</f>
        <v/>
      </c>
      <c r="G337" s="11" t="str">
        <f>SUBSTITUTE(SUBSTITUTE(SUBSTITUTE(SUBSTITUTE(SUBSTITUTE(SUBSTITUTE(集計貼りつけ!J339,申請書!$R$40,""),申請書!$T$40,""),申請書!$V$40,""),申請書!$X$40,""),";",""),申請書!$Z$40,"")</f>
        <v/>
      </c>
      <c r="H337" s="11" t="str">
        <f>SUBSTITUTE(SUBSTITUTE(SUBSTITUTE(SUBSTITUTE(SUBSTITUTE(SUBSTITUTE(集計貼りつけ!K339,申請書!$R$41,""),申請書!$T$41,""),申請書!$V$41,""),申請書!$X$41,""),";",""),申請書!$Z$41,"")</f>
        <v/>
      </c>
      <c r="I337" s="11" t="str">
        <f>SUBSTITUTE(SUBSTITUTE(SUBSTITUTE(SUBSTITUTE(SUBSTITUTE(SUBSTITUTE(集計貼りつけ!L339,申請書!$R$42,""),申請書!$T$42,""),申請書!$V$42,""),申請書!$X$42,""),";",""),申請書!$Z$42,"")</f>
        <v/>
      </c>
      <c r="J337" s="11" t="str">
        <f>SUBSTITUTE(SUBSTITUTE(SUBSTITUTE(SUBSTITUTE(SUBSTITUTE(SUBSTITUTE(集計貼りつけ!M339,申請書!$R$43,""),申請書!$T$43,""),申請書!$V$43,""),申請書!$X$43,""),";",""),申請書!$Z$43,"")</f>
        <v/>
      </c>
      <c r="K337" s="11" t="str">
        <f>SUBSTITUTE(SUBSTITUTE(SUBSTITUTE(SUBSTITUTE(SUBSTITUTE(SUBSTITUTE(集計貼りつけ!N339,申請書!$R$44,""),申請書!$T$44,""),申請書!$V$44,""),申請書!$X$44,""),";",""),申請書!$Z$44,"")</f>
        <v/>
      </c>
      <c r="L337" s="11" t="str">
        <f>SUBSTITUTE(SUBSTITUTE(SUBSTITUTE(SUBSTITUTE(SUBSTITUTE(SUBSTITUTE(集計貼りつけ!O339,申請書!$R$45,""),申請書!$T$45,""),申請書!$V$45,""),申請書!$X$45,""),";",""),申請書!$Z$45,"")</f>
        <v/>
      </c>
      <c r="M337" s="11" t="str">
        <f>SUBSTITUTE(SUBSTITUTE(SUBSTITUTE(SUBSTITUTE(SUBSTITUTE(SUBSTITUTE(集計貼りつけ!P339,申請書!$R$46,""),申請書!$T$46,""),申請書!$V$46,""),申請書!$X$46,""),";",""),申請書!$Z$46,"")</f>
        <v/>
      </c>
      <c r="N337" s="11" t="str">
        <f>SUBSTITUTE(SUBSTITUTE(SUBSTITUTE(SUBSTITUTE(SUBSTITUTE(SUBSTITUTE(集計貼りつけ!Q339,申請書!$R$47,""),申請書!$T$47,""),申請書!$V$47,""),申請書!$X$47,""),";",""),申請書!$Z$47,"")</f>
        <v/>
      </c>
      <c r="O337" s="11" t="str">
        <f>SUBSTITUTE(SUBSTITUTE(SUBSTITUTE(SUBSTITUTE(SUBSTITUTE(SUBSTITUTE(集計貼りつけ!R339,申請書!$R$48,""),申請書!$T$48,""),申請書!$V$48,""),申請書!$X$48,""),";",""),申請書!$Z$48,"")</f>
        <v/>
      </c>
      <c r="P337" s="11" t="str">
        <f>SUBSTITUTE(SUBSTITUTE(SUBSTITUTE(SUBSTITUTE(SUBSTITUTE(SUBSTITUTE(集計貼りつけ!S339,申請書!$R$49,""),申請書!$T$49,""),申請書!$V$49,""),申請書!$X$49,""),";",""),申請書!$Z$49,"")</f>
        <v/>
      </c>
      <c r="Q337" s="11" t="str">
        <f>SUBSTITUTE(SUBSTITUTE(SUBSTITUTE(SUBSTITUTE(SUBSTITUTE(SUBSTITUTE(集計貼りつけ!T339,申請書!$R$50,""),申請書!$T$50,""),申請書!$V$50,""),申請書!$X$50,""),";",""),申請書!$Z$55,"")</f>
        <v/>
      </c>
    </row>
    <row r="338" spans="1:17" s="11" customFormat="1" x14ac:dyDescent="0.2">
      <c r="A338" s="11">
        <v>336</v>
      </c>
      <c r="B338" s="11" t="str">
        <f>SUBSTITUTE(SUBSTITUTE(SUBSTITUTE(SUBSTITUTE(SUBSTITUTE(SUBSTITUTE(集計貼りつけ!E340,申請書!$R$35,""),申請書!$T$35,""),申請書!$V$35,""),申請書!$X$35,""),";",""),申請書!$Z$35,"")</f>
        <v/>
      </c>
      <c r="C338" s="11" t="str">
        <f>SUBSTITUTE(SUBSTITUTE(SUBSTITUTE(SUBSTITUTE(SUBSTITUTE(SUBSTITUTE(集計貼りつけ!F340,申請書!$R$36,""),申請書!$T$36,""),申請書!$V$36,""),申請書!$X$36,""),";",""),申請書!$Z$36,"")</f>
        <v/>
      </c>
      <c r="D338" s="11" t="str">
        <f>SUBSTITUTE(SUBSTITUTE(SUBSTITUTE(SUBSTITUTE(SUBSTITUTE(SUBSTITUTE(集計貼りつけ!G340,申請書!$R$37,""),申請書!$T$37,""),申請書!$V$37,""),申請書!$X$37,""),";",""),申請書!$Z$37,"")</f>
        <v/>
      </c>
      <c r="E338" s="11" t="str">
        <f>SUBSTITUTE(SUBSTITUTE(SUBSTITUTE(SUBSTITUTE(SUBSTITUTE(SUBSTITUTE(集計貼りつけ!H340,申請書!$R$38,""),申請書!$T$38,""),申請書!$V$38,""),申請書!$X$38,""),";",""),申請書!$Z$38,"")</f>
        <v/>
      </c>
      <c r="F338" s="11" t="str">
        <f>SUBSTITUTE(SUBSTITUTE(SUBSTITUTE(SUBSTITUTE(SUBSTITUTE(SUBSTITUTE(集計貼りつけ!I340,申請書!$R$39,""),申請書!$T$39,""),申請書!$V$39,""),申請書!$X$39,""),";",""),申請書!$Z$39,"")</f>
        <v/>
      </c>
      <c r="G338" s="11" t="str">
        <f>SUBSTITUTE(SUBSTITUTE(SUBSTITUTE(SUBSTITUTE(SUBSTITUTE(SUBSTITUTE(集計貼りつけ!J340,申請書!$R$40,""),申請書!$T$40,""),申請書!$V$40,""),申請書!$X$40,""),";",""),申請書!$Z$40,"")</f>
        <v/>
      </c>
      <c r="H338" s="11" t="str">
        <f>SUBSTITUTE(SUBSTITUTE(SUBSTITUTE(SUBSTITUTE(SUBSTITUTE(SUBSTITUTE(集計貼りつけ!K340,申請書!$R$41,""),申請書!$T$41,""),申請書!$V$41,""),申請書!$X$41,""),";",""),申請書!$Z$41,"")</f>
        <v/>
      </c>
      <c r="I338" s="11" t="str">
        <f>SUBSTITUTE(SUBSTITUTE(SUBSTITUTE(SUBSTITUTE(SUBSTITUTE(SUBSTITUTE(集計貼りつけ!L340,申請書!$R$42,""),申請書!$T$42,""),申請書!$V$42,""),申請書!$X$42,""),";",""),申請書!$Z$42,"")</f>
        <v/>
      </c>
      <c r="J338" s="11" t="str">
        <f>SUBSTITUTE(SUBSTITUTE(SUBSTITUTE(SUBSTITUTE(SUBSTITUTE(SUBSTITUTE(集計貼りつけ!M340,申請書!$R$43,""),申請書!$T$43,""),申請書!$V$43,""),申請書!$X$43,""),";",""),申請書!$Z$43,"")</f>
        <v/>
      </c>
      <c r="K338" s="11" t="str">
        <f>SUBSTITUTE(SUBSTITUTE(SUBSTITUTE(SUBSTITUTE(SUBSTITUTE(SUBSTITUTE(集計貼りつけ!N340,申請書!$R$44,""),申請書!$T$44,""),申請書!$V$44,""),申請書!$X$44,""),";",""),申請書!$Z$44,"")</f>
        <v/>
      </c>
      <c r="L338" s="11" t="str">
        <f>SUBSTITUTE(SUBSTITUTE(SUBSTITUTE(SUBSTITUTE(SUBSTITUTE(SUBSTITUTE(集計貼りつけ!O340,申請書!$R$45,""),申請書!$T$45,""),申請書!$V$45,""),申請書!$X$45,""),";",""),申請書!$Z$45,"")</f>
        <v/>
      </c>
      <c r="M338" s="11" t="str">
        <f>SUBSTITUTE(SUBSTITUTE(SUBSTITUTE(SUBSTITUTE(SUBSTITUTE(SUBSTITUTE(集計貼りつけ!P340,申請書!$R$46,""),申請書!$T$46,""),申請書!$V$46,""),申請書!$X$46,""),";",""),申請書!$Z$46,"")</f>
        <v/>
      </c>
      <c r="N338" s="11" t="str">
        <f>SUBSTITUTE(SUBSTITUTE(SUBSTITUTE(SUBSTITUTE(SUBSTITUTE(SUBSTITUTE(集計貼りつけ!Q340,申請書!$R$47,""),申請書!$T$47,""),申請書!$V$47,""),申請書!$X$47,""),";",""),申請書!$Z$47,"")</f>
        <v/>
      </c>
      <c r="O338" s="11" t="str">
        <f>SUBSTITUTE(SUBSTITUTE(SUBSTITUTE(SUBSTITUTE(SUBSTITUTE(SUBSTITUTE(集計貼りつけ!R340,申請書!$R$48,""),申請書!$T$48,""),申請書!$V$48,""),申請書!$X$48,""),";",""),申請書!$Z$48,"")</f>
        <v/>
      </c>
      <c r="P338" s="11" t="str">
        <f>SUBSTITUTE(SUBSTITUTE(SUBSTITUTE(SUBSTITUTE(SUBSTITUTE(SUBSTITUTE(集計貼りつけ!S340,申請書!$R$49,""),申請書!$T$49,""),申請書!$V$49,""),申請書!$X$49,""),";",""),申請書!$Z$49,"")</f>
        <v/>
      </c>
      <c r="Q338" s="11" t="str">
        <f>SUBSTITUTE(SUBSTITUTE(SUBSTITUTE(SUBSTITUTE(SUBSTITUTE(SUBSTITUTE(集計貼りつけ!T340,申請書!$R$50,""),申請書!$T$50,""),申請書!$V$50,""),申請書!$X$50,""),";",""),申請書!$Z$55,"")</f>
        <v/>
      </c>
    </row>
    <row r="339" spans="1:17" s="11" customFormat="1" x14ac:dyDescent="0.2">
      <c r="A339" s="11">
        <v>337</v>
      </c>
      <c r="B339" s="11" t="str">
        <f>SUBSTITUTE(SUBSTITUTE(SUBSTITUTE(SUBSTITUTE(SUBSTITUTE(SUBSTITUTE(集計貼りつけ!E341,申請書!$R$35,""),申請書!$T$35,""),申請書!$V$35,""),申請書!$X$35,""),";",""),申請書!$Z$35,"")</f>
        <v/>
      </c>
      <c r="C339" s="11" t="str">
        <f>SUBSTITUTE(SUBSTITUTE(SUBSTITUTE(SUBSTITUTE(SUBSTITUTE(SUBSTITUTE(集計貼りつけ!F341,申請書!$R$36,""),申請書!$T$36,""),申請書!$V$36,""),申請書!$X$36,""),";",""),申請書!$Z$36,"")</f>
        <v/>
      </c>
      <c r="D339" s="11" t="str">
        <f>SUBSTITUTE(SUBSTITUTE(SUBSTITUTE(SUBSTITUTE(SUBSTITUTE(SUBSTITUTE(集計貼りつけ!G341,申請書!$R$37,""),申請書!$T$37,""),申請書!$V$37,""),申請書!$X$37,""),";",""),申請書!$Z$37,"")</f>
        <v/>
      </c>
      <c r="E339" s="11" t="str">
        <f>SUBSTITUTE(SUBSTITUTE(SUBSTITUTE(SUBSTITUTE(SUBSTITUTE(SUBSTITUTE(集計貼りつけ!H341,申請書!$R$38,""),申請書!$T$38,""),申請書!$V$38,""),申請書!$X$38,""),";",""),申請書!$Z$38,"")</f>
        <v/>
      </c>
      <c r="F339" s="11" t="str">
        <f>SUBSTITUTE(SUBSTITUTE(SUBSTITUTE(SUBSTITUTE(SUBSTITUTE(SUBSTITUTE(集計貼りつけ!I341,申請書!$R$39,""),申請書!$T$39,""),申請書!$V$39,""),申請書!$X$39,""),";",""),申請書!$Z$39,"")</f>
        <v/>
      </c>
      <c r="G339" s="11" t="str">
        <f>SUBSTITUTE(SUBSTITUTE(SUBSTITUTE(SUBSTITUTE(SUBSTITUTE(SUBSTITUTE(集計貼りつけ!J341,申請書!$R$40,""),申請書!$T$40,""),申請書!$V$40,""),申請書!$X$40,""),";",""),申請書!$Z$40,"")</f>
        <v/>
      </c>
      <c r="H339" s="11" t="str">
        <f>SUBSTITUTE(SUBSTITUTE(SUBSTITUTE(SUBSTITUTE(SUBSTITUTE(SUBSTITUTE(集計貼りつけ!K341,申請書!$R$41,""),申請書!$T$41,""),申請書!$V$41,""),申請書!$X$41,""),";",""),申請書!$Z$41,"")</f>
        <v/>
      </c>
      <c r="I339" s="11" t="str">
        <f>SUBSTITUTE(SUBSTITUTE(SUBSTITUTE(SUBSTITUTE(SUBSTITUTE(SUBSTITUTE(集計貼りつけ!L341,申請書!$R$42,""),申請書!$T$42,""),申請書!$V$42,""),申請書!$X$42,""),";",""),申請書!$Z$42,"")</f>
        <v/>
      </c>
      <c r="J339" s="11" t="str">
        <f>SUBSTITUTE(SUBSTITUTE(SUBSTITUTE(SUBSTITUTE(SUBSTITUTE(SUBSTITUTE(集計貼りつけ!M341,申請書!$R$43,""),申請書!$T$43,""),申請書!$V$43,""),申請書!$X$43,""),";",""),申請書!$Z$43,"")</f>
        <v/>
      </c>
      <c r="K339" s="11" t="str">
        <f>SUBSTITUTE(SUBSTITUTE(SUBSTITUTE(SUBSTITUTE(SUBSTITUTE(SUBSTITUTE(集計貼りつけ!N341,申請書!$R$44,""),申請書!$T$44,""),申請書!$V$44,""),申請書!$X$44,""),";",""),申請書!$Z$44,"")</f>
        <v/>
      </c>
      <c r="L339" s="11" t="str">
        <f>SUBSTITUTE(SUBSTITUTE(SUBSTITUTE(SUBSTITUTE(SUBSTITUTE(SUBSTITUTE(集計貼りつけ!O341,申請書!$R$45,""),申請書!$T$45,""),申請書!$V$45,""),申請書!$X$45,""),";",""),申請書!$Z$45,"")</f>
        <v/>
      </c>
      <c r="M339" s="11" t="str">
        <f>SUBSTITUTE(SUBSTITUTE(SUBSTITUTE(SUBSTITUTE(SUBSTITUTE(SUBSTITUTE(集計貼りつけ!P341,申請書!$R$46,""),申請書!$T$46,""),申請書!$V$46,""),申請書!$X$46,""),";",""),申請書!$Z$46,"")</f>
        <v/>
      </c>
      <c r="N339" s="11" t="str">
        <f>SUBSTITUTE(SUBSTITUTE(SUBSTITUTE(SUBSTITUTE(SUBSTITUTE(SUBSTITUTE(集計貼りつけ!Q341,申請書!$R$47,""),申請書!$T$47,""),申請書!$V$47,""),申請書!$X$47,""),";",""),申請書!$Z$47,"")</f>
        <v/>
      </c>
      <c r="O339" s="11" t="str">
        <f>SUBSTITUTE(SUBSTITUTE(SUBSTITUTE(SUBSTITUTE(SUBSTITUTE(SUBSTITUTE(集計貼りつけ!R341,申請書!$R$48,""),申請書!$T$48,""),申請書!$V$48,""),申請書!$X$48,""),";",""),申請書!$Z$48,"")</f>
        <v/>
      </c>
      <c r="P339" s="11" t="str">
        <f>SUBSTITUTE(SUBSTITUTE(SUBSTITUTE(SUBSTITUTE(SUBSTITUTE(SUBSTITUTE(集計貼りつけ!S341,申請書!$R$49,""),申請書!$T$49,""),申請書!$V$49,""),申請書!$X$49,""),";",""),申請書!$Z$49,"")</f>
        <v/>
      </c>
      <c r="Q339" s="11" t="str">
        <f>SUBSTITUTE(SUBSTITUTE(SUBSTITUTE(SUBSTITUTE(SUBSTITUTE(SUBSTITUTE(集計貼りつけ!T341,申請書!$R$50,""),申請書!$T$50,""),申請書!$V$50,""),申請書!$X$50,""),";",""),申請書!$Z$55,"")</f>
        <v/>
      </c>
    </row>
    <row r="340" spans="1:17" s="11" customFormat="1" x14ac:dyDescent="0.2">
      <c r="A340" s="11">
        <v>338</v>
      </c>
      <c r="B340" s="11" t="str">
        <f>SUBSTITUTE(SUBSTITUTE(SUBSTITUTE(SUBSTITUTE(SUBSTITUTE(SUBSTITUTE(集計貼りつけ!E342,申請書!$R$35,""),申請書!$T$35,""),申請書!$V$35,""),申請書!$X$35,""),";",""),申請書!$Z$35,"")</f>
        <v/>
      </c>
      <c r="C340" s="11" t="str">
        <f>SUBSTITUTE(SUBSTITUTE(SUBSTITUTE(SUBSTITUTE(SUBSTITUTE(SUBSTITUTE(集計貼りつけ!F342,申請書!$R$36,""),申請書!$T$36,""),申請書!$V$36,""),申請書!$X$36,""),";",""),申請書!$Z$36,"")</f>
        <v/>
      </c>
      <c r="D340" s="11" t="str">
        <f>SUBSTITUTE(SUBSTITUTE(SUBSTITUTE(SUBSTITUTE(SUBSTITUTE(SUBSTITUTE(集計貼りつけ!G342,申請書!$R$37,""),申請書!$T$37,""),申請書!$V$37,""),申請書!$X$37,""),";",""),申請書!$Z$37,"")</f>
        <v/>
      </c>
      <c r="E340" s="11" t="str">
        <f>SUBSTITUTE(SUBSTITUTE(SUBSTITUTE(SUBSTITUTE(SUBSTITUTE(SUBSTITUTE(集計貼りつけ!H342,申請書!$R$38,""),申請書!$T$38,""),申請書!$V$38,""),申請書!$X$38,""),";",""),申請書!$Z$38,"")</f>
        <v/>
      </c>
      <c r="F340" s="11" t="str">
        <f>SUBSTITUTE(SUBSTITUTE(SUBSTITUTE(SUBSTITUTE(SUBSTITUTE(SUBSTITUTE(集計貼りつけ!I342,申請書!$R$39,""),申請書!$T$39,""),申請書!$V$39,""),申請書!$X$39,""),";",""),申請書!$Z$39,"")</f>
        <v/>
      </c>
      <c r="G340" s="11" t="str">
        <f>SUBSTITUTE(SUBSTITUTE(SUBSTITUTE(SUBSTITUTE(SUBSTITUTE(SUBSTITUTE(集計貼りつけ!J342,申請書!$R$40,""),申請書!$T$40,""),申請書!$V$40,""),申請書!$X$40,""),";",""),申請書!$Z$40,"")</f>
        <v/>
      </c>
      <c r="H340" s="11" t="str">
        <f>SUBSTITUTE(SUBSTITUTE(SUBSTITUTE(SUBSTITUTE(SUBSTITUTE(SUBSTITUTE(集計貼りつけ!K342,申請書!$R$41,""),申請書!$T$41,""),申請書!$V$41,""),申請書!$X$41,""),";",""),申請書!$Z$41,"")</f>
        <v/>
      </c>
      <c r="I340" s="11" t="str">
        <f>SUBSTITUTE(SUBSTITUTE(SUBSTITUTE(SUBSTITUTE(SUBSTITUTE(SUBSTITUTE(集計貼りつけ!L342,申請書!$R$42,""),申請書!$T$42,""),申請書!$V$42,""),申請書!$X$42,""),";",""),申請書!$Z$42,"")</f>
        <v/>
      </c>
      <c r="J340" s="11" t="str">
        <f>SUBSTITUTE(SUBSTITUTE(SUBSTITUTE(SUBSTITUTE(SUBSTITUTE(SUBSTITUTE(集計貼りつけ!M342,申請書!$R$43,""),申請書!$T$43,""),申請書!$V$43,""),申請書!$X$43,""),";",""),申請書!$Z$43,"")</f>
        <v/>
      </c>
      <c r="K340" s="11" t="str">
        <f>SUBSTITUTE(SUBSTITUTE(SUBSTITUTE(SUBSTITUTE(SUBSTITUTE(SUBSTITUTE(集計貼りつけ!N342,申請書!$R$44,""),申請書!$T$44,""),申請書!$V$44,""),申請書!$X$44,""),";",""),申請書!$Z$44,"")</f>
        <v/>
      </c>
      <c r="L340" s="11" t="str">
        <f>SUBSTITUTE(SUBSTITUTE(SUBSTITUTE(SUBSTITUTE(SUBSTITUTE(SUBSTITUTE(集計貼りつけ!O342,申請書!$R$45,""),申請書!$T$45,""),申請書!$V$45,""),申請書!$X$45,""),";",""),申請書!$Z$45,"")</f>
        <v/>
      </c>
      <c r="M340" s="11" t="str">
        <f>SUBSTITUTE(SUBSTITUTE(SUBSTITUTE(SUBSTITUTE(SUBSTITUTE(SUBSTITUTE(集計貼りつけ!P342,申請書!$R$46,""),申請書!$T$46,""),申請書!$V$46,""),申請書!$X$46,""),";",""),申請書!$Z$46,"")</f>
        <v/>
      </c>
      <c r="N340" s="11" t="str">
        <f>SUBSTITUTE(SUBSTITUTE(SUBSTITUTE(SUBSTITUTE(SUBSTITUTE(SUBSTITUTE(集計貼りつけ!Q342,申請書!$R$47,""),申請書!$T$47,""),申請書!$V$47,""),申請書!$X$47,""),";",""),申請書!$Z$47,"")</f>
        <v/>
      </c>
      <c r="O340" s="11" t="str">
        <f>SUBSTITUTE(SUBSTITUTE(SUBSTITUTE(SUBSTITUTE(SUBSTITUTE(SUBSTITUTE(集計貼りつけ!R342,申請書!$R$48,""),申請書!$T$48,""),申請書!$V$48,""),申請書!$X$48,""),";",""),申請書!$Z$48,"")</f>
        <v/>
      </c>
      <c r="P340" s="11" t="str">
        <f>SUBSTITUTE(SUBSTITUTE(SUBSTITUTE(SUBSTITUTE(SUBSTITUTE(SUBSTITUTE(集計貼りつけ!S342,申請書!$R$49,""),申請書!$T$49,""),申請書!$V$49,""),申請書!$X$49,""),";",""),申請書!$Z$49,"")</f>
        <v/>
      </c>
      <c r="Q340" s="11" t="str">
        <f>SUBSTITUTE(SUBSTITUTE(SUBSTITUTE(SUBSTITUTE(SUBSTITUTE(SUBSTITUTE(集計貼りつけ!T342,申請書!$R$50,""),申請書!$T$50,""),申請書!$V$50,""),申請書!$X$50,""),";",""),申請書!$Z$55,"")</f>
        <v/>
      </c>
    </row>
    <row r="341" spans="1:17" s="11" customFormat="1" x14ac:dyDescent="0.2">
      <c r="A341" s="11">
        <v>339</v>
      </c>
      <c r="B341" s="11" t="str">
        <f>SUBSTITUTE(SUBSTITUTE(SUBSTITUTE(SUBSTITUTE(SUBSTITUTE(SUBSTITUTE(集計貼りつけ!E343,申請書!$R$35,""),申請書!$T$35,""),申請書!$V$35,""),申請書!$X$35,""),";",""),申請書!$Z$35,"")</f>
        <v/>
      </c>
      <c r="C341" s="11" t="str">
        <f>SUBSTITUTE(SUBSTITUTE(SUBSTITUTE(SUBSTITUTE(SUBSTITUTE(SUBSTITUTE(集計貼りつけ!F343,申請書!$R$36,""),申請書!$T$36,""),申請書!$V$36,""),申請書!$X$36,""),";",""),申請書!$Z$36,"")</f>
        <v/>
      </c>
      <c r="D341" s="11" t="str">
        <f>SUBSTITUTE(SUBSTITUTE(SUBSTITUTE(SUBSTITUTE(SUBSTITUTE(SUBSTITUTE(集計貼りつけ!G343,申請書!$R$37,""),申請書!$T$37,""),申請書!$V$37,""),申請書!$X$37,""),";",""),申請書!$Z$37,"")</f>
        <v/>
      </c>
      <c r="E341" s="11" t="str">
        <f>SUBSTITUTE(SUBSTITUTE(SUBSTITUTE(SUBSTITUTE(SUBSTITUTE(SUBSTITUTE(集計貼りつけ!H343,申請書!$R$38,""),申請書!$T$38,""),申請書!$V$38,""),申請書!$X$38,""),";",""),申請書!$Z$38,"")</f>
        <v/>
      </c>
      <c r="F341" s="11" t="str">
        <f>SUBSTITUTE(SUBSTITUTE(SUBSTITUTE(SUBSTITUTE(SUBSTITUTE(SUBSTITUTE(集計貼りつけ!I343,申請書!$R$39,""),申請書!$T$39,""),申請書!$V$39,""),申請書!$X$39,""),";",""),申請書!$Z$39,"")</f>
        <v/>
      </c>
      <c r="G341" s="11" t="str">
        <f>SUBSTITUTE(SUBSTITUTE(SUBSTITUTE(SUBSTITUTE(SUBSTITUTE(SUBSTITUTE(集計貼りつけ!J343,申請書!$R$40,""),申請書!$T$40,""),申請書!$V$40,""),申請書!$X$40,""),";",""),申請書!$Z$40,"")</f>
        <v/>
      </c>
      <c r="H341" s="11" t="str">
        <f>SUBSTITUTE(SUBSTITUTE(SUBSTITUTE(SUBSTITUTE(SUBSTITUTE(SUBSTITUTE(集計貼りつけ!K343,申請書!$R$41,""),申請書!$T$41,""),申請書!$V$41,""),申請書!$X$41,""),";",""),申請書!$Z$41,"")</f>
        <v/>
      </c>
      <c r="I341" s="11" t="str">
        <f>SUBSTITUTE(SUBSTITUTE(SUBSTITUTE(SUBSTITUTE(SUBSTITUTE(SUBSTITUTE(集計貼りつけ!L343,申請書!$R$42,""),申請書!$T$42,""),申請書!$V$42,""),申請書!$X$42,""),";",""),申請書!$Z$42,"")</f>
        <v/>
      </c>
      <c r="J341" s="11" t="str">
        <f>SUBSTITUTE(SUBSTITUTE(SUBSTITUTE(SUBSTITUTE(SUBSTITUTE(SUBSTITUTE(集計貼りつけ!M343,申請書!$R$43,""),申請書!$T$43,""),申請書!$V$43,""),申請書!$X$43,""),";",""),申請書!$Z$43,"")</f>
        <v/>
      </c>
      <c r="K341" s="11" t="str">
        <f>SUBSTITUTE(SUBSTITUTE(SUBSTITUTE(SUBSTITUTE(SUBSTITUTE(SUBSTITUTE(集計貼りつけ!N343,申請書!$R$44,""),申請書!$T$44,""),申請書!$V$44,""),申請書!$X$44,""),";",""),申請書!$Z$44,"")</f>
        <v/>
      </c>
      <c r="L341" s="11" t="str">
        <f>SUBSTITUTE(SUBSTITUTE(SUBSTITUTE(SUBSTITUTE(SUBSTITUTE(SUBSTITUTE(集計貼りつけ!O343,申請書!$R$45,""),申請書!$T$45,""),申請書!$V$45,""),申請書!$X$45,""),";",""),申請書!$Z$45,"")</f>
        <v/>
      </c>
      <c r="M341" s="11" t="str">
        <f>SUBSTITUTE(SUBSTITUTE(SUBSTITUTE(SUBSTITUTE(SUBSTITUTE(SUBSTITUTE(集計貼りつけ!P343,申請書!$R$46,""),申請書!$T$46,""),申請書!$V$46,""),申請書!$X$46,""),";",""),申請書!$Z$46,"")</f>
        <v/>
      </c>
      <c r="N341" s="11" t="str">
        <f>SUBSTITUTE(SUBSTITUTE(SUBSTITUTE(SUBSTITUTE(SUBSTITUTE(SUBSTITUTE(集計貼りつけ!Q343,申請書!$R$47,""),申請書!$T$47,""),申請書!$V$47,""),申請書!$X$47,""),";",""),申請書!$Z$47,"")</f>
        <v/>
      </c>
      <c r="O341" s="11" t="str">
        <f>SUBSTITUTE(SUBSTITUTE(SUBSTITUTE(SUBSTITUTE(SUBSTITUTE(SUBSTITUTE(集計貼りつけ!R343,申請書!$R$48,""),申請書!$T$48,""),申請書!$V$48,""),申請書!$X$48,""),";",""),申請書!$Z$48,"")</f>
        <v/>
      </c>
      <c r="P341" s="11" t="str">
        <f>SUBSTITUTE(SUBSTITUTE(SUBSTITUTE(SUBSTITUTE(SUBSTITUTE(SUBSTITUTE(集計貼りつけ!S343,申請書!$R$49,""),申請書!$T$49,""),申請書!$V$49,""),申請書!$X$49,""),";",""),申請書!$Z$49,"")</f>
        <v/>
      </c>
      <c r="Q341" s="11" t="str">
        <f>SUBSTITUTE(SUBSTITUTE(SUBSTITUTE(SUBSTITUTE(SUBSTITUTE(SUBSTITUTE(集計貼りつけ!T343,申請書!$R$50,""),申請書!$T$50,""),申請書!$V$50,""),申請書!$X$50,""),";",""),申請書!$Z$55,"")</f>
        <v/>
      </c>
    </row>
    <row r="342" spans="1:17" s="11" customFormat="1" x14ac:dyDescent="0.2">
      <c r="A342" s="11">
        <v>340</v>
      </c>
      <c r="B342" s="11" t="str">
        <f>SUBSTITUTE(SUBSTITUTE(SUBSTITUTE(SUBSTITUTE(SUBSTITUTE(SUBSTITUTE(集計貼りつけ!E344,申請書!$R$35,""),申請書!$T$35,""),申請書!$V$35,""),申請書!$X$35,""),";",""),申請書!$Z$35,"")</f>
        <v/>
      </c>
      <c r="C342" s="11" t="str">
        <f>SUBSTITUTE(SUBSTITUTE(SUBSTITUTE(SUBSTITUTE(SUBSTITUTE(SUBSTITUTE(集計貼りつけ!F344,申請書!$R$36,""),申請書!$T$36,""),申請書!$V$36,""),申請書!$X$36,""),";",""),申請書!$Z$36,"")</f>
        <v/>
      </c>
      <c r="D342" s="11" t="str">
        <f>SUBSTITUTE(SUBSTITUTE(SUBSTITUTE(SUBSTITUTE(SUBSTITUTE(SUBSTITUTE(集計貼りつけ!G344,申請書!$R$37,""),申請書!$T$37,""),申請書!$V$37,""),申請書!$X$37,""),";",""),申請書!$Z$37,"")</f>
        <v/>
      </c>
      <c r="E342" s="11" t="str">
        <f>SUBSTITUTE(SUBSTITUTE(SUBSTITUTE(SUBSTITUTE(SUBSTITUTE(SUBSTITUTE(集計貼りつけ!H344,申請書!$R$38,""),申請書!$T$38,""),申請書!$V$38,""),申請書!$X$38,""),";",""),申請書!$Z$38,"")</f>
        <v/>
      </c>
      <c r="F342" s="11" t="str">
        <f>SUBSTITUTE(SUBSTITUTE(SUBSTITUTE(SUBSTITUTE(SUBSTITUTE(SUBSTITUTE(集計貼りつけ!I344,申請書!$R$39,""),申請書!$T$39,""),申請書!$V$39,""),申請書!$X$39,""),";",""),申請書!$Z$39,"")</f>
        <v/>
      </c>
      <c r="G342" s="11" t="str">
        <f>SUBSTITUTE(SUBSTITUTE(SUBSTITUTE(SUBSTITUTE(SUBSTITUTE(SUBSTITUTE(集計貼りつけ!J344,申請書!$R$40,""),申請書!$T$40,""),申請書!$V$40,""),申請書!$X$40,""),";",""),申請書!$Z$40,"")</f>
        <v/>
      </c>
      <c r="H342" s="11" t="str">
        <f>SUBSTITUTE(SUBSTITUTE(SUBSTITUTE(SUBSTITUTE(SUBSTITUTE(SUBSTITUTE(集計貼りつけ!K344,申請書!$R$41,""),申請書!$T$41,""),申請書!$V$41,""),申請書!$X$41,""),";",""),申請書!$Z$41,"")</f>
        <v/>
      </c>
      <c r="I342" s="11" t="str">
        <f>SUBSTITUTE(SUBSTITUTE(SUBSTITUTE(SUBSTITUTE(SUBSTITUTE(SUBSTITUTE(集計貼りつけ!L344,申請書!$R$42,""),申請書!$T$42,""),申請書!$V$42,""),申請書!$X$42,""),";",""),申請書!$Z$42,"")</f>
        <v/>
      </c>
      <c r="J342" s="11" t="str">
        <f>SUBSTITUTE(SUBSTITUTE(SUBSTITUTE(SUBSTITUTE(SUBSTITUTE(SUBSTITUTE(集計貼りつけ!M344,申請書!$R$43,""),申請書!$T$43,""),申請書!$V$43,""),申請書!$X$43,""),";",""),申請書!$Z$43,"")</f>
        <v/>
      </c>
      <c r="K342" s="11" t="str">
        <f>SUBSTITUTE(SUBSTITUTE(SUBSTITUTE(SUBSTITUTE(SUBSTITUTE(SUBSTITUTE(集計貼りつけ!N344,申請書!$R$44,""),申請書!$T$44,""),申請書!$V$44,""),申請書!$X$44,""),";",""),申請書!$Z$44,"")</f>
        <v/>
      </c>
      <c r="L342" s="11" t="str">
        <f>SUBSTITUTE(SUBSTITUTE(SUBSTITUTE(SUBSTITUTE(SUBSTITUTE(SUBSTITUTE(集計貼りつけ!O344,申請書!$R$45,""),申請書!$T$45,""),申請書!$V$45,""),申請書!$X$45,""),";",""),申請書!$Z$45,"")</f>
        <v/>
      </c>
      <c r="M342" s="11" t="str">
        <f>SUBSTITUTE(SUBSTITUTE(SUBSTITUTE(SUBSTITUTE(SUBSTITUTE(SUBSTITUTE(集計貼りつけ!P344,申請書!$R$46,""),申請書!$T$46,""),申請書!$V$46,""),申請書!$X$46,""),";",""),申請書!$Z$46,"")</f>
        <v/>
      </c>
      <c r="N342" s="11" t="str">
        <f>SUBSTITUTE(SUBSTITUTE(SUBSTITUTE(SUBSTITUTE(SUBSTITUTE(SUBSTITUTE(集計貼りつけ!Q344,申請書!$R$47,""),申請書!$T$47,""),申請書!$V$47,""),申請書!$X$47,""),";",""),申請書!$Z$47,"")</f>
        <v/>
      </c>
      <c r="O342" s="11" t="str">
        <f>SUBSTITUTE(SUBSTITUTE(SUBSTITUTE(SUBSTITUTE(SUBSTITUTE(SUBSTITUTE(集計貼りつけ!R344,申請書!$R$48,""),申請書!$T$48,""),申請書!$V$48,""),申請書!$X$48,""),";",""),申請書!$Z$48,"")</f>
        <v/>
      </c>
      <c r="P342" s="11" t="str">
        <f>SUBSTITUTE(SUBSTITUTE(SUBSTITUTE(SUBSTITUTE(SUBSTITUTE(SUBSTITUTE(集計貼りつけ!S344,申請書!$R$49,""),申請書!$T$49,""),申請書!$V$49,""),申請書!$X$49,""),";",""),申請書!$Z$49,"")</f>
        <v/>
      </c>
      <c r="Q342" s="11" t="str">
        <f>SUBSTITUTE(SUBSTITUTE(SUBSTITUTE(SUBSTITUTE(SUBSTITUTE(SUBSTITUTE(集計貼りつけ!T344,申請書!$R$50,""),申請書!$T$50,""),申請書!$V$50,""),申請書!$X$50,""),";",""),申請書!$Z$55,"")</f>
        <v/>
      </c>
    </row>
    <row r="343" spans="1:17" s="11" customFormat="1" x14ac:dyDescent="0.2">
      <c r="A343" s="11">
        <v>341</v>
      </c>
      <c r="B343" s="11" t="str">
        <f>SUBSTITUTE(SUBSTITUTE(SUBSTITUTE(SUBSTITUTE(SUBSTITUTE(SUBSTITUTE(集計貼りつけ!E345,申請書!$R$35,""),申請書!$T$35,""),申請書!$V$35,""),申請書!$X$35,""),";",""),申請書!$Z$35,"")</f>
        <v/>
      </c>
      <c r="C343" s="11" t="str">
        <f>SUBSTITUTE(SUBSTITUTE(SUBSTITUTE(SUBSTITUTE(SUBSTITUTE(SUBSTITUTE(集計貼りつけ!F345,申請書!$R$36,""),申請書!$T$36,""),申請書!$V$36,""),申請書!$X$36,""),";",""),申請書!$Z$36,"")</f>
        <v/>
      </c>
      <c r="D343" s="11" t="str">
        <f>SUBSTITUTE(SUBSTITUTE(SUBSTITUTE(SUBSTITUTE(SUBSTITUTE(SUBSTITUTE(集計貼りつけ!G345,申請書!$R$37,""),申請書!$T$37,""),申請書!$V$37,""),申請書!$X$37,""),";",""),申請書!$Z$37,"")</f>
        <v/>
      </c>
      <c r="E343" s="11" t="str">
        <f>SUBSTITUTE(SUBSTITUTE(SUBSTITUTE(SUBSTITUTE(SUBSTITUTE(SUBSTITUTE(集計貼りつけ!H345,申請書!$R$38,""),申請書!$T$38,""),申請書!$V$38,""),申請書!$X$38,""),";",""),申請書!$Z$38,"")</f>
        <v/>
      </c>
      <c r="F343" s="11" t="str">
        <f>SUBSTITUTE(SUBSTITUTE(SUBSTITUTE(SUBSTITUTE(SUBSTITUTE(SUBSTITUTE(集計貼りつけ!I345,申請書!$R$39,""),申請書!$T$39,""),申請書!$V$39,""),申請書!$X$39,""),";",""),申請書!$Z$39,"")</f>
        <v/>
      </c>
      <c r="G343" s="11" t="str">
        <f>SUBSTITUTE(SUBSTITUTE(SUBSTITUTE(SUBSTITUTE(SUBSTITUTE(SUBSTITUTE(集計貼りつけ!J345,申請書!$R$40,""),申請書!$T$40,""),申請書!$V$40,""),申請書!$X$40,""),";",""),申請書!$Z$40,"")</f>
        <v/>
      </c>
      <c r="H343" s="11" t="str">
        <f>SUBSTITUTE(SUBSTITUTE(SUBSTITUTE(SUBSTITUTE(SUBSTITUTE(SUBSTITUTE(集計貼りつけ!K345,申請書!$R$41,""),申請書!$T$41,""),申請書!$V$41,""),申請書!$X$41,""),";",""),申請書!$Z$41,"")</f>
        <v/>
      </c>
      <c r="I343" s="11" t="str">
        <f>SUBSTITUTE(SUBSTITUTE(SUBSTITUTE(SUBSTITUTE(SUBSTITUTE(SUBSTITUTE(集計貼りつけ!L345,申請書!$R$42,""),申請書!$T$42,""),申請書!$V$42,""),申請書!$X$42,""),";",""),申請書!$Z$42,"")</f>
        <v/>
      </c>
      <c r="J343" s="11" t="str">
        <f>SUBSTITUTE(SUBSTITUTE(SUBSTITUTE(SUBSTITUTE(SUBSTITUTE(SUBSTITUTE(集計貼りつけ!M345,申請書!$R$43,""),申請書!$T$43,""),申請書!$V$43,""),申請書!$X$43,""),";",""),申請書!$Z$43,"")</f>
        <v/>
      </c>
      <c r="K343" s="11" t="str">
        <f>SUBSTITUTE(SUBSTITUTE(SUBSTITUTE(SUBSTITUTE(SUBSTITUTE(SUBSTITUTE(集計貼りつけ!N345,申請書!$R$44,""),申請書!$T$44,""),申請書!$V$44,""),申請書!$X$44,""),";",""),申請書!$Z$44,"")</f>
        <v/>
      </c>
      <c r="L343" s="11" t="str">
        <f>SUBSTITUTE(SUBSTITUTE(SUBSTITUTE(SUBSTITUTE(SUBSTITUTE(SUBSTITUTE(集計貼りつけ!O345,申請書!$R$45,""),申請書!$T$45,""),申請書!$V$45,""),申請書!$X$45,""),";",""),申請書!$Z$45,"")</f>
        <v/>
      </c>
      <c r="M343" s="11" t="str">
        <f>SUBSTITUTE(SUBSTITUTE(SUBSTITUTE(SUBSTITUTE(SUBSTITUTE(SUBSTITUTE(集計貼りつけ!P345,申請書!$R$46,""),申請書!$T$46,""),申請書!$V$46,""),申請書!$X$46,""),";",""),申請書!$Z$46,"")</f>
        <v/>
      </c>
      <c r="N343" s="11" t="str">
        <f>SUBSTITUTE(SUBSTITUTE(SUBSTITUTE(SUBSTITUTE(SUBSTITUTE(SUBSTITUTE(集計貼りつけ!Q345,申請書!$R$47,""),申請書!$T$47,""),申請書!$V$47,""),申請書!$X$47,""),";",""),申請書!$Z$47,"")</f>
        <v/>
      </c>
      <c r="O343" s="11" t="str">
        <f>SUBSTITUTE(SUBSTITUTE(SUBSTITUTE(SUBSTITUTE(SUBSTITUTE(SUBSTITUTE(集計貼りつけ!R345,申請書!$R$48,""),申請書!$T$48,""),申請書!$V$48,""),申請書!$X$48,""),";",""),申請書!$Z$48,"")</f>
        <v/>
      </c>
      <c r="P343" s="11" t="str">
        <f>SUBSTITUTE(SUBSTITUTE(SUBSTITUTE(SUBSTITUTE(SUBSTITUTE(SUBSTITUTE(集計貼りつけ!S345,申請書!$R$49,""),申請書!$T$49,""),申請書!$V$49,""),申請書!$X$49,""),";",""),申請書!$Z$49,"")</f>
        <v/>
      </c>
      <c r="Q343" s="11" t="str">
        <f>SUBSTITUTE(SUBSTITUTE(SUBSTITUTE(SUBSTITUTE(SUBSTITUTE(SUBSTITUTE(集計貼りつけ!T345,申請書!$R$50,""),申請書!$T$50,""),申請書!$V$50,""),申請書!$X$50,""),";",""),申請書!$Z$55,"")</f>
        <v/>
      </c>
    </row>
    <row r="344" spans="1:17" s="11" customFormat="1" x14ac:dyDescent="0.2">
      <c r="A344" s="11">
        <v>342</v>
      </c>
      <c r="B344" s="11" t="str">
        <f>SUBSTITUTE(SUBSTITUTE(SUBSTITUTE(SUBSTITUTE(SUBSTITUTE(SUBSTITUTE(集計貼りつけ!E346,申請書!$R$35,""),申請書!$T$35,""),申請書!$V$35,""),申請書!$X$35,""),";",""),申請書!$Z$35,"")</f>
        <v/>
      </c>
      <c r="C344" s="11" t="str">
        <f>SUBSTITUTE(SUBSTITUTE(SUBSTITUTE(SUBSTITUTE(SUBSTITUTE(SUBSTITUTE(集計貼りつけ!F346,申請書!$R$36,""),申請書!$T$36,""),申請書!$V$36,""),申請書!$X$36,""),";",""),申請書!$Z$36,"")</f>
        <v/>
      </c>
      <c r="D344" s="11" t="str">
        <f>SUBSTITUTE(SUBSTITUTE(SUBSTITUTE(SUBSTITUTE(SUBSTITUTE(SUBSTITUTE(集計貼りつけ!G346,申請書!$R$37,""),申請書!$T$37,""),申請書!$V$37,""),申請書!$X$37,""),";",""),申請書!$Z$37,"")</f>
        <v/>
      </c>
      <c r="E344" s="11" t="str">
        <f>SUBSTITUTE(SUBSTITUTE(SUBSTITUTE(SUBSTITUTE(SUBSTITUTE(SUBSTITUTE(集計貼りつけ!H346,申請書!$R$38,""),申請書!$T$38,""),申請書!$V$38,""),申請書!$X$38,""),";",""),申請書!$Z$38,"")</f>
        <v/>
      </c>
      <c r="F344" s="11" t="str">
        <f>SUBSTITUTE(SUBSTITUTE(SUBSTITUTE(SUBSTITUTE(SUBSTITUTE(SUBSTITUTE(集計貼りつけ!I346,申請書!$R$39,""),申請書!$T$39,""),申請書!$V$39,""),申請書!$X$39,""),";",""),申請書!$Z$39,"")</f>
        <v/>
      </c>
      <c r="G344" s="11" t="str">
        <f>SUBSTITUTE(SUBSTITUTE(SUBSTITUTE(SUBSTITUTE(SUBSTITUTE(SUBSTITUTE(集計貼りつけ!J346,申請書!$R$40,""),申請書!$T$40,""),申請書!$V$40,""),申請書!$X$40,""),";",""),申請書!$Z$40,"")</f>
        <v/>
      </c>
      <c r="H344" s="11" t="str">
        <f>SUBSTITUTE(SUBSTITUTE(SUBSTITUTE(SUBSTITUTE(SUBSTITUTE(SUBSTITUTE(集計貼りつけ!K346,申請書!$R$41,""),申請書!$T$41,""),申請書!$V$41,""),申請書!$X$41,""),";",""),申請書!$Z$41,"")</f>
        <v/>
      </c>
      <c r="I344" s="11" t="str">
        <f>SUBSTITUTE(SUBSTITUTE(SUBSTITUTE(SUBSTITUTE(SUBSTITUTE(SUBSTITUTE(集計貼りつけ!L346,申請書!$R$42,""),申請書!$T$42,""),申請書!$V$42,""),申請書!$X$42,""),";",""),申請書!$Z$42,"")</f>
        <v/>
      </c>
      <c r="J344" s="11" t="str">
        <f>SUBSTITUTE(SUBSTITUTE(SUBSTITUTE(SUBSTITUTE(SUBSTITUTE(SUBSTITUTE(集計貼りつけ!M346,申請書!$R$43,""),申請書!$T$43,""),申請書!$V$43,""),申請書!$X$43,""),";",""),申請書!$Z$43,"")</f>
        <v/>
      </c>
      <c r="K344" s="11" t="str">
        <f>SUBSTITUTE(SUBSTITUTE(SUBSTITUTE(SUBSTITUTE(SUBSTITUTE(SUBSTITUTE(集計貼りつけ!N346,申請書!$R$44,""),申請書!$T$44,""),申請書!$V$44,""),申請書!$X$44,""),";",""),申請書!$Z$44,"")</f>
        <v/>
      </c>
      <c r="L344" s="11" t="str">
        <f>SUBSTITUTE(SUBSTITUTE(SUBSTITUTE(SUBSTITUTE(SUBSTITUTE(SUBSTITUTE(集計貼りつけ!O346,申請書!$R$45,""),申請書!$T$45,""),申請書!$V$45,""),申請書!$X$45,""),";",""),申請書!$Z$45,"")</f>
        <v/>
      </c>
      <c r="M344" s="11" t="str">
        <f>SUBSTITUTE(SUBSTITUTE(SUBSTITUTE(SUBSTITUTE(SUBSTITUTE(SUBSTITUTE(集計貼りつけ!P346,申請書!$R$46,""),申請書!$T$46,""),申請書!$V$46,""),申請書!$X$46,""),";",""),申請書!$Z$46,"")</f>
        <v/>
      </c>
      <c r="N344" s="11" t="str">
        <f>SUBSTITUTE(SUBSTITUTE(SUBSTITUTE(SUBSTITUTE(SUBSTITUTE(SUBSTITUTE(集計貼りつけ!Q346,申請書!$R$47,""),申請書!$T$47,""),申請書!$V$47,""),申請書!$X$47,""),";",""),申請書!$Z$47,"")</f>
        <v/>
      </c>
      <c r="O344" s="11" t="str">
        <f>SUBSTITUTE(SUBSTITUTE(SUBSTITUTE(SUBSTITUTE(SUBSTITUTE(SUBSTITUTE(集計貼りつけ!R346,申請書!$R$48,""),申請書!$T$48,""),申請書!$V$48,""),申請書!$X$48,""),";",""),申請書!$Z$48,"")</f>
        <v/>
      </c>
      <c r="P344" s="11" t="str">
        <f>SUBSTITUTE(SUBSTITUTE(SUBSTITUTE(SUBSTITUTE(SUBSTITUTE(SUBSTITUTE(集計貼りつけ!S346,申請書!$R$49,""),申請書!$T$49,""),申請書!$V$49,""),申請書!$X$49,""),";",""),申請書!$Z$49,"")</f>
        <v/>
      </c>
      <c r="Q344" s="11" t="str">
        <f>SUBSTITUTE(SUBSTITUTE(SUBSTITUTE(SUBSTITUTE(SUBSTITUTE(SUBSTITUTE(集計貼りつけ!T346,申請書!$R$50,""),申請書!$T$50,""),申請書!$V$50,""),申請書!$X$50,""),";",""),申請書!$Z$55,"")</f>
        <v/>
      </c>
    </row>
    <row r="345" spans="1:17" s="11" customFormat="1" x14ac:dyDescent="0.2">
      <c r="A345" s="11">
        <v>343</v>
      </c>
      <c r="B345" s="11" t="str">
        <f>SUBSTITUTE(SUBSTITUTE(SUBSTITUTE(SUBSTITUTE(SUBSTITUTE(SUBSTITUTE(集計貼りつけ!E347,申請書!$R$35,""),申請書!$T$35,""),申請書!$V$35,""),申請書!$X$35,""),";",""),申請書!$Z$35,"")</f>
        <v/>
      </c>
      <c r="C345" s="11" t="str">
        <f>SUBSTITUTE(SUBSTITUTE(SUBSTITUTE(SUBSTITUTE(SUBSTITUTE(SUBSTITUTE(集計貼りつけ!F347,申請書!$R$36,""),申請書!$T$36,""),申請書!$V$36,""),申請書!$X$36,""),";",""),申請書!$Z$36,"")</f>
        <v/>
      </c>
      <c r="D345" s="11" t="str">
        <f>SUBSTITUTE(SUBSTITUTE(SUBSTITUTE(SUBSTITUTE(SUBSTITUTE(SUBSTITUTE(集計貼りつけ!G347,申請書!$R$37,""),申請書!$T$37,""),申請書!$V$37,""),申請書!$X$37,""),";",""),申請書!$Z$37,"")</f>
        <v/>
      </c>
      <c r="E345" s="11" t="str">
        <f>SUBSTITUTE(SUBSTITUTE(SUBSTITUTE(SUBSTITUTE(SUBSTITUTE(SUBSTITUTE(集計貼りつけ!H347,申請書!$R$38,""),申請書!$T$38,""),申請書!$V$38,""),申請書!$X$38,""),";",""),申請書!$Z$38,"")</f>
        <v/>
      </c>
      <c r="F345" s="11" t="str">
        <f>SUBSTITUTE(SUBSTITUTE(SUBSTITUTE(SUBSTITUTE(SUBSTITUTE(SUBSTITUTE(集計貼りつけ!I347,申請書!$R$39,""),申請書!$T$39,""),申請書!$V$39,""),申請書!$X$39,""),";",""),申請書!$Z$39,"")</f>
        <v/>
      </c>
      <c r="G345" s="11" t="str">
        <f>SUBSTITUTE(SUBSTITUTE(SUBSTITUTE(SUBSTITUTE(SUBSTITUTE(SUBSTITUTE(集計貼りつけ!J347,申請書!$R$40,""),申請書!$T$40,""),申請書!$V$40,""),申請書!$X$40,""),";",""),申請書!$Z$40,"")</f>
        <v/>
      </c>
      <c r="H345" s="11" t="str">
        <f>SUBSTITUTE(SUBSTITUTE(SUBSTITUTE(SUBSTITUTE(SUBSTITUTE(SUBSTITUTE(集計貼りつけ!K347,申請書!$R$41,""),申請書!$T$41,""),申請書!$V$41,""),申請書!$X$41,""),";",""),申請書!$Z$41,"")</f>
        <v/>
      </c>
      <c r="I345" s="11" t="str">
        <f>SUBSTITUTE(SUBSTITUTE(SUBSTITUTE(SUBSTITUTE(SUBSTITUTE(SUBSTITUTE(集計貼りつけ!L347,申請書!$R$42,""),申請書!$T$42,""),申請書!$V$42,""),申請書!$X$42,""),";",""),申請書!$Z$42,"")</f>
        <v/>
      </c>
      <c r="J345" s="11" t="str">
        <f>SUBSTITUTE(SUBSTITUTE(SUBSTITUTE(SUBSTITUTE(SUBSTITUTE(SUBSTITUTE(集計貼りつけ!M347,申請書!$R$43,""),申請書!$T$43,""),申請書!$V$43,""),申請書!$X$43,""),";",""),申請書!$Z$43,"")</f>
        <v/>
      </c>
      <c r="K345" s="11" t="str">
        <f>SUBSTITUTE(SUBSTITUTE(SUBSTITUTE(SUBSTITUTE(SUBSTITUTE(SUBSTITUTE(集計貼りつけ!N347,申請書!$R$44,""),申請書!$T$44,""),申請書!$V$44,""),申請書!$X$44,""),";",""),申請書!$Z$44,"")</f>
        <v/>
      </c>
      <c r="L345" s="11" t="str">
        <f>SUBSTITUTE(SUBSTITUTE(SUBSTITUTE(SUBSTITUTE(SUBSTITUTE(SUBSTITUTE(集計貼りつけ!O347,申請書!$R$45,""),申請書!$T$45,""),申請書!$V$45,""),申請書!$X$45,""),";",""),申請書!$Z$45,"")</f>
        <v/>
      </c>
      <c r="M345" s="11" t="str">
        <f>SUBSTITUTE(SUBSTITUTE(SUBSTITUTE(SUBSTITUTE(SUBSTITUTE(SUBSTITUTE(集計貼りつけ!P347,申請書!$R$46,""),申請書!$T$46,""),申請書!$V$46,""),申請書!$X$46,""),";",""),申請書!$Z$46,"")</f>
        <v/>
      </c>
      <c r="N345" s="11" t="str">
        <f>SUBSTITUTE(SUBSTITUTE(SUBSTITUTE(SUBSTITUTE(SUBSTITUTE(SUBSTITUTE(集計貼りつけ!Q347,申請書!$R$47,""),申請書!$T$47,""),申請書!$V$47,""),申請書!$X$47,""),";",""),申請書!$Z$47,"")</f>
        <v/>
      </c>
      <c r="O345" s="11" t="str">
        <f>SUBSTITUTE(SUBSTITUTE(SUBSTITUTE(SUBSTITUTE(SUBSTITUTE(SUBSTITUTE(集計貼りつけ!R347,申請書!$R$48,""),申請書!$T$48,""),申請書!$V$48,""),申請書!$X$48,""),";",""),申請書!$Z$48,"")</f>
        <v/>
      </c>
      <c r="P345" s="11" t="str">
        <f>SUBSTITUTE(SUBSTITUTE(SUBSTITUTE(SUBSTITUTE(SUBSTITUTE(SUBSTITUTE(集計貼りつけ!S347,申請書!$R$49,""),申請書!$T$49,""),申請書!$V$49,""),申請書!$X$49,""),";",""),申請書!$Z$49,"")</f>
        <v/>
      </c>
      <c r="Q345" s="11" t="str">
        <f>SUBSTITUTE(SUBSTITUTE(SUBSTITUTE(SUBSTITUTE(SUBSTITUTE(SUBSTITUTE(集計貼りつけ!T347,申請書!$R$50,""),申請書!$T$50,""),申請書!$V$50,""),申請書!$X$50,""),";",""),申請書!$Z$55,"")</f>
        <v/>
      </c>
    </row>
    <row r="346" spans="1:17" s="11" customFormat="1" x14ac:dyDescent="0.2">
      <c r="A346" s="11">
        <v>344</v>
      </c>
      <c r="B346" s="11" t="str">
        <f>SUBSTITUTE(SUBSTITUTE(SUBSTITUTE(SUBSTITUTE(SUBSTITUTE(SUBSTITUTE(集計貼りつけ!E348,申請書!$R$35,""),申請書!$T$35,""),申請書!$V$35,""),申請書!$X$35,""),";",""),申請書!$Z$35,"")</f>
        <v/>
      </c>
      <c r="C346" s="11" t="str">
        <f>SUBSTITUTE(SUBSTITUTE(SUBSTITUTE(SUBSTITUTE(SUBSTITUTE(SUBSTITUTE(集計貼りつけ!F348,申請書!$R$36,""),申請書!$T$36,""),申請書!$V$36,""),申請書!$X$36,""),";",""),申請書!$Z$36,"")</f>
        <v/>
      </c>
      <c r="D346" s="11" t="str">
        <f>SUBSTITUTE(SUBSTITUTE(SUBSTITUTE(SUBSTITUTE(SUBSTITUTE(SUBSTITUTE(集計貼りつけ!G348,申請書!$R$37,""),申請書!$T$37,""),申請書!$V$37,""),申請書!$X$37,""),";",""),申請書!$Z$37,"")</f>
        <v/>
      </c>
      <c r="E346" s="11" t="str">
        <f>SUBSTITUTE(SUBSTITUTE(SUBSTITUTE(SUBSTITUTE(SUBSTITUTE(SUBSTITUTE(集計貼りつけ!H348,申請書!$R$38,""),申請書!$T$38,""),申請書!$V$38,""),申請書!$X$38,""),";",""),申請書!$Z$38,"")</f>
        <v/>
      </c>
      <c r="F346" s="11" t="str">
        <f>SUBSTITUTE(SUBSTITUTE(SUBSTITUTE(SUBSTITUTE(SUBSTITUTE(SUBSTITUTE(集計貼りつけ!I348,申請書!$R$39,""),申請書!$T$39,""),申請書!$V$39,""),申請書!$X$39,""),";",""),申請書!$Z$39,"")</f>
        <v/>
      </c>
      <c r="G346" s="11" t="str">
        <f>SUBSTITUTE(SUBSTITUTE(SUBSTITUTE(SUBSTITUTE(SUBSTITUTE(SUBSTITUTE(集計貼りつけ!J348,申請書!$R$40,""),申請書!$T$40,""),申請書!$V$40,""),申請書!$X$40,""),";",""),申請書!$Z$40,"")</f>
        <v/>
      </c>
      <c r="H346" s="11" t="str">
        <f>SUBSTITUTE(SUBSTITUTE(SUBSTITUTE(SUBSTITUTE(SUBSTITUTE(SUBSTITUTE(集計貼りつけ!K348,申請書!$R$41,""),申請書!$T$41,""),申請書!$V$41,""),申請書!$X$41,""),";",""),申請書!$Z$41,"")</f>
        <v/>
      </c>
      <c r="I346" s="11" t="str">
        <f>SUBSTITUTE(SUBSTITUTE(SUBSTITUTE(SUBSTITUTE(SUBSTITUTE(SUBSTITUTE(集計貼りつけ!L348,申請書!$R$42,""),申請書!$T$42,""),申請書!$V$42,""),申請書!$X$42,""),";",""),申請書!$Z$42,"")</f>
        <v/>
      </c>
      <c r="J346" s="11" t="str">
        <f>SUBSTITUTE(SUBSTITUTE(SUBSTITUTE(SUBSTITUTE(SUBSTITUTE(SUBSTITUTE(集計貼りつけ!M348,申請書!$R$43,""),申請書!$T$43,""),申請書!$V$43,""),申請書!$X$43,""),";",""),申請書!$Z$43,"")</f>
        <v/>
      </c>
      <c r="K346" s="11" t="str">
        <f>SUBSTITUTE(SUBSTITUTE(SUBSTITUTE(SUBSTITUTE(SUBSTITUTE(SUBSTITUTE(集計貼りつけ!N348,申請書!$R$44,""),申請書!$T$44,""),申請書!$V$44,""),申請書!$X$44,""),";",""),申請書!$Z$44,"")</f>
        <v/>
      </c>
      <c r="L346" s="11" t="str">
        <f>SUBSTITUTE(SUBSTITUTE(SUBSTITUTE(SUBSTITUTE(SUBSTITUTE(SUBSTITUTE(集計貼りつけ!O348,申請書!$R$45,""),申請書!$T$45,""),申請書!$V$45,""),申請書!$X$45,""),";",""),申請書!$Z$45,"")</f>
        <v/>
      </c>
      <c r="M346" s="11" t="str">
        <f>SUBSTITUTE(SUBSTITUTE(SUBSTITUTE(SUBSTITUTE(SUBSTITUTE(SUBSTITUTE(集計貼りつけ!P348,申請書!$R$46,""),申請書!$T$46,""),申請書!$V$46,""),申請書!$X$46,""),";",""),申請書!$Z$46,"")</f>
        <v/>
      </c>
      <c r="N346" s="11" t="str">
        <f>SUBSTITUTE(SUBSTITUTE(SUBSTITUTE(SUBSTITUTE(SUBSTITUTE(SUBSTITUTE(集計貼りつけ!Q348,申請書!$R$47,""),申請書!$T$47,""),申請書!$V$47,""),申請書!$X$47,""),";",""),申請書!$Z$47,"")</f>
        <v/>
      </c>
      <c r="O346" s="11" t="str">
        <f>SUBSTITUTE(SUBSTITUTE(SUBSTITUTE(SUBSTITUTE(SUBSTITUTE(SUBSTITUTE(集計貼りつけ!R348,申請書!$R$48,""),申請書!$T$48,""),申請書!$V$48,""),申請書!$X$48,""),";",""),申請書!$Z$48,"")</f>
        <v/>
      </c>
      <c r="P346" s="11" t="str">
        <f>SUBSTITUTE(SUBSTITUTE(SUBSTITUTE(SUBSTITUTE(SUBSTITUTE(SUBSTITUTE(集計貼りつけ!S348,申請書!$R$49,""),申請書!$T$49,""),申請書!$V$49,""),申請書!$X$49,""),";",""),申請書!$Z$49,"")</f>
        <v/>
      </c>
      <c r="Q346" s="11" t="str">
        <f>SUBSTITUTE(SUBSTITUTE(SUBSTITUTE(SUBSTITUTE(SUBSTITUTE(SUBSTITUTE(集計貼りつけ!T348,申請書!$R$50,""),申請書!$T$50,""),申請書!$V$50,""),申請書!$X$50,""),";",""),申請書!$Z$55,"")</f>
        <v/>
      </c>
    </row>
    <row r="347" spans="1:17" s="11" customFormat="1" x14ac:dyDescent="0.2">
      <c r="A347" s="11">
        <v>345</v>
      </c>
      <c r="B347" s="11" t="str">
        <f>SUBSTITUTE(SUBSTITUTE(SUBSTITUTE(SUBSTITUTE(SUBSTITUTE(SUBSTITUTE(集計貼りつけ!E349,申請書!$R$35,""),申請書!$T$35,""),申請書!$V$35,""),申請書!$X$35,""),";",""),申請書!$Z$35,"")</f>
        <v/>
      </c>
      <c r="C347" s="11" t="str">
        <f>SUBSTITUTE(SUBSTITUTE(SUBSTITUTE(SUBSTITUTE(SUBSTITUTE(SUBSTITUTE(集計貼りつけ!F349,申請書!$R$36,""),申請書!$T$36,""),申請書!$V$36,""),申請書!$X$36,""),";",""),申請書!$Z$36,"")</f>
        <v/>
      </c>
      <c r="D347" s="11" t="str">
        <f>SUBSTITUTE(SUBSTITUTE(SUBSTITUTE(SUBSTITUTE(SUBSTITUTE(SUBSTITUTE(集計貼りつけ!G349,申請書!$R$37,""),申請書!$T$37,""),申請書!$V$37,""),申請書!$X$37,""),";",""),申請書!$Z$37,"")</f>
        <v/>
      </c>
      <c r="E347" s="11" t="str">
        <f>SUBSTITUTE(SUBSTITUTE(SUBSTITUTE(SUBSTITUTE(SUBSTITUTE(SUBSTITUTE(集計貼りつけ!H349,申請書!$R$38,""),申請書!$T$38,""),申請書!$V$38,""),申請書!$X$38,""),";",""),申請書!$Z$38,"")</f>
        <v/>
      </c>
      <c r="F347" s="11" t="str">
        <f>SUBSTITUTE(SUBSTITUTE(SUBSTITUTE(SUBSTITUTE(SUBSTITUTE(SUBSTITUTE(集計貼りつけ!I349,申請書!$R$39,""),申請書!$T$39,""),申請書!$V$39,""),申請書!$X$39,""),";",""),申請書!$Z$39,"")</f>
        <v/>
      </c>
      <c r="G347" s="11" t="str">
        <f>SUBSTITUTE(SUBSTITUTE(SUBSTITUTE(SUBSTITUTE(SUBSTITUTE(SUBSTITUTE(集計貼りつけ!J349,申請書!$R$40,""),申請書!$T$40,""),申請書!$V$40,""),申請書!$X$40,""),";",""),申請書!$Z$40,"")</f>
        <v/>
      </c>
      <c r="H347" s="11" t="str">
        <f>SUBSTITUTE(SUBSTITUTE(SUBSTITUTE(SUBSTITUTE(SUBSTITUTE(SUBSTITUTE(集計貼りつけ!K349,申請書!$R$41,""),申請書!$T$41,""),申請書!$V$41,""),申請書!$X$41,""),";",""),申請書!$Z$41,"")</f>
        <v/>
      </c>
      <c r="I347" s="11" t="str">
        <f>SUBSTITUTE(SUBSTITUTE(SUBSTITUTE(SUBSTITUTE(SUBSTITUTE(SUBSTITUTE(集計貼りつけ!L349,申請書!$R$42,""),申請書!$T$42,""),申請書!$V$42,""),申請書!$X$42,""),";",""),申請書!$Z$42,"")</f>
        <v/>
      </c>
      <c r="J347" s="11" t="str">
        <f>SUBSTITUTE(SUBSTITUTE(SUBSTITUTE(SUBSTITUTE(SUBSTITUTE(SUBSTITUTE(集計貼りつけ!M349,申請書!$R$43,""),申請書!$T$43,""),申請書!$V$43,""),申請書!$X$43,""),";",""),申請書!$Z$43,"")</f>
        <v/>
      </c>
      <c r="K347" s="11" t="str">
        <f>SUBSTITUTE(SUBSTITUTE(SUBSTITUTE(SUBSTITUTE(SUBSTITUTE(SUBSTITUTE(集計貼りつけ!N349,申請書!$R$44,""),申請書!$T$44,""),申請書!$V$44,""),申請書!$X$44,""),";",""),申請書!$Z$44,"")</f>
        <v/>
      </c>
      <c r="L347" s="11" t="str">
        <f>SUBSTITUTE(SUBSTITUTE(SUBSTITUTE(SUBSTITUTE(SUBSTITUTE(SUBSTITUTE(集計貼りつけ!O349,申請書!$R$45,""),申請書!$T$45,""),申請書!$V$45,""),申請書!$X$45,""),";",""),申請書!$Z$45,"")</f>
        <v/>
      </c>
      <c r="M347" s="11" t="str">
        <f>SUBSTITUTE(SUBSTITUTE(SUBSTITUTE(SUBSTITUTE(SUBSTITUTE(SUBSTITUTE(集計貼りつけ!P349,申請書!$R$46,""),申請書!$T$46,""),申請書!$V$46,""),申請書!$X$46,""),";",""),申請書!$Z$46,"")</f>
        <v/>
      </c>
      <c r="N347" s="11" t="str">
        <f>SUBSTITUTE(SUBSTITUTE(SUBSTITUTE(SUBSTITUTE(SUBSTITUTE(SUBSTITUTE(集計貼りつけ!Q349,申請書!$R$47,""),申請書!$T$47,""),申請書!$V$47,""),申請書!$X$47,""),";",""),申請書!$Z$47,"")</f>
        <v/>
      </c>
      <c r="O347" s="11" t="str">
        <f>SUBSTITUTE(SUBSTITUTE(SUBSTITUTE(SUBSTITUTE(SUBSTITUTE(SUBSTITUTE(集計貼りつけ!R349,申請書!$R$48,""),申請書!$T$48,""),申請書!$V$48,""),申請書!$X$48,""),";",""),申請書!$Z$48,"")</f>
        <v/>
      </c>
      <c r="P347" s="11" t="str">
        <f>SUBSTITUTE(SUBSTITUTE(SUBSTITUTE(SUBSTITUTE(SUBSTITUTE(SUBSTITUTE(集計貼りつけ!S349,申請書!$R$49,""),申請書!$T$49,""),申請書!$V$49,""),申請書!$X$49,""),";",""),申請書!$Z$49,"")</f>
        <v/>
      </c>
      <c r="Q347" s="11" t="str">
        <f>SUBSTITUTE(SUBSTITUTE(SUBSTITUTE(SUBSTITUTE(SUBSTITUTE(SUBSTITUTE(集計貼りつけ!T349,申請書!$R$50,""),申請書!$T$50,""),申請書!$V$50,""),申請書!$X$50,""),";",""),申請書!$Z$55,"")</f>
        <v/>
      </c>
    </row>
    <row r="348" spans="1:17" s="11" customFormat="1" x14ac:dyDescent="0.2">
      <c r="A348" s="11">
        <v>346</v>
      </c>
      <c r="B348" s="11" t="str">
        <f>SUBSTITUTE(SUBSTITUTE(SUBSTITUTE(SUBSTITUTE(SUBSTITUTE(SUBSTITUTE(集計貼りつけ!E350,申請書!$R$35,""),申請書!$T$35,""),申請書!$V$35,""),申請書!$X$35,""),";",""),申請書!$Z$35,"")</f>
        <v/>
      </c>
      <c r="C348" s="11" t="str">
        <f>SUBSTITUTE(SUBSTITUTE(SUBSTITUTE(SUBSTITUTE(SUBSTITUTE(SUBSTITUTE(集計貼りつけ!F350,申請書!$R$36,""),申請書!$T$36,""),申請書!$V$36,""),申請書!$X$36,""),";",""),申請書!$Z$36,"")</f>
        <v/>
      </c>
      <c r="D348" s="11" t="str">
        <f>SUBSTITUTE(SUBSTITUTE(SUBSTITUTE(SUBSTITUTE(SUBSTITUTE(SUBSTITUTE(集計貼りつけ!G350,申請書!$R$37,""),申請書!$T$37,""),申請書!$V$37,""),申請書!$X$37,""),";",""),申請書!$Z$37,"")</f>
        <v/>
      </c>
      <c r="E348" s="11" t="str">
        <f>SUBSTITUTE(SUBSTITUTE(SUBSTITUTE(SUBSTITUTE(SUBSTITUTE(SUBSTITUTE(集計貼りつけ!H350,申請書!$R$38,""),申請書!$T$38,""),申請書!$V$38,""),申請書!$X$38,""),";",""),申請書!$Z$38,"")</f>
        <v/>
      </c>
      <c r="F348" s="11" t="str">
        <f>SUBSTITUTE(SUBSTITUTE(SUBSTITUTE(SUBSTITUTE(SUBSTITUTE(SUBSTITUTE(集計貼りつけ!I350,申請書!$R$39,""),申請書!$T$39,""),申請書!$V$39,""),申請書!$X$39,""),";",""),申請書!$Z$39,"")</f>
        <v/>
      </c>
      <c r="G348" s="11" t="str">
        <f>SUBSTITUTE(SUBSTITUTE(SUBSTITUTE(SUBSTITUTE(SUBSTITUTE(SUBSTITUTE(集計貼りつけ!J350,申請書!$R$40,""),申請書!$T$40,""),申請書!$V$40,""),申請書!$X$40,""),";",""),申請書!$Z$40,"")</f>
        <v/>
      </c>
      <c r="H348" s="11" t="str">
        <f>SUBSTITUTE(SUBSTITUTE(SUBSTITUTE(SUBSTITUTE(SUBSTITUTE(SUBSTITUTE(集計貼りつけ!K350,申請書!$R$41,""),申請書!$T$41,""),申請書!$V$41,""),申請書!$X$41,""),";",""),申請書!$Z$41,"")</f>
        <v/>
      </c>
      <c r="I348" s="11" t="str">
        <f>SUBSTITUTE(SUBSTITUTE(SUBSTITUTE(SUBSTITUTE(SUBSTITUTE(SUBSTITUTE(集計貼りつけ!L350,申請書!$R$42,""),申請書!$T$42,""),申請書!$V$42,""),申請書!$X$42,""),";",""),申請書!$Z$42,"")</f>
        <v/>
      </c>
      <c r="J348" s="11" t="str">
        <f>SUBSTITUTE(SUBSTITUTE(SUBSTITUTE(SUBSTITUTE(SUBSTITUTE(SUBSTITUTE(集計貼りつけ!M350,申請書!$R$43,""),申請書!$T$43,""),申請書!$V$43,""),申請書!$X$43,""),";",""),申請書!$Z$43,"")</f>
        <v/>
      </c>
      <c r="K348" s="11" t="str">
        <f>SUBSTITUTE(SUBSTITUTE(SUBSTITUTE(SUBSTITUTE(SUBSTITUTE(SUBSTITUTE(集計貼りつけ!N350,申請書!$R$44,""),申請書!$T$44,""),申請書!$V$44,""),申請書!$X$44,""),";",""),申請書!$Z$44,"")</f>
        <v/>
      </c>
      <c r="L348" s="11" t="str">
        <f>SUBSTITUTE(SUBSTITUTE(SUBSTITUTE(SUBSTITUTE(SUBSTITUTE(SUBSTITUTE(集計貼りつけ!O350,申請書!$R$45,""),申請書!$T$45,""),申請書!$V$45,""),申請書!$X$45,""),";",""),申請書!$Z$45,"")</f>
        <v/>
      </c>
      <c r="M348" s="11" t="str">
        <f>SUBSTITUTE(SUBSTITUTE(SUBSTITUTE(SUBSTITUTE(SUBSTITUTE(SUBSTITUTE(集計貼りつけ!P350,申請書!$R$46,""),申請書!$T$46,""),申請書!$V$46,""),申請書!$X$46,""),";",""),申請書!$Z$46,"")</f>
        <v/>
      </c>
      <c r="N348" s="11" t="str">
        <f>SUBSTITUTE(SUBSTITUTE(SUBSTITUTE(SUBSTITUTE(SUBSTITUTE(SUBSTITUTE(集計貼りつけ!Q350,申請書!$R$47,""),申請書!$T$47,""),申請書!$V$47,""),申請書!$X$47,""),";",""),申請書!$Z$47,"")</f>
        <v/>
      </c>
      <c r="O348" s="11" t="str">
        <f>SUBSTITUTE(SUBSTITUTE(SUBSTITUTE(SUBSTITUTE(SUBSTITUTE(SUBSTITUTE(集計貼りつけ!R350,申請書!$R$48,""),申請書!$T$48,""),申請書!$V$48,""),申請書!$X$48,""),";",""),申請書!$Z$48,"")</f>
        <v/>
      </c>
      <c r="P348" s="11" t="str">
        <f>SUBSTITUTE(SUBSTITUTE(SUBSTITUTE(SUBSTITUTE(SUBSTITUTE(SUBSTITUTE(集計貼りつけ!S350,申請書!$R$49,""),申請書!$T$49,""),申請書!$V$49,""),申請書!$X$49,""),";",""),申請書!$Z$49,"")</f>
        <v/>
      </c>
      <c r="Q348" s="11" t="str">
        <f>SUBSTITUTE(SUBSTITUTE(SUBSTITUTE(SUBSTITUTE(SUBSTITUTE(SUBSTITUTE(集計貼りつけ!T350,申請書!$R$50,""),申請書!$T$50,""),申請書!$V$50,""),申請書!$X$50,""),";",""),申請書!$Z$55,"")</f>
        <v/>
      </c>
    </row>
    <row r="349" spans="1:17" s="11" customFormat="1" x14ac:dyDescent="0.2">
      <c r="A349" s="11">
        <v>347</v>
      </c>
      <c r="B349" s="11" t="str">
        <f>SUBSTITUTE(SUBSTITUTE(SUBSTITUTE(SUBSTITUTE(SUBSTITUTE(SUBSTITUTE(集計貼りつけ!E351,申請書!$R$35,""),申請書!$T$35,""),申請書!$V$35,""),申請書!$X$35,""),";",""),申請書!$Z$35,"")</f>
        <v/>
      </c>
      <c r="C349" s="11" t="str">
        <f>SUBSTITUTE(SUBSTITUTE(SUBSTITUTE(SUBSTITUTE(SUBSTITUTE(SUBSTITUTE(集計貼りつけ!F351,申請書!$R$36,""),申請書!$T$36,""),申請書!$V$36,""),申請書!$X$36,""),";",""),申請書!$Z$36,"")</f>
        <v/>
      </c>
      <c r="D349" s="11" t="str">
        <f>SUBSTITUTE(SUBSTITUTE(SUBSTITUTE(SUBSTITUTE(SUBSTITUTE(SUBSTITUTE(集計貼りつけ!G351,申請書!$R$37,""),申請書!$T$37,""),申請書!$V$37,""),申請書!$X$37,""),";",""),申請書!$Z$37,"")</f>
        <v/>
      </c>
      <c r="E349" s="11" t="str">
        <f>SUBSTITUTE(SUBSTITUTE(SUBSTITUTE(SUBSTITUTE(SUBSTITUTE(SUBSTITUTE(集計貼りつけ!H351,申請書!$R$38,""),申請書!$T$38,""),申請書!$V$38,""),申請書!$X$38,""),";",""),申請書!$Z$38,"")</f>
        <v/>
      </c>
      <c r="F349" s="11" t="str">
        <f>SUBSTITUTE(SUBSTITUTE(SUBSTITUTE(SUBSTITUTE(SUBSTITUTE(SUBSTITUTE(集計貼りつけ!I351,申請書!$R$39,""),申請書!$T$39,""),申請書!$V$39,""),申請書!$X$39,""),";",""),申請書!$Z$39,"")</f>
        <v/>
      </c>
      <c r="G349" s="11" t="str">
        <f>SUBSTITUTE(SUBSTITUTE(SUBSTITUTE(SUBSTITUTE(SUBSTITUTE(SUBSTITUTE(集計貼りつけ!J351,申請書!$R$40,""),申請書!$T$40,""),申請書!$V$40,""),申請書!$X$40,""),";",""),申請書!$Z$40,"")</f>
        <v/>
      </c>
      <c r="H349" s="11" t="str">
        <f>SUBSTITUTE(SUBSTITUTE(SUBSTITUTE(SUBSTITUTE(SUBSTITUTE(SUBSTITUTE(集計貼りつけ!K351,申請書!$R$41,""),申請書!$T$41,""),申請書!$V$41,""),申請書!$X$41,""),";",""),申請書!$Z$41,"")</f>
        <v/>
      </c>
      <c r="I349" s="11" t="str">
        <f>SUBSTITUTE(SUBSTITUTE(SUBSTITUTE(SUBSTITUTE(SUBSTITUTE(SUBSTITUTE(集計貼りつけ!L351,申請書!$R$42,""),申請書!$T$42,""),申請書!$V$42,""),申請書!$X$42,""),";",""),申請書!$Z$42,"")</f>
        <v/>
      </c>
      <c r="J349" s="11" t="str">
        <f>SUBSTITUTE(SUBSTITUTE(SUBSTITUTE(SUBSTITUTE(SUBSTITUTE(SUBSTITUTE(集計貼りつけ!M351,申請書!$R$43,""),申請書!$T$43,""),申請書!$V$43,""),申請書!$X$43,""),";",""),申請書!$Z$43,"")</f>
        <v/>
      </c>
      <c r="K349" s="11" t="str">
        <f>SUBSTITUTE(SUBSTITUTE(SUBSTITUTE(SUBSTITUTE(SUBSTITUTE(SUBSTITUTE(集計貼りつけ!N351,申請書!$R$44,""),申請書!$T$44,""),申請書!$V$44,""),申請書!$X$44,""),";",""),申請書!$Z$44,"")</f>
        <v/>
      </c>
      <c r="L349" s="11" t="str">
        <f>SUBSTITUTE(SUBSTITUTE(SUBSTITUTE(SUBSTITUTE(SUBSTITUTE(SUBSTITUTE(集計貼りつけ!O351,申請書!$R$45,""),申請書!$T$45,""),申請書!$V$45,""),申請書!$X$45,""),";",""),申請書!$Z$45,"")</f>
        <v/>
      </c>
      <c r="M349" s="11" t="str">
        <f>SUBSTITUTE(SUBSTITUTE(SUBSTITUTE(SUBSTITUTE(SUBSTITUTE(SUBSTITUTE(集計貼りつけ!P351,申請書!$R$46,""),申請書!$T$46,""),申請書!$V$46,""),申請書!$X$46,""),";",""),申請書!$Z$46,"")</f>
        <v/>
      </c>
      <c r="N349" s="11" t="str">
        <f>SUBSTITUTE(SUBSTITUTE(SUBSTITUTE(SUBSTITUTE(SUBSTITUTE(SUBSTITUTE(集計貼りつけ!Q351,申請書!$R$47,""),申請書!$T$47,""),申請書!$V$47,""),申請書!$X$47,""),";",""),申請書!$Z$47,"")</f>
        <v/>
      </c>
      <c r="O349" s="11" t="str">
        <f>SUBSTITUTE(SUBSTITUTE(SUBSTITUTE(SUBSTITUTE(SUBSTITUTE(SUBSTITUTE(集計貼りつけ!R351,申請書!$R$48,""),申請書!$T$48,""),申請書!$V$48,""),申請書!$X$48,""),";",""),申請書!$Z$48,"")</f>
        <v/>
      </c>
      <c r="P349" s="11" t="str">
        <f>SUBSTITUTE(SUBSTITUTE(SUBSTITUTE(SUBSTITUTE(SUBSTITUTE(SUBSTITUTE(集計貼りつけ!S351,申請書!$R$49,""),申請書!$T$49,""),申請書!$V$49,""),申請書!$X$49,""),";",""),申請書!$Z$49,"")</f>
        <v/>
      </c>
      <c r="Q349" s="11" t="str">
        <f>SUBSTITUTE(SUBSTITUTE(SUBSTITUTE(SUBSTITUTE(SUBSTITUTE(SUBSTITUTE(集計貼りつけ!T351,申請書!$R$50,""),申請書!$T$50,""),申請書!$V$50,""),申請書!$X$50,""),";",""),申請書!$Z$55,"")</f>
        <v/>
      </c>
    </row>
    <row r="350" spans="1:17" s="11" customFormat="1" x14ac:dyDescent="0.2">
      <c r="A350" s="11">
        <v>348</v>
      </c>
      <c r="B350" s="11" t="str">
        <f>SUBSTITUTE(SUBSTITUTE(SUBSTITUTE(SUBSTITUTE(SUBSTITUTE(SUBSTITUTE(集計貼りつけ!E352,申請書!$R$35,""),申請書!$T$35,""),申請書!$V$35,""),申請書!$X$35,""),";",""),申請書!$Z$35,"")</f>
        <v/>
      </c>
      <c r="C350" s="11" t="str">
        <f>SUBSTITUTE(SUBSTITUTE(SUBSTITUTE(SUBSTITUTE(SUBSTITUTE(SUBSTITUTE(集計貼りつけ!F352,申請書!$R$36,""),申請書!$T$36,""),申請書!$V$36,""),申請書!$X$36,""),";",""),申請書!$Z$36,"")</f>
        <v/>
      </c>
      <c r="D350" s="11" t="str">
        <f>SUBSTITUTE(SUBSTITUTE(SUBSTITUTE(SUBSTITUTE(SUBSTITUTE(SUBSTITUTE(集計貼りつけ!G352,申請書!$R$37,""),申請書!$T$37,""),申請書!$V$37,""),申請書!$X$37,""),";",""),申請書!$Z$37,"")</f>
        <v/>
      </c>
      <c r="E350" s="11" t="str">
        <f>SUBSTITUTE(SUBSTITUTE(SUBSTITUTE(SUBSTITUTE(SUBSTITUTE(SUBSTITUTE(集計貼りつけ!H352,申請書!$R$38,""),申請書!$T$38,""),申請書!$V$38,""),申請書!$X$38,""),";",""),申請書!$Z$38,"")</f>
        <v/>
      </c>
      <c r="F350" s="11" t="str">
        <f>SUBSTITUTE(SUBSTITUTE(SUBSTITUTE(SUBSTITUTE(SUBSTITUTE(SUBSTITUTE(集計貼りつけ!I352,申請書!$R$39,""),申請書!$T$39,""),申請書!$V$39,""),申請書!$X$39,""),";",""),申請書!$Z$39,"")</f>
        <v/>
      </c>
      <c r="G350" s="11" t="str">
        <f>SUBSTITUTE(SUBSTITUTE(SUBSTITUTE(SUBSTITUTE(SUBSTITUTE(SUBSTITUTE(集計貼りつけ!J352,申請書!$R$40,""),申請書!$T$40,""),申請書!$V$40,""),申請書!$X$40,""),";",""),申請書!$Z$40,"")</f>
        <v/>
      </c>
      <c r="H350" s="11" t="str">
        <f>SUBSTITUTE(SUBSTITUTE(SUBSTITUTE(SUBSTITUTE(SUBSTITUTE(SUBSTITUTE(集計貼りつけ!K352,申請書!$R$41,""),申請書!$T$41,""),申請書!$V$41,""),申請書!$X$41,""),";",""),申請書!$Z$41,"")</f>
        <v/>
      </c>
      <c r="I350" s="11" t="str">
        <f>SUBSTITUTE(SUBSTITUTE(SUBSTITUTE(SUBSTITUTE(SUBSTITUTE(SUBSTITUTE(集計貼りつけ!L352,申請書!$R$42,""),申請書!$T$42,""),申請書!$V$42,""),申請書!$X$42,""),";",""),申請書!$Z$42,"")</f>
        <v/>
      </c>
      <c r="J350" s="11" t="str">
        <f>SUBSTITUTE(SUBSTITUTE(SUBSTITUTE(SUBSTITUTE(SUBSTITUTE(SUBSTITUTE(集計貼りつけ!M352,申請書!$R$43,""),申請書!$T$43,""),申請書!$V$43,""),申請書!$X$43,""),";",""),申請書!$Z$43,"")</f>
        <v/>
      </c>
      <c r="K350" s="11" t="str">
        <f>SUBSTITUTE(SUBSTITUTE(SUBSTITUTE(SUBSTITUTE(SUBSTITUTE(SUBSTITUTE(集計貼りつけ!N352,申請書!$R$44,""),申請書!$T$44,""),申請書!$V$44,""),申請書!$X$44,""),";",""),申請書!$Z$44,"")</f>
        <v/>
      </c>
      <c r="L350" s="11" t="str">
        <f>SUBSTITUTE(SUBSTITUTE(SUBSTITUTE(SUBSTITUTE(SUBSTITUTE(SUBSTITUTE(集計貼りつけ!O352,申請書!$R$45,""),申請書!$T$45,""),申請書!$V$45,""),申請書!$X$45,""),";",""),申請書!$Z$45,"")</f>
        <v/>
      </c>
      <c r="M350" s="11" t="str">
        <f>SUBSTITUTE(SUBSTITUTE(SUBSTITUTE(SUBSTITUTE(SUBSTITUTE(SUBSTITUTE(集計貼りつけ!P352,申請書!$R$46,""),申請書!$T$46,""),申請書!$V$46,""),申請書!$X$46,""),";",""),申請書!$Z$46,"")</f>
        <v/>
      </c>
      <c r="N350" s="11" t="str">
        <f>SUBSTITUTE(SUBSTITUTE(SUBSTITUTE(SUBSTITUTE(SUBSTITUTE(SUBSTITUTE(集計貼りつけ!Q352,申請書!$R$47,""),申請書!$T$47,""),申請書!$V$47,""),申請書!$X$47,""),";",""),申請書!$Z$47,"")</f>
        <v/>
      </c>
      <c r="O350" s="11" t="str">
        <f>SUBSTITUTE(SUBSTITUTE(SUBSTITUTE(SUBSTITUTE(SUBSTITUTE(SUBSTITUTE(集計貼りつけ!R352,申請書!$R$48,""),申請書!$T$48,""),申請書!$V$48,""),申請書!$X$48,""),";",""),申請書!$Z$48,"")</f>
        <v/>
      </c>
      <c r="P350" s="11" t="str">
        <f>SUBSTITUTE(SUBSTITUTE(SUBSTITUTE(SUBSTITUTE(SUBSTITUTE(SUBSTITUTE(集計貼りつけ!S352,申請書!$R$49,""),申請書!$T$49,""),申請書!$V$49,""),申請書!$X$49,""),";",""),申請書!$Z$49,"")</f>
        <v/>
      </c>
      <c r="Q350" s="11" t="str">
        <f>SUBSTITUTE(SUBSTITUTE(SUBSTITUTE(SUBSTITUTE(SUBSTITUTE(SUBSTITUTE(集計貼りつけ!T352,申請書!$R$50,""),申請書!$T$50,""),申請書!$V$50,""),申請書!$X$50,""),";",""),申請書!$Z$55,"")</f>
        <v/>
      </c>
    </row>
    <row r="351" spans="1:17" s="11" customFormat="1" x14ac:dyDescent="0.2">
      <c r="A351" s="11">
        <v>349</v>
      </c>
      <c r="B351" s="11" t="str">
        <f>SUBSTITUTE(SUBSTITUTE(SUBSTITUTE(SUBSTITUTE(SUBSTITUTE(SUBSTITUTE(集計貼りつけ!E353,申請書!$R$35,""),申請書!$T$35,""),申請書!$V$35,""),申請書!$X$35,""),";",""),申請書!$Z$35,"")</f>
        <v/>
      </c>
      <c r="C351" s="11" t="str">
        <f>SUBSTITUTE(SUBSTITUTE(SUBSTITUTE(SUBSTITUTE(SUBSTITUTE(SUBSTITUTE(集計貼りつけ!F353,申請書!$R$36,""),申請書!$T$36,""),申請書!$V$36,""),申請書!$X$36,""),";",""),申請書!$Z$36,"")</f>
        <v/>
      </c>
      <c r="D351" s="11" t="str">
        <f>SUBSTITUTE(SUBSTITUTE(SUBSTITUTE(SUBSTITUTE(SUBSTITUTE(SUBSTITUTE(集計貼りつけ!G353,申請書!$R$37,""),申請書!$T$37,""),申請書!$V$37,""),申請書!$X$37,""),";",""),申請書!$Z$37,"")</f>
        <v/>
      </c>
      <c r="E351" s="11" t="str">
        <f>SUBSTITUTE(SUBSTITUTE(SUBSTITUTE(SUBSTITUTE(SUBSTITUTE(SUBSTITUTE(集計貼りつけ!H353,申請書!$R$38,""),申請書!$T$38,""),申請書!$V$38,""),申請書!$X$38,""),";",""),申請書!$Z$38,"")</f>
        <v/>
      </c>
      <c r="F351" s="11" t="str">
        <f>SUBSTITUTE(SUBSTITUTE(SUBSTITUTE(SUBSTITUTE(SUBSTITUTE(SUBSTITUTE(集計貼りつけ!I353,申請書!$R$39,""),申請書!$T$39,""),申請書!$V$39,""),申請書!$X$39,""),";",""),申請書!$Z$39,"")</f>
        <v/>
      </c>
      <c r="G351" s="11" t="str">
        <f>SUBSTITUTE(SUBSTITUTE(SUBSTITUTE(SUBSTITUTE(SUBSTITUTE(SUBSTITUTE(集計貼りつけ!J353,申請書!$R$40,""),申請書!$T$40,""),申請書!$V$40,""),申請書!$X$40,""),";",""),申請書!$Z$40,"")</f>
        <v/>
      </c>
      <c r="H351" s="11" t="str">
        <f>SUBSTITUTE(SUBSTITUTE(SUBSTITUTE(SUBSTITUTE(SUBSTITUTE(SUBSTITUTE(集計貼りつけ!K353,申請書!$R$41,""),申請書!$T$41,""),申請書!$V$41,""),申請書!$X$41,""),";",""),申請書!$Z$41,"")</f>
        <v/>
      </c>
      <c r="I351" s="11" t="str">
        <f>SUBSTITUTE(SUBSTITUTE(SUBSTITUTE(SUBSTITUTE(SUBSTITUTE(SUBSTITUTE(集計貼りつけ!L353,申請書!$R$42,""),申請書!$T$42,""),申請書!$V$42,""),申請書!$X$42,""),";",""),申請書!$Z$42,"")</f>
        <v/>
      </c>
      <c r="J351" s="11" t="str">
        <f>SUBSTITUTE(SUBSTITUTE(SUBSTITUTE(SUBSTITUTE(SUBSTITUTE(SUBSTITUTE(集計貼りつけ!M353,申請書!$R$43,""),申請書!$T$43,""),申請書!$V$43,""),申請書!$X$43,""),";",""),申請書!$Z$43,"")</f>
        <v/>
      </c>
      <c r="K351" s="11" t="str">
        <f>SUBSTITUTE(SUBSTITUTE(SUBSTITUTE(SUBSTITUTE(SUBSTITUTE(SUBSTITUTE(集計貼りつけ!N353,申請書!$R$44,""),申請書!$T$44,""),申請書!$V$44,""),申請書!$X$44,""),";",""),申請書!$Z$44,"")</f>
        <v/>
      </c>
      <c r="L351" s="11" t="str">
        <f>SUBSTITUTE(SUBSTITUTE(SUBSTITUTE(SUBSTITUTE(SUBSTITUTE(SUBSTITUTE(集計貼りつけ!O353,申請書!$R$45,""),申請書!$T$45,""),申請書!$V$45,""),申請書!$X$45,""),";",""),申請書!$Z$45,"")</f>
        <v/>
      </c>
      <c r="M351" s="11" t="str">
        <f>SUBSTITUTE(SUBSTITUTE(SUBSTITUTE(SUBSTITUTE(SUBSTITUTE(SUBSTITUTE(集計貼りつけ!P353,申請書!$R$46,""),申請書!$T$46,""),申請書!$V$46,""),申請書!$X$46,""),";",""),申請書!$Z$46,"")</f>
        <v/>
      </c>
      <c r="N351" s="11" t="str">
        <f>SUBSTITUTE(SUBSTITUTE(SUBSTITUTE(SUBSTITUTE(SUBSTITUTE(SUBSTITUTE(集計貼りつけ!Q353,申請書!$R$47,""),申請書!$T$47,""),申請書!$V$47,""),申請書!$X$47,""),";",""),申請書!$Z$47,"")</f>
        <v/>
      </c>
      <c r="O351" s="11" t="str">
        <f>SUBSTITUTE(SUBSTITUTE(SUBSTITUTE(SUBSTITUTE(SUBSTITUTE(SUBSTITUTE(集計貼りつけ!R353,申請書!$R$48,""),申請書!$T$48,""),申請書!$V$48,""),申請書!$X$48,""),";",""),申請書!$Z$48,"")</f>
        <v/>
      </c>
      <c r="P351" s="11" t="str">
        <f>SUBSTITUTE(SUBSTITUTE(SUBSTITUTE(SUBSTITUTE(SUBSTITUTE(SUBSTITUTE(集計貼りつけ!S353,申請書!$R$49,""),申請書!$T$49,""),申請書!$V$49,""),申請書!$X$49,""),";",""),申請書!$Z$49,"")</f>
        <v/>
      </c>
      <c r="Q351" s="11" t="str">
        <f>SUBSTITUTE(SUBSTITUTE(SUBSTITUTE(SUBSTITUTE(SUBSTITUTE(SUBSTITUTE(集計貼りつけ!T353,申請書!$R$50,""),申請書!$T$50,""),申請書!$V$50,""),申請書!$X$50,""),";",""),申請書!$Z$55,"")</f>
        <v/>
      </c>
    </row>
    <row r="352" spans="1:17" s="11" customFormat="1" x14ac:dyDescent="0.2">
      <c r="A352" s="11">
        <v>350</v>
      </c>
      <c r="B352" s="11" t="str">
        <f>SUBSTITUTE(SUBSTITUTE(SUBSTITUTE(SUBSTITUTE(SUBSTITUTE(SUBSTITUTE(集計貼りつけ!E354,申請書!$R$35,""),申請書!$T$35,""),申請書!$V$35,""),申請書!$X$35,""),";",""),申請書!$Z$35,"")</f>
        <v/>
      </c>
      <c r="C352" s="11" t="str">
        <f>SUBSTITUTE(SUBSTITUTE(SUBSTITUTE(SUBSTITUTE(SUBSTITUTE(SUBSTITUTE(集計貼りつけ!F354,申請書!$R$36,""),申請書!$T$36,""),申請書!$V$36,""),申請書!$X$36,""),";",""),申請書!$Z$36,"")</f>
        <v/>
      </c>
      <c r="D352" s="11" t="str">
        <f>SUBSTITUTE(SUBSTITUTE(SUBSTITUTE(SUBSTITUTE(SUBSTITUTE(SUBSTITUTE(集計貼りつけ!G354,申請書!$R$37,""),申請書!$T$37,""),申請書!$V$37,""),申請書!$X$37,""),";",""),申請書!$Z$37,"")</f>
        <v/>
      </c>
      <c r="E352" s="11" t="str">
        <f>SUBSTITUTE(SUBSTITUTE(SUBSTITUTE(SUBSTITUTE(SUBSTITUTE(SUBSTITUTE(集計貼りつけ!H354,申請書!$R$38,""),申請書!$T$38,""),申請書!$V$38,""),申請書!$X$38,""),";",""),申請書!$Z$38,"")</f>
        <v/>
      </c>
      <c r="F352" s="11" t="str">
        <f>SUBSTITUTE(SUBSTITUTE(SUBSTITUTE(SUBSTITUTE(SUBSTITUTE(SUBSTITUTE(集計貼りつけ!I354,申請書!$R$39,""),申請書!$T$39,""),申請書!$V$39,""),申請書!$X$39,""),";",""),申請書!$Z$39,"")</f>
        <v/>
      </c>
      <c r="G352" s="11" t="str">
        <f>SUBSTITUTE(SUBSTITUTE(SUBSTITUTE(SUBSTITUTE(SUBSTITUTE(SUBSTITUTE(集計貼りつけ!J354,申請書!$R$40,""),申請書!$T$40,""),申請書!$V$40,""),申請書!$X$40,""),";",""),申請書!$Z$40,"")</f>
        <v/>
      </c>
      <c r="H352" s="11" t="str">
        <f>SUBSTITUTE(SUBSTITUTE(SUBSTITUTE(SUBSTITUTE(SUBSTITUTE(SUBSTITUTE(集計貼りつけ!K354,申請書!$R$41,""),申請書!$T$41,""),申請書!$V$41,""),申請書!$X$41,""),";",""),申請書!$Z$41,"")</f>
        <v/>
      </c>
      <c r="I352" s="11" t="str">
        <f>SUBSTITUTE(SUBSTITUTE(SUBSTITUTE(SUBSTITUTE(SUBSTITUTE(SUBSTITUTE(集計貼りつけ!L354,申請書!$R$42,""),申請書!$T$42,""),申請書!$V$42,""),申請書!$X$42,""),";",""),申請書!$Z$42,"")</f>
        <v/>
      </c>
      <c r="J352" s="11" t="str">
        <f>SUBSTITUTE(SUBSTITUTE(SUBSTITUTE(SUBSTITUTE(SUBSTITUTE(SUBSTITUTE(集計貼りつけ!M354,申請書!$R$43,""),申請書!$T$43,""),申請書!$V$43,""),申請書!$X$43,""),";",""),申請書!$Z$43,"")</f>
        <v/>
      </c>
      <c r="K352" s="11" t="str">
        <f>SUBSTITUTE(SUBSTITUTE(SUBSTITUTE(SUBSTITUTE(SUBSTITUTE(SUBSTITUTE(集計貼りつけ!N354,申請書!$R$44,""),申請書!$T$44,""),申請書!$V$44,""),申請書!$X$44,""),";",""),申請書!$Z$44,"")</f>
        <v/>
      </c>
      <c r="L352" s="11" t="str">
        <f>SUBSTITUTE(SUBSTITUTE(SUBSTITUTE(SUBSTITUTE(SUBSTITUTE(SUBSTITUTE(集計貼りつけ!O354,申請書!$R$45,""),申請書!$T$45,""),申請書!$V$45,""),申請書!$X$45,""),";",""),申請書!$Z$45,"")</f>
        <v/>
      </c>
      <c r="M352" s="11" t="str">
        <f>SUBSTITUTE(SUBSTITUTE(SUBSTITUTE(SUBSTITUTE(SUBSTITUTE(SUBSTITUTE(集計貼りつけ!P354,申請書!$R$46,""),申請書!$T$46,""),申請書!$V$46,""),申請書!$X$46,""),";",""),申請書!$Z$46,"")</f>
        <v/>
      </c>
      <c r="N352" s="11" t="str">
        <f>SUBSTITUTE(SUBSTITUTE(SUBSTITUTE(SUBSTITUTE(SUBSTITUTE(SUBSTITUTE(集計貼りつけ!Q354,申請書!$R$47,""),申請書!$T$47,""),申請書!$V$47,""),申請書!$X$47,""),";",""),申請書!$Z$47,"")</f>
        <v/>
      </c>
      <c r="O352" s="11" t="str">
        <f>SUBSTITUTE(SUBSTITUTE(SUBSTITUTE(SUBSTITUTE(SUBSTITUTE(SUBSTITUTE(集計貼りつけ!R354,申請書!$R$48,""),申請書!$T$48,""),申請書!$V$48,""),申請書!$X$48,""),";",""),申請書!$Z$48,"")</f>
        <v/>
      </c>
      <c r="P352" s="11" t="str">
        <f>SUBSTITUTE(SUBSTITUTE(SUBSTITUTE(SUBSTITUTE(SUBSTITUTE(SUBSTITUTE(集計貼りつけ!S354,申請書!$R$49,""),申請書!$T$49,""),申請書!$V$49,""),申請書!$X$49,""),";",""),申請書!$Z$49,"")</f>
        <v/>
      </c>
      <c r="Q352" s="11" t="str">
        <f>SUBSTITUTE(SUBSTITUTE(SUBSTITUTE(SUBSTITUTE(SUBSTITUTE(SUBSTITUTE(集計貼りつけ!T354,申請書!$R$50,""),申請書!$T$50,""),申請書!$V$50,""),申請書!$X$50,""),";",""),申請書!$Z$55,"")</f>
        <v/>
      </c>
    </row>
    <row r="353" spans="1:17" s="11" customFormat="1" x14ac:dyDescent="0.2">
      <c r="A353" s="11">
        <v>351</v>
      </c>
      <c r="B353" s="11" t="str">
        <f>SUBSTITUTE(SUBSTITUTE(SUBSTITUTE(SUBSTITUTE(SUBSTITUTE(SUBSTITUTE(集計貼りつけ!E355,申請書!$R$35,""),申請書!$T$35,""),申請書!$V$35,""),申請書!$X$35,""),";",""),申請書!$Z$35,"")</f>
        <v/>
      </c>
      <c r="C353" s="11" t="str">
        <f>SUBSTITUTE(SUBSTITUTE(SUBSTITUTE(SUBSTITUTE(SUBSTITUTE(SUBSTITUTE(集計貼りつけ!F355,申請書!$R$36,""),申請書!$T$36,""),申請書!$V$36,""),申請書!$X$36,""),";",""),申請書!$Z$36,"")</f>
        <v/>
      </c>
      <c r="D353" s="11" t="str">
        <f>SUBSTITUTE(SUBSTITUTE(SUBSTITUTE(SUBSTITUTE(SUBSTITUTE(SUBSTITUTE(集計貼りつけ!G355,申請書!$R$37,""),申請書!$T$37,""),申請書!$V$37,""),申請書!$X$37,""),";",""),申請書!$Z$37,"")</f>
        <v/>
      </c>
      <c r="E353" s="11" t="str">
        <f>SUBSTITUTE(SUBSTITUTE(SUBSTITUTE(SUBSTITUTE(SUBSTITUTE(SUBSTITUTE(集計貼りつけ!H355,申請書!$R$38,""),申請書!$T$38,""),申請書!$V$38,""),申請書!$X$38,""),";",""),申請書!$Z$38,"")</f>
        <v/>
      </c>
      <c r="F353" s="11" t="str">
        <f>SUBSTITUTE(SUBSTITUTE(SUBSTITUTE(SUBSTITUTE(SUBSTITUTE(SUBSTITUTE(集計貼りつけ!I355,申請書!$R$39,""),申請書!$T$39,""),申請書!$V$39,""),申請書!$X$39,""),";",""),申請書!$Z$39,"")</f>
        <v/>
      </c>
      <c r="G353" s="11" t="str">
        <f>SUBSTITUTE(SUBSTITUTE(SUBSTITUTE(SUBSTITUTE(SUBSTITUTE(SUBSTITUTE(集計貼りつけ!J355,申請書!$R$40,""),申請書!$T$40,""),申請書!$V$40,""),申請書!$X$40,""),";",""),申請書!$Z$40,"")</f>
        <v/>
      </c>
      <c r="H353" s="11" t="str">
        <f>SUBSTITUTE(SUBSTITUTE(SUBSTITUTE(SUBSTITUTE(SUBSTITUTE(SUBSTITUTE(集計貼りつけ!K355,申請書!$R$41,""),申請書!$T$41,""),申請書!$V$41,""),申請書!$X$41,""),";",""),申請書!$Z$41,"")</f>
        <v/>
      </c>
      <c r="I353" s="11" t="str">
        <f>SUBSTITUTE(SUBSTITUTE(SUBSTITUTE(SUBSTITUTE(SUBSTITUTE(SUBSTITUTE(集計貼りつけ!L355,申請書!$R$42,""),申請書!$T$42,""),申請書!$V$42,""),申請書!$X$42,""),";",""),申請書!$Z$42,"")</f>
        <v/>
      </c>
      <c r="J353" s="11" t="str">
        <f>SUBSTITUTE(SUBSTITUTE(SUBSTITUTE(SUBSTITUTE(SUBSTITUTE(SUBSTITUTE(集計貼りつけ!M355,申請書!$R$43,""),申請書!$T$43,""),申請書!$V$43,""),申請書!$X$43,""),";",""),申請書!$Z$43,"")</f>
        <v/>
      </c>
      <c r="K353" s="11" t="str">
        <f>SUBSTITUTE(SUBSTITUTE(SUBSTITUTE(SUBSTITUTE(SUBSTITUTE(SUBSTITUTE(集計貼りつけ!N355,申請書!$R$44,""),申請書!$T$44,""),申請書!$V$44,""),申請書!$X$44,""),";",""),申請書!$Z$44,"")</f>
        <v/>
      </c>
      <c r="L353" s="11" t="str">
        <f>SUBSTITUTE(SUBSTITUTE(SUBSTITUTE(SUBSTITUTE(SUBSTITUTE(SUBSTITUTE(集計貼りつけ!O355,申請書!$R$45,""),申請書!$T$45,""),申請書!$V$45,""),申請書!$X$45,""),";",""),申請書!$Z$45,"")</f>
        <v/>
      </c>
      <c r="M353" s="11" t="str">
        <f>SUBSTITUTE(SUBSTITUTE(SUBSTITUTE(SUBSTITUTE(SUBSTITUTE(SUBSTITUTE(集計貼りつけ!P355,申請書!$R$46,""),申請書!$T$46,""),申請書!$V$46,""),申請書!$X$46,""),";",""),申請書!$Z$46,"")</f>
        <v/>
      </c>
      <c r="N353" s="11" t="str">
        <f>SUBSTITUTE(SUBSTITUTE(SUBSTITUTE(SUBSTITUTE(SUBSTITUTE(SUBSTITUTE(集計貼りつけ!Q355,申請書!$R$47,""),申請書!$T$47,""),申請書!$V$47,""),申請書!$X$47,""),";",""),申請書!$Z$47,"")</f>
        <v/>
      </c>
      <c r="O353" s="11" t="str">
        <f>SUBSTITUTE(SUBSTITUTE(SUBSTITUTE(SUBSTITUTE(SUBSTITUTE(SUBSTITUTE(集計貼りつけ!R355,申請書!$R$48,""),申請書!$T$48,""),申請書!$V$48,""),申請書!$X$48,""),";",""),申請書!$Z$48,"")</f>
        <v/>
      </c>
      <c r="P353" s="11" t="str">
        <f>SUBSTITUTE(SUBSTITUTE(SUBSTITUTE(SUBSTITUTE(SUBSTITUTE(SUBSTITUTE(集計貼りつけ!S355,申請書!$R$49,""),申請書!$T$49,""),申請書!$V$49,""),申請書!$X$49,""),";",""),申請書!$Z$49,"")</f>
        <v/>
      </c>
      <c r="Q353" s="11" t="str">
        <f>SUBSTITUTE(SUBSTITUTE(SUBSTITUTE(SUBSTITUTE(SUBSTITUTE(SUBSTITUTE(集計貼りつけ!T355,申請書!$R$50,""),申請書!$T$50,""),申請書!$V$50,""),申請書!$X$50,""),";",""),申請書!$Z$55,"")</f>
        <v/>
      </c>
    </row>
    <row r="354" spans="1:17" s="11" customFormat="1" x14ac:dyDescent="0.2">
      <c r="A354" s="11">
        <v>352</v>
      </c>
      <c r="B354" s="11" t="str">
        <f>SUBSTITUTE(SUBSTITUTE(SUBSTITUTE(SUBSTITUTE(SUBSTITUTE(SUBSTITUTE(集計貼りつけ!E356,申請書!$R$35,""),申請書!$T$35,""),申請書!$V$35,""),申請書!$X$35,""),";",""),申請書!$Z$35,"")</f>
        <v/>
      </c>
      <c r="C354" s="11" t="str">
        <f>SUBSTITUTE(SUBSTITUTE(SUBSTITUTE(SUBSTITUTE(SUBSTITUTE(SUBSTITUTE(集計貼りつけ!F356,申請書!$R$36,""),申請書!$T$36,""),申請書!$V$36,""),申請書!$X$36,""),";",""),申請書!$Z$36,"")</f>
        <v/>
      </c>
      <c r="D354" s="11" t="str">
        <f>SUBSTITUTE(SUBSTITUTE(SUBSTITUTE(SUBSTITUTE(SUBSTITUTE(SUBSTITUTE(集計貼りつけ!G356,申請書!$R$37,""),申請書!$T$37,""),申請書!$V$37,""),申請書!$X$37,""),";",""),申請書!$Z$37,"")</f>
        <v/>
      </c>
      <c r="E354" s="11" t="str">
        <f>SUBSTITUTE(SUBSTITUTE(SUBSTITUTE(SUBSTITUTE(SUBSTITUTE(SUBSTITUTE(集計貼りつけ!H356,申請書!$R$38,""),申請書!$T$38,""),申請書!$V$38,""),申請書!$X$38,""),";",""),申請書!$Z$38,"")</f>
        <v/>
      </c>
      <c r="F354" s="11" t="str">
        <f>SUBSTITUTE(SUBSTITUTE(SUBSTITUTE(SUBSTITUTE(SUBSTITUTE(SUBSTITUTE(集計貼りつけ!I356,申請書!$R$39,""),申請書!$T$39,""),申請書!$V$39,""),申請書!$X$39,""),";",""),申請書!$Z$39,"")</f>
        <v/>
      </c>
      <c r="G354" s="11" t="str">
        <f>SUBSTITUTE(SUBSTITUTE(SUBSTITUTE(SUBSTITUTE(SUBSTITUTE(SUBSTITUTE(集計貼りつけ!J356,申請書!$R$40,""),申請書!$T$40,""),申請書!$V$40,""),申請書!$X$40,""),";",""),申請書!$Z$40,"")</f>
        <v/>
      </c>
      <c r="H354" s="11" t="str">
        <f>SUBSTITUTE(SUBSTITUTE(SUBSTITUTE(SUBSTITUTE(SUBSTITUTE(SUBSTITUTE(集計貼りつけ!K356,申請書!$R$41,""),申請書!$T$41,""),申請書!$V$41,""),申請書!$X$41,""),";",""),申請書!$Z$41,"")</f>
        <v/>
      </c>
      <c r="I354" s="11" t="str">
        <f>SUBSTITUTE(SUBSTITUTE(SUBSTITUTE(SUBSTITUTE(SUBSTITUTE(SUBSTITUTE(集計貼りつけ!L356,申請書!$R$42,""),申請書!$T$42,""),申請書!$V$42,""),申請書!$X$42,""),";",""),申請書!$Z$42,"")</f>
        <v/>
      </c>
      <c r="J354" s="11" t="str">
        <f>SUBSTITUTE(SUBSTITUTE(SUBSTITUTE(SUBSTITUTE(SUBSTITUTE(SUBSTITUTE(集計貼りつけ!M356,申請書!$R$43,""),申請書!$T$43,""),申請書!$V$43,""),申請書!$X$43,""),";",""),申請書!$Z$43,"")</f>
        <v/>
      </c>
      <c r="K354" s="11" t="str">
        <f>SUBSTITUTE(SUBSTITUTE(SUBSTITUTE(SUBSTITUTE(SUBSTITUTE(SUBSTITUTE(集計貼りつけ!N356,申請書!$R$44,""),申請書!$T$44,""),申請書!$V$44,""),申請書!$X$44,""),";",""),申請書!$Z$44,"")</f>
        <v/>
      </c>
      <c r="L354" s="11" t="str">
        <f>SUBSTITUTE(SUBSTITUTE(SUBSTITUTE(SUBSTITUTE(SUBSTITUTE(SUBSTITUTE(集計貼りつけ!O356,申請書!$R$45,""),申請書!$T$45,""),申請書!$V$45,""),申請書!$X$45,""),";",""),申請書!$Z$45,"")</f>
        <v/>
      </c>
      <c r="M354" s="11" t="str">
        <f>SUBSTITUTE(SUBSTITUTE(SUBSTITUTE(SUBSTITUTE(SUBSTITUTE(SUBSTITUTE(集計貼りつけ!P356,申請書!$R$46,""),申請書!$T$46,""),申請書!$V$46,""),申請書!$X$46,""),";",""),申請書!$Z$46,"")</f>
        <v/>
      </c>
      <c r="N354" s="11" t="str">
        <f>SUBSTITUTE(SUBSTITUTE(SUBSTITUTE(SUBSTITUTE(SUBSTITUTE(SUBSTITUTE(集計貼りつけ!Q356,申請書!$R$47,""),申請書!$T$47,""),申請書!$V$47,""),申請書!$X$47,""),";",""),申請書!$Z$47,"")</f>
        <v/>
      </c>
      <c r="O354" s="11" t="str">
        <f>SUBSTITUTE(SUBSTITUTE(SUBSTITUTE(SUBSTITUTE(SUBSTITUTE(SUBSTITUTE(集計貼りつけ!R356,申請書!$R$48,""),申請書!$T$48,""),申請書!$V$48,""),申請書!$X$48,""),";",""),申請書!$Z$48,"")</f>
        <v/>
      </c>
      <c r="P354" s="11" t="str">
        <f>SUBSTITUTE(SUBSTITUTE(SUBSTITUTE(SUBSTITUTE(SUBSTITUTE(SUBSTITUTE(集計貼りつけ!S356,申請書!$R$49,""),申請書!$T$49,""),申請書!$V$49,""),申請書!$X$49,""),";",""),申請書!$Z$49,"")</f>
        <v/>
      </c>
      <c r="Q354" s="11" t="str">
        <f>SUBSTITUTE(SUBSTITUTE(SUBSTITUTE(SUBSTITUTE(SUBSTITUTE(SUBSTITUTE(集計貼りつけ!T356,申請書!$R$50,""),申請書!$T$50,""),申請書!$V$50,""),申請書!$X$50,""),";",""),申請書!$Z$55,"")</f>
        <v/>
      </c>
    </row>
    <row r="355" spans="1:17" s="11" customFormat="1" x14ac:dyDescent="0.2">
      <c r="A355" s="11">
        <v>353</v>
      </c>
      <c r="B355" s="11" t="str">
        <f>SUBSTITUTE(SUBSTITUTE(SUBSTITUTE(SUBSTITUTE(SUBSTITUTE(SUBSTITUTE(集計貼りつけ!E357,申請書!$R$35,""),申請書!$T$35,""),申請書!$V$35,""),申請書!$X$35,""),";",""),申請書!$Z$35,"")</f>
        <v/>
      </c>
      <c r="C355" s="11" t="str">
        <f>SUBSTITUTE(SUBSTITUTE(SUBSTITUTE(SUBSTITUTE(SUBSTITUTE(SUBSTITUTE(集計貼りつけ!F357,申請書!$R$36,""),申請書!$T$36,""),申請書!$V$36,""),申請書!$X$36,""),";",""),申請書!$Z$36,"")</f>
        <v/>
      </c>
      <c r="D355" s="11" t="str">
        <f>SUBSTITUTE(SUBSTITUTE(SUBSTITUTE(SUBSTITUTE(SUBSTITUTE(SUBSTITUTE(集計貼りつけ!G357,申請書!$R$37,""),申請書!$T$37,""),申請書!$V$37,""),申請書!$X$37,""),";",""),申請書!$Z$37,"")</f>
        <v/>
      </c>
      <c r="E355" s="11" t="str">
        <f>SUBSTITUTE(SUBSTITUTE(SUBSTITUTE(SUBSTITUTE(SUBSTITUTE(SUBSTITUTE(集計貼りつけ!H357,申請書!$R$38,""),申請書!$T$38,""),申請書!$V$38,""),申請書!$X$38,""),";",""),申請書!$Z$38,"")</f>
        <v/>
      </c>
      <c r="F355" s="11" t="str">
        <f>SUBSTITUTE(SUBSTITUTE(SUBSTITUTE(SUBSTITUTE(SUBSTITUTE(SUBSTITUTE(集計貼りつけ!I357,申請書!$R$39,""),申請書!$T$39,""),申請書!$V$39,""),申請書!$X$39,""),";",""),申請書!$Z$39,"")</f>
        <v/>
      </c>
      <c r="G355" s="11" t="str">
        <f>SUBSTITUTE(SUBSTITUTE(SUBSTITUTE(SUBSTITUTE(SUBSTITUTE(SUBSTITUTE(集計貼りつけ!J357,申請書!$R$40,""),申請書!$T$40,""),申請書!$V$40,""),申請書!$X$40,""),";",""),申請書!$Z$40,"")</f>
        <v/>
      </c>
      <c r="H355" s="11" t="str">
        <f>SUBSTITUTE(SUBSTITUTE(SUBSTITUTE(SUBSTITUTE(SUBSTITUTE(SUBSTITUTE(集計貼りつけ!K357,申請書!$R$41,""),申請書!$T$41,""),申請書!$V$41,""),申請書!$X$41,""),";",""),申請書!$Z$41,"")</f>
        <v/>
      </c>
      <c r="I355" s="11" t="str">
        <f>SUBSTITUTE(SUBSTITUTE(SUBSTITUTE(SUBSTITUTE(SUBSTITUTE(SUBSTITUTE(集計貼りつけ!L357,申請書!$R$42,""),申請書!$T$42,""),申請書!$V$42,""),申請書!$X$42,""),";",""),申請書!$Z$42,"")</f>
        <v/>
      </c>
      <c r="J355" s="11" t="str">
        <f>SUBSTITUTE(SUBSTITUTE(SUBSTITUTE(SUBSTITUTE(SUBSTITUTE(SUBSTITUTE(集計貼りつけ!M357,申請書!$R$43,""),申請書!$T$43,""),申請書!$V$43,""),申請書!$X$43,""),";",""),申請書!$Z$43,"")</f>
        <v/>
      </c>
      <c r="K355" s="11" t="str">
        <f>SUBSTITUTE(SUBSTITUTE(SUBSTITUTE(SUBSTITUTE(SUBSTITUTE(SUBSTITUTE(集計貼りつけ!N357,申請書!$R$44,""),申請書!$T$44,""),申請書!$V$44,""),申請書!$X$44,""),";",""),申請書!$Z$44,"")</f>
        <v/>
      </c>
      <c r="L355" s="11" t="str">
        <f>SUBSTITUTE(SUBSTITUTE(SUBSTITUTE(SUBSTITUTE(SUBSTITUTE(SUBSTITUTE(集計貼りつけ!O357,申請書!$R$45,""),申請書!$T$45,""),申請書!$V$45,""),申請書!$X$45,""),";",""),申請書!$Z$45,"")</f>
        <v/>
      </c>
      <c r="M355" s="11" t="str">
        <f>SUBSTITUTE(SUBSTITUTE(SUBSTITUTE(SUBSTITUTE(SUBSTITUTE(SUBSTITUTE(集計貼りつけ!P357,申請書!$R$46,""),申請書!$T$46,""),申請書!$V$46,""),申請書!$X$46,""),";",""),申請書!$Z$46,"")</f>
        <v/>
      </c>
      <c r="N355" s="11" t="str">
        <f>SUBSTITUTE(SUBSTITUTE(SUBSTITUTE(SUBSTITUTE(SUBSTITUTE(SUBSTITUTE(集計貼りつけ!Q357,申請書!$R$47,""),申請書!$T$47,""),申請書!$V$47,""),申請書!$X$47,""),";",""),申請書!$Z$47,"")</f>
        <v/>
      </c>
      <c r="O355" s="11" t="str">
        <f>SUBSTITUTE(SUBSTITUTE(SUBSTITUTE(SUBSTITUTE(SUBSTITUTE(SUBSTITUTE(集計貼りつけ!R357,申請書!$R$48,""),申請書!$T$48,""),申請書!$V$48,""),申請書!$X$48,""),";",""),申請書!$Z$48,"")</f>
        <v/>
      </c>
      <c r="P355" s="11" t="str">
        <f>SUBSTITUTE(SUBSTITUTE(SUBSTITUTE(SUBSTITUTE(SUBSTITUTE(SUBSTITUTE(集計貼りつけ!S357,申請書!$R$49,""),申請書!$T$49,""),申請書!$V$49,""),申請書!$X$49,""),";",""),申請書!$Z$49,"")</f>
        <v/>
      </c>
      <c r="Q355" s="11" t="str">
        <f>SUBSTITUTE(SUBSTITUTE(SUBSTITUTE(SUBSTITUTE(SUBSTITUTE(SUBSTITUTE(集計貼りつけ!T357,申請書!$R$50,""),申請書!$T$50,""),申請書!$V$50,""),申請書!$X$50,""),";",""),申請書!$Z$55,"")</f>
        <v/>
      </c>
    </row>
    <row r="356" spans="1:17" s="11" customFormat="1" x14ac:dyDescent="0.2">
      <c r="A356" s="11">
        <v>354</v>
      </c>
      <c r="B356" s="11" t="str">
        <f>SUBSTITUTE(SUBSTITUTE(SUBSTITUTE(SUBSTITUTE(SUBSTITUTE(SUBSTITUTE(集計貼りつけ!E358,申請書!$R$35,""),申請書!$T$35,""),申請書!$V$35,""),申請書!$X$35,""),";",""),申請書!$Z$35,"")</f>
        <v/>
      </c>
      <c r="C356" s="11" t="str">
        <f>SUBSTITUTE(SUBSTITUTE(SUBSTITUTE(SUBSTITUTE(SUBSTITUTE(SUBSTITUTE(集計貼りつけ!F358,申請書!$R$36,""),申請書!$T$36,""),申請書!$V$36,""),申請書!$X$36,""),";",""),申請書!$Z$36,"")</f>
        <v/>
      </c>
      <c r="D356" s="11" t="str">
        <f>SUBSTITUTE(SUBSTITUTE(SUBSTITUTE(SUBSTITUTE(SUBSTITUTE(SUBSTITUTE(集計貼りつけ!G358,申請書!$R$37,""),申請書!$T$37,""),申請書!$V$37,""),申請書!$X$37,""),";",""),申請書!$Z$37,"")</f>
        <v/>
      </c>
      <c r="E356" s="11" t="str">
        <f>SUBSTITUTE(SUBSTITUTE(SUBSTITUTE(SUBSTITUTE(SUBSTITUTE(SUBSTITUTE(集計貼りつけ!H358,申請書!$R$38,""),申請書!$T$38,""),申請書!$V$38,""),申請書!$X$38,""),";",""),申請書!$Z$38,"")</f>
        <v/>
      </c>
      <c r="F356" s="11" t="str">
        <f>SUBSTITUTE(SUBSTITUTE(SUBSTITUTE(SUBSTITUTE(SUBSTITUTE(SUBSTITUTE(集計貼りつけ!I358,申請書!$R$39,""),申請書!$T$39,""),申請書!$V$39,""),申請書!$X$39,""),";",""),申請書!$Z$39,"")</f>
        <v/>
      </c>
      <c r="G356" s="11" t="str">
        <f>SUBSTITUTE(SUBSTITUTE(SUBSTITUTE(SUBSTITUTE(SUBSTITUTE(SUBSTITUTE(集計貼りつけ!J358,申請書!$R$40,""),申請書!$T$40,""),申請書!$V$40,""),申請書!$X$40,""),";",""),申請書!$Z$40,"")</f>
        <v/>
      </c>
      <c r="H356" s="11" t="str">
        <f>SUBSTITUTE(SUBSTITUTE(SUBSTITUTE(SUBSTITUTE(SUBSTITUTE(SUBSTITUTE(集計貼りつけ!K358,申請書!$R$41,""),申請書!$T$41,""),申請書!$V$41,""),申請書!$X$41,""),";",""),申請書!$Z$41,"")</f>
        <v/>
      </c>
      <c r="I356" s="11" t="str">
        <f>SUBSTITUTE(SUBSTITUTE(SUBSTITUTE(SUBSTITUTE(SUBSTITUTE(SUBSTITUTE(集計貼りつけ!L358,申請書!$R$42,""),申請書!$T$42,""),申請書!$V$42,""),申請書!$X$42,""),";",""),申請書!$Z$42,"")</f>
        <v/>
      </c>
      <c r="J356" s="11" t="str">
        <f>SUBSTITUTE(SUBSTITUTE(SUBSTITUTE(SUBSTITUTE(SUBSTITUTE(SUBSTITUTE(集計貼りつけ!M358,申請書!$R$43,""),申請書!$T$43,""),申請書!$V$43,""),申請書!$X$43,""),";",""),申請書!$Z$43,"")</f>
        <v/>
      </c>
      <c r="K356" s="11" t="str">
        <f>SUBSTITUTE(SUBSTITUTE(SUBSTITUTE(SUBSTITUTE(SUBSTITUTE(SUBSTITUTE(集計貼りつけ!N358,申請書!$R$44,""),申請書!$T$44,""),申請書!$V$44,""),申請書!$X$44,""),";",""),申請書!$Z$44,"")</f>
        <v/>
      </c>
      <c r="L356" s="11" t="str">
        <f>SUBSTITUTE(SUBSTITUTE(SUBSTITUTE(SUBSTITUTE(SUBSTITUTE(SUBSTITUTE(集計貼りつけ!O358,申請書!$R$45,""),申請書!$T$45,""),申請書!$V$45,""),申請書!$X$45,""),";",""),申請書!$Z$45,"")</f>
        <v/>
      </c>
      <c r="M356" s="11" t="str">
        <f>SUBSTITUTE(SUBSTITUTE(SUBSTITUTE(SUBSTITUTE(SUBSTITUTE(SUBSTITUTE(集計貼りつけ!P358,申請書!$R$46,""),申請書!$T$46,""),申請書!$V$46,""),申請書!$X$46,""),";",""),申請書!$Z$46,"")</f>
        <v/>
      </c>
      <c r="N356" s="11" t="str">
        <f>SUBSTITUTE(SUBSTITUTE(SUBSTITUTE(SUBSTITUTE(SUBSTITUTE(SUBSTITUTE(集計貼りつけ!Q358,申請書!$R$47,""),申請書!$T$47,""),申請書!$V$47,""),申請書!$X$47,""),";",""),申請書!$Z$47,"")</f>
        <v/>
      </c>
      <c r="O356" s="11" t="str">
        <f>SUBSTITUTE(SUBSTITUTE(SUBSTITUTE(SUBSTITUTE(SUBSTITUTE(SUBSTITUTE(集計貼りつけ!R358,申請書!$R$48,""),申請書!$T$48,""),申請書!$V$48,""),申請書!$X$48,""),";",""),申請書!$Z$48,"")</f>
        <v/>
      </c>
      <c r="P356" s="11" t="str">
        <f>SUBSTITUTE(SUBSTITUTE(SUBSTITUTE(SUBSTITUTE(SUBSTITUTE(SUBSTITUTE(集計貼りつけ!S358,申請書!$R$49,""),申請書!$T$49,""),申請書!$V$49,""),申請書!$X$49,""),";",""),申請書!$Z$49,"")</f>
        <v/>
      </c>
      <c r="Q356" s="11" t="str">
        <f>SUBSTITUTE(SUBSTITUTE(SUBSTITUTE(SUBSTITUTE(SUBSTITUTE(SUBSTITUTE(集計貼りつけ!T358,申請書!$R$50,""),申請書!$T$50,""),申請書!$V$50,""),申請書!$X$50,""),";",""),申請書!$Z$55,"")</f>
        <v/>
      </c>
    </row>
    <row r="357" spans="1:17" s="11" customFormat="1" x14ac:dyDescent="0.2">
      <c r="A357" s="11">
        <v>355</v>
      </c>
      <c r="B357" s="11" t="str">
        <f>SUBSTITUTE(SUBSTITUTE(SUBSTITUTE(SUBSTITUTE(SUBSTITUTE(SUBSTITUTE(集計貼りつけ!E359,申請書!$R$35,""),申請書!$T$35,""),申請書!$V$35,""),申請書!$X$35,""),";",""),申請書!$Z$35,"")</f>
        <v/>
      </c>
      <c r="C357" s="11" t="str">
        <f>SUBSTITUTE(SUBSTITUTE(SUBSTITUTE(SUBSTITUTE(SUBSTITUTE(SUBSTITUTE(集計貼りつけ!F359,申請書!$R$36,""),申請書!$T$36,""),申請書!$V$36,""),申請書!$X$36,""),";",""),申請書!$Z$36,"")</f>
        <v/>
      </c>
      <c r="D357" s="11" t="str">
        <f>SUBSTITUTE(SUBSTITUTE(SUBSTITUTE(SUBSTITUTE(SUBSTITUTE(SUBSTITUTE(集計貼りつけ!G359,申請書!$R$37,""),申請書!$T$37,""),申請書!$V$37,""),申請書!$X$37,""),";",""),申請書!$Z$37,"")</f>
        <v/>
      </c>
      <c r="E357" s="11" t="str">
        <f>SUBSTITUTE(SUBSTITUTE(SUBSTITUTE(SUBSTITUTE(SUBSTITUTE(SUBSTITUTE(集計貼りつけ!H359,申請書!$R$38,""),申請書!$T$38,""),申請書!$V$38,""),申請書!$X$38,""),";",""),申請書!$Z$38,"")</f>
        <v/>
      </c>
      <c r="F357" s="11" t="str">
        <f>SUBSTITUTE(SUBSTITUTE(SUBSTITUTE(SUBSTITUTE(SUBSTITUTE(SUBSTITUTE(集計貼りつけ!I359,申請書!$R$39,""),申請書!$T$39,""),申請書!$V$39,""),申請書!$X$39,""),";",""),申請書!$Z$39,"")</f>
        <v/>
      </c>
      <c r="G357" s="11" t="str">
        <f>SUBSTITUTE(SUBSTITUTE(SUBSTITUTE(SUBSTITUTE(SUBSTITUTE(SUBSTITUTE(集計貼りつけ!J359,申請書!$R$40,""),申請書!$T$40,""),申請書!$V$40,""),申請書!$X$40,""),";",""),申請書!$Z$40,"")</f>
        <v/>
      </c>
      <c r="H357" s="11" t="str">
        <f>SUBSTITUTE(SUBSTITUTE(SUBSTITUTE(SUBSTITUTE(SUBSTITUTE(SUBSTITUTE(集計貼りつけ!K359,申請書!$R$41,""),申請書!$T$41,""),申請書!$V$41,""),申請書!$X$41,""),";",""),申請書!$Z$41,"")</f>
        <v/>
      </c>
      <c r="I357" s="11" t="str">
        <f>SUBSTITUTE(SUBSTITUTE(SUBSTITUTE(SUBSTITUTE(SUBSTITUTE(SUBSTITUTE(集計貼りつけ!L359,申請書!$R$42,""),申請書!$T$42,""),申請書!$V$42,""),申請書!$X$42,""),";",""),申請書!$Z$42,"")</f>
        <v/>
      </c>
      <c r="J357" s="11" t="str">
        <f>SUBSTITUTE(SUBSTITUTE(SUBSTITUTE(SUBSTITUTE(SUBSTITUTE(SUBSTITUTE(集計貼りつけ!M359,申請書!$R$43,""),申請書!$T$43,""),申請書!$V$43,""),申請書!$X$43,""),";",""),申請書!$Z$43,"")</f>
        <v/>
      </c>
      <c r="K357" s="11" t="str">
        <f>SUBSTITUTE(SUBSTITUTE(SUBSTITUTE(SUBSTITUTE(SUBSTITUTE(SUBSTITUTE(集計貼りつけ!N359,申請書!$R$44,""),申請書!$T$44,""),申請書!$V$44,""),申請書!$X$44,""),";",""),申請書!$Z$44,"")</f>
        <v/>
      </c>
      <c r="L357" s="11" t="str">
        <f>SUBSTITUTE(SUBSTITUTE(SUBSTITUTE(SUBSTITUTE(SUBSTITUTE(SUBSTITUTE(集計貼りつけ!O359,申請書!$R$45,""),申請書!$T$45,""),申請書!$V$45,""),申請書!$X$45,""),";",""),申請書!$Z$45,"")</f>
        <v/>
      </c>
      <c r="M357" s="11" t="str">
        <f>SUBSTITUTE(SUBSTITUTE(SUBSTITUTE(SUBSTITUTE(SUBSTITUTE(SUBSTITUTE(集計貼りつけ!P359,申請書!$R$46,""),申請書!$T$46,""),申請書!$V$46,""),申請書!$X$46,""),";",""),申請書!$Z$46,"")</f>
        <v/>
      </c>
      <c r="N357" s="11" t="str">
        <f>SUBSTITUTE(SUBSTITUTE(SUBSTITUTE(SUBSTITUTE(SUBSTITUTE(SUBSTITUTE(集計貼りつけ!Q359,申請書!$R$47,""),申請書!$T$47,""),申請書!$V$47,""),申請書!$X$47,""),";",""),申請書!$Z$47,"")</f>
        <v/>
      </c>
      <c r="O357" s="11" t="str">
        <f>SUBSTITUTE(SUBSTITUTE(SUBSTITUTE(SUBSTITUTE(SUBSTITUTE(SUBSTITUTE(集計貼りつけ!R359,申請書!$R$48,""),申請書!$T$48,""),申請書!$V$48,""),申請書!$X$48,""),";",""),申請書!$Z$48,"")</f>
        <v/>
      </c>
      <c r="P357" s="11" t="str">
        <f>SUBSTITUTE(SUBSTITUTE(SUBSTITUTE(SUBSTITUTE(SUBSTITUTE(SUBSTITUTE(集計貼りつけ!S359,申請書!$R$49,""),申請書!$T$49,""),申請書!$V$49,""),申請書!$X$49,""),";",""),申請書!$Z$49,"")</f>
        <v/>
      </c>
      <c r="Q357" s="11" t="str">
        <f>SUBSTITUTE(SUBSTITUTE(SUBSTITUTE(SUBSTITUTE(SUBSTITUTE(SUBSTITUTE(集計貼りつけ!T359,申請書!$R$50,""),申請書!$T$50,""),申請書!$V$50,""),申請書!$X$50,""),";",""),申請書!$Z$55,"")</f>
        <v/>
      </c>
    </row>
    <row r="358" spans="1:17" s="11" customFormat="1" x14ac:dyDescent="0.2">
      <c r="A358" s="11">
        <v>356</v>
      </c>
      <c r="B358" s="11" t="str">
        <f>SUBSTITUTE(SUBSTITUTE(SUBSTITUTE(SUBSTITUTE(SUBSTITUTE(SUBSTITUTE(集計貼りつけ!E360,申請書!$R$35,""),申請書!$T$35,""),申請書!$V$35,""),申請書!$X$35,""),";",""),申請書!$Z$35,"")</f>
        <v/>
      </c>
      <c r="C358" s="11" t="str">
        <f>SUBSTITUTE(SUBSTITUTE(SUBSTITUTE(SUBSTITUTE(SUBSTITUTE(SUBSTITUTE(集計貼りつけ!F360,申請書!$R$36,""),申請書!$T$36,""),申請書!$V$36,""),申請書!$X$36,""),";",""),申請書!$Z$36,"")</f>
        <v/>
      </c>
      <c r="D358" s="11" t="str">
        <f>SUBSTITUTE(SUBSTITUTE(SUBSTITUTE(SUBSTITUTE(SUBSTITUTE(SUBSTITUTE(集計貼りつけ!G360,申請書!$R$37,""),申請書!$T$37,""),申請書!$V$37,""),申請書!$X$37,""),";",""),申請書!$Z$37,"")</f>
        <v/>
      </c>
      <c r="E358" s="11" t="str">
        <f>SUBSTITUTE(SUBSTITUTE(SUBSTITUTE(SUBSTITUTE(SUBSTITUTE(SUBSTITUTE(集計貼りつけ!H360,申請書!$R$38,""),申請書!$T$38,""),申請書!$V$38,""),申請書!$X$38,""),";",""),申請書!$Z$38,"")</f>
        <v/>
      </c>
      <c r="F358" s="11" t="str">
        <f>SUBSTITUTE(SUBSTITUTE(SUBSTITUTE(SUBSTITUTE(SUBSTITUTE(SUBSTITUTE(集計貼りつけ!I360,申請書!$R$39,""),申請書!$T$39,""),申請書!$V$39,""),申請書!$X$39,""),";",""),申請書!$Z$39,"")</f>
        <v/>
      </c>
      <c r="G358" s="11" t="str">
        <f>SUBSTITUTE(SUBSTITUTE(SUBSTITUTE(SUBSTITUTE(SUBSTITUTE(SUBSTITUTE(集計貼りつけ!J360,申請書!$R$40,""),申請書!$T$40,""),申請書!$V$40,""),申請書!$X$40,""),";",""),申請書!$Z$40,"")</f>
        <v/>
      </c>
      <c r="H358" s="11" t="str">
        <f>SUBSTITUTE(SUBSTITUTE(SUBSTITUTE(SUBSTITUTE(SUBSTITUTE(SUBSTITUTE(集計貼りつけ!K360,申請書!$R$41,""),申請書!$T$41,""),申請書!$V$41,""),申請書!$X$41,""),";",""),申請書!$Z$41,"")</f>
        <v/>
      </c>
      <c r="I358" s="11" t="str">
        <f>SUBSTITUTE(SUBSTITUTE(SUBSTITUTE(SUBSTITUTE(SUBSTITUTE(SUBSTITUTE(集計貼りつけ!L360,申請書!$R$42,""),申請書!$T$42,""),申請書!$V$42,""),申請書!$X$42,""),";",""),申請書!$Z$42,"")</f>
        <v/>
      </c>
      <c r="J358" s="11" t="str">
        <f>SUBSTITUTE(SUBSTITUTE(SUBSTITUTE(SUBSTITUTE(SUBSTITUTE(SUBSTITUTE(集計貼りつけ!M360,申請書!$R$43,""),申請書!$T$43,""),申請書!$V$43,""),申請書!$X$43,""),";",""),申請書!$Z$43,"")</f>
        <v/>
      </c>
      <c r="K358" s="11" t="str">
        <f>SUBSTITUTE(SUBSTITUTE(SUBSTITUTE(SUBSTITUTE(SUBSTITUTE(SUBSTITUTE(集計貼りつけ!N360,申請書!$R$44,""),申請書!$T$44,""),申請書!$V$44,""),申請書!$X$44,""),";",""),申請書!$Z$44,"")</f>
        <v/>
      </c>
      <c r="L358" s="11" t="str">
        <f>SUBSTITUTE(SUBSTITUTE(SUBSTITUTE(SUBSTITUTE(SUBSTITUTE(SUBSTITUTE(集計貼りつけ!O360,申請書!$R$45,""),申請書!$T$45,""),申請書!$V$45,""),申請書!$X$45,""),";",""),申請書!$Z$45,"")</f>
        <v/>
      </c>
      <c r="M358" s="11" t="str">
        <f>SUBSTITUTE(SUBSTITUTE(SUBSTITUTE(SUBSTITUTE(SUBSTITUTE(SUBSTITUTE(集計貼りつけ!P360,申請書!$R$46,""),申請書!$T$46,""),申請書!$V$46,""),申請書!$X$46,""),";",""),申請書!$Z$46,"")</f>
        <v/>
      </c>
      <c r="N358" s="11" t="str">
        <f>SUBSTITUTE(SUBSTITUTE(SUBSTITUTE(SUBSTITUTE(SUBSTITUTE(SUBSTITUTE(集計貼りつけ!Q360,申請書!$R$47,""),申請書!$T$47,""),申請書!$V$47,""),申請書!$X$47,""),";",""),申請書!$Z$47,"")</f>
        <v/>
      </c>
      <c r="O358" s="11" t="str">
        <f>SUBSTITUTE(SUBSTITUTE(SUBSTITUTE(SUBSTITUTE(SUBSTITUTE(SUBSTITUTE(集計貼りつけ!R360,申請書!$R$48,""),申請書!$T$48,""),申請書!$V$48,""),申請書!$X$48,""),";",""),申請書!$Z$48,"")</f>
        <v/>
      </c>
      <c r="P358" s="11" t="str">
        <f>SUBSTITUTE(SUBSTITUTE(SUBSTITUTE(SUBSTITUTE(SUBSTITUTE(SUBSTITUTE(集計貼りつけ!S360,申請書!$R$49,""),申請書!$T$49,""),申請書!$V$49,""),申請書!$X$49,""),";",""),申請書!$Z$49,"")</f>
        <v/>
      </c>
      <c r="Q358" s="11" t="str">
        <f>SUBSTITUTE(SUBSTITUTE(SUBSTITUTE(SUBSTITUTE(SUBSTITUTE(SUBSTITUTE(集計貼りつけ!T360,申請書!$R$50,""),申請書!$T$50,""),申請書!$V$50,""),申請書!$X$50,""),";",""),申請書!$Z$55,"")</f>
        <v/>
      </c>
    </row>
    <row r="359" spans="1:17" s="11" customFormat="1" x14ac:dyDescent="0.2">
      <c r="A359" s="11">
        <v>357</v>
      </c>
      <c r="B359" s="11" t="str">
        <f>SUBSTITUTE(SUBSTITUTE(SUBSTITUTE(SUBSTITUTE(SUBSTITUTE(SUBSTITUTE(集計貼りつけ!E361,申請書!$R$35,""),申請書!$T$35,""),申請書!$V$35,""),申請書!$X$35,""),";",""),申請書!$Z$35,"")</f>
        <v/>
      </c>
      <c r="C359" s="11" t="str">
        <f>SUBSTITUTE(SUBSTITUTE(SUBSTITUTE(SUBSTITUTE(SUBSTITUTE(SUBSTITUTE(集計貼りつけ!F361,申請書!$R$36,""),申請書!$T$36,""),申請書!$V$36,""),申請書!$X$36,""),";",""),申請書!$Z$36,"")</f>
        <v/>
      </c>
      <c r="D359" s="11" t="str">
        <f>SUBSTITUTE(SUBSTITUTE(SUBSTITUTE(SUBSTITUTE(SUBSTITUTE(SUBSTITUTE(集計貼りつけ!G361,申請書!$R$37,""),申請書!$T$37,""),申請書!$V$37,""),申請書!$X$37,""),";",""),申請書!$Z$37,"")</f>
        <v/>
      </c>
      <c r="E359" s="11" t="str">
        <f>SUBSTITUTE(SUBSTITUTE(SUBSTITUTE(SUBSTITUTE(SUBSTITUTE(SUBSTITUTE(集計貼りつけ!H361,申請書!$R$38,""),申請書!$T$38,""),申請書!$V$38,""),申請書!$X$38,""),";",""),申請書!$Z$38,"")</f>
        <v/>
      </c>
      <c r="F359" s="11" t="str">
        <f>SUBSTITUTE(SUBSTITUTE(SUBSTITUTE(SUBSTITUTE(SUBSTITUTE(SUBSTITUTE(集計貼りつけ!I361,申請書!$R$39,""),申請書!$T$39,""),申請書!$V$39,""),申請書!$X$39,""),";",""),申請書!$Z$39,"")</f>
        <v/>
      </c>
      <c r="G359" s="11" t="str">
        <f>SUBSTITUTE(SUBSTITUTE(SUBSTITUTE(SUBSTITUTE(SUBSTITUTE(SUBSTITUTE(集計貼りつけ!J361,申請書!$R$40,""),申請書!$T$40,""),申請書!$V$40,""),申請書!$X$40,""),";",""),申請書!$Z$40,"")</f>
        <v/>
      </c>
      <c r="H359" s="11" t="str">
        <f>SUBSTITUTE(SUBSTITUTE(SUBSTITUTE(SUBSTITUTE(SUBSTITUTE(SUBSTITUTE(集計貼りつけ!K361,申請書!$R$41,""),申請書!$T$41,""),申請書!$V$41,""),申請書!$X$41,""),";",""),申請書!$Z$41,"")</f>
        <v/>
      </c>
      <c r="I359" s="11" t="str">
        <f>SUBSTITUTE(SUBSTITUTE(SUBSTITUTE(SUBSTITUTE(SUBSTITUTE(SUBSTITUTE(集計貼りつけ!L361,申請書!$R$42,""),申請書!$T$42,""),申請書!$V$42,""),申請書!$X$42,""),";",""),申請書!$Z$42,"")</f>
        <v/>
      </c>
      <c r="J359" s="11" t="str">
        <f>SUBSTITUTE(SUBSTITUTE(SUBSTITUTE(SUBSTITUTE(SUBSTITUTE(SUBSTITUTE(集計貼りつけ!M361,申請書!$R$43,""),申請書!$T$43,""),申請書!$V$43,""),申請書!$X$43,""),";",""),申請書!$Z$43,"")</f>
        <v/>
      </c>
      <c r="K359" s="11" t="str">
        <f>SUBSTITUTE(SUBSTITUTE(SUBSTITUTE(SUBSTITUTE(SUBSTITUTE(SUBSTITUTE(集計貼りつけ!N361,申請書!$R$44,""),申請書!$T$44,""),申請書!$V$44,""),申請書!$X$44,""),";",""),申請書!$Z$44,"")</f>
        <v/>
      </c>
      <c r="L359" s="11" t="str">
        <f>SUBSTITUTE(SUBSTITUTE(SUBSTITUTE(SUBSTITUTE(SUBSTITUTE(SUBSTITUTE(集計貼りつけ!O361,申請書!$R$45,""),申請書!$T$45,""),申請書!$V$45,""),申請書!$X$45,""),";",""),申請書!$Z$45,"")</f>
        <v/>
      </c>
      <c r="M359" s="11" t="str">
        <f>SUBSTITUTE(SUBSTITUTE(SUBSTITUTE(SUBSTITUTE(SUBSTITUTE(SUBSTITUTE(集計貼りつけ!P361,申請書!$R$46,""),申請書!$T$46,""),申請書!$V$46,""),申請書!$X$46,""),";",""),申請書!$Z$46,"")</f>
        <v/>
      </c>
      <c r="N359" s="11" t="str">
        <f>SUBSTITUTE(SUBSTITUTE(SUBSTITUTE(SUBSTITUTE(SUBSTITUTE(SUBSTITUTE(集計貼りつけ!Q361,申請書!$R$47,""),申請書!$T$47,""),申請書!$V$47,""),申請書!$X$47,""),";",""),申請書!$Z$47,"")</f>
        <v/>
      </c>
      <c r="O359" s="11" t="str">
        <f>SUBSTITUTE(SUBSTITUTE(SUBSTITUTE(SUBSTITUTE(SUBSTITUTE(SUBSTITUTE(集計貼りつけ!R361,申請書!$R$48,""),申請書!$T$48,""),申請書!$V$48,""),申請書!$X$48,""),";",""),申請書!$Z$48,"")</f>
        <v/>
      </c>
      <c r="P359" s="11" t="str">
        <f>SUBSTITUTE(SUBSTITUTE(SUBSTITUTE(SUBSTITUTE(SUBSTITUTE(SUBSTITUTE(集計貼りつけ!S361,申請書!$R$49,""),申請書!$T$49,""),申請書!$V$49,""),申請書!$X$49,""),";",""),申請書!$Z$49,"")</f>
        <v/>
      </c>
      <c r="Q359" s="11" t="str">
        <f>SUBSTITUTE(SUBSTITUTE(SUBSTITUTE(SUBSTITUTE(SUBSTITUTE(SUBSTITUTE(集計貼りつけ!T361,申請書!$R$50,""),申請書!$T$50,""),申請書!$V$50,""),申請書!$X$50,""),";",""),申請書!$Z$55,"")</f>
        <v/>
      </c>
    </row>
    <row r="360" spans="1:17" s="11" customFormat="1" x14ac:dyDescent="0.2">
      <c r="A360" s="11">
        <v>358</v>
      </c>
      <c r="B360" s="11" t="str">
        <f>SUBSTITUTE(SUBSTITUTE(SUBSTITUTE(SUBSTITUTE(SUBSTITUTE(SUBSTITUTE(集計貼りつけ!E362,申請書!$R$35,""),申請書!$T$35,""),申請書!$V$35,""),申請書!$X$35,""),";",""),申請書!$Z$35,"")</f>
        <v/>
      </c>
      <c r="C360" s="11" t="str">
        <f>SUBSTITUTE(SUBSTITUTE(SUBSTITUTE(SUBSTITUTE(SUBSTITUTE(SUBSTITUTE(集計貼りつけ!F362,申請書!$R$36,""),申請書!$T$36,""),申請書!$V$36,""),申請書!$X$36,""),";",""),申請書!$Z$36,"")</f>
        <v/>
      </c>
      <c r="D360" s="11" t="str">
        <f>SUBSTITUTE(SUBSTITUTE(SUBSTITUTE(SUBSTITUTE(SUBSTITUTE(SUBSTITUTE(集計貼りつけ!G362,申請書!$R$37,""),申請書!$T$37,""),申請書!$V$37,""),申請書!$X$37,""),";",""),申請書!$Z$37,"")</f>
        <v/>
      </c>
      <c r="E360" s="11" t="str">
        <f>SUBSTITUTE(SUBSTITUTE(SUBSTITUTE(SUBSTITUTE(SUBSTITUTE(SUBSTITUTE(集計貼りつけ!H362,申請書!$R$38,""),申請書!$T$38,""),申請書!$V$38,""),申請書!$X$38,""),";",""),申請書!$Z$38,"")</f>
        <v/>
      </c>
      <c r="F360" s="11" t="str">
        <f>SUBSTITUTE(SUBSTITUTE(SUBSTITUTE(SUBSTITUTE(SUBSTITUTE(SUBSTITUTE(集計貼りつけ!I362,申請書!$R$39,""),申請書!$T$39,""),申請書!$V$39,""),申請書!$X$39,""),";",""),申請書!$Z$39,"")</f>
        <v/>
      </c>
      <c r="G360" s="11" t="str">
        <f>SUBSTITUTE(SUBSTITUTE(SUBSTITUTE(SUBSTITUTE(SUBSTITUTE(SUBSTITUTE(集計貼りつけ!J362,申請書!$R$40,""),申請書!$T$40,""),申請書!$V$40,""),申請書!$X$40,""),";",""),申請書!$Z$40,"")</f>
        <v/>
      </c>
      <c r="H360" s="11" t="str">
        <f>SUBSTITUTE(SUBSTITUTE(SUBSTITUTE(SUBSTITUTE(SUBSTITUTE(SUBSTITUTE(集計貼りつけ!K362,申請書!$R$41,""),申請書!$T$41,""),申請書!$V$41,""),申請書!$X$41,""),";",""),申請書!$Z$41,"")</f>
        <v/>
      </c>
      <c r="I360" s="11" t="str">
        <f>SUBSTITUTE(SUBSTITUTE(SUBSTITUTE(SUBSTITUTE(SUBSTITUTE(SUBSTITUTE(集計貼りつけ!L362,申請書!$R$42,""),申請書!$T$42,""),申請書!$V$42,""),申請書!$X$42,""),";",""),申請書!$Z$42,"")</f>
        <v/>
      </c>
      <c r="J360" s="11" t="str">
        <f>SUBSTITUTE(SUBSTITUTE(SUBSTITUTE(SUBSTITUTE(SUBSTITUTE(SUBSTITUTE(集計貼りつけ!M362,申請書!$R$43,""),申請書!$T$43,""),申請書!$V$43,""),申請書!$X$43,""),";",""),申請書!$Z$43,"")</f>
        <v/>
      </c>
      <c r="K360" s="11" t="str">
        <f>SUBSTITUTE(SUBSTITUTE(SUBSTITUTE(SUBSTITUTE(SUBSTITUTE(SUBSTITUTE(集計貼りつけ!N362,申請書!$R$44,""),申請書!$T$44,""),申請書!$V$44,""),申請書!$X$44,""),";",""),申請書!$Z$44,"")</f>
        <v/>
      </c>
      <c r="L360" s="11" t="str">
        <f>SUBSTITUTE(SUBSTITUTE(SUBSTITUTE(SUBSTITUTE(SUBSTITUTE(SUBSTITUTE(集計貼りつけ!O362,申請書!$R$45,""),申請書!$T$45,""),申請書!$V$45,""),申請書!$X$45,""),";",""),申請書!$Z$45,"")</f>
        <v/>
      </c>
      <c r="M360" s="11" t="str">
        <f>SUBSTITUTE(SUBSTITUTE(SUBSTITUTE(SUBSTITUTE(SUBSTITUTE(SUBSTITUTE(集計貼りつけ!P362,申請書!$R$46,""),申請書!$T$46,""),申請書!$V$46,""),申請書!$X$46,""),";",""),申請書!$Z$46,"")</f>
        <v/>
      </c>
      <c r="N360" s="11" t="str">
        <f>SUBSTITUTE(SUBSTITUTE(SUBSTITUTE(SUBSTITUTE(SUBSTITUTE(SUBSTITUTE(集計貼りつけ!Q362,申請書!$R$47,""),申請書!$T$47,""),申請書!$V$47,""),申請書!$X$47,""),";",""),申請書!$Z$47,"")</f>
        <v/>
      </c>
      <c r="O360" s="11" t="str">
        <f>SUBSTITUTE(SUBSTITUTE(SUBSTITUTE(SUBSTITUTE(SUBSTITUTE(SUBSTITUTE(集計貼りつけ!R362,申請書!$R$48,""),申請書!$T$48,""),申請書!$V$48,""),申請書!$X$48,""),";",""),申請書!$Z$48,"")</f>
        <v/>
      </c>
      <c r="P360" s="11" t="str">
        <f>SUBSTITUTE(SUBSTITUTE(SUBSTITUTE(SUBSTITUTE(SUBSTITUTE(SUBSTITUTE(集計貼りつけ!S362,申請書!$R$49,""),申請書!$T$49,""),申請書!$V$49,""),申請書!$X$49,""),";",""),申請書!$Z$49,"")</f>
        <v/>
      </c>
      <c r="Q360" s="11" t="str">
        <f>SUBSTITUTE(SUBSTITUTE(SUBSTITUTE(SUBSTITUTE(SUBSTITUTE(SUBSTITUTE(集計貼りつけ!T362,申請書!$R$50,""),申請書!$T$50,""),申請書!$V$50,""),申請書!$X$50,""),";",""),申請書!$Z$55,"")</f>
        <v/>
      </c>
    </row>
    <row r="361" spans="1:17" s="11" customFormat="1" x14ac:dyDescent="0.2">
      <c r="A361" s="11">
        <v>359</v>
      </c>
      <c r="B361" s="11" t="str">
        <f>SUBSTITUTE(SUBSTITUTE(SUBSTITUTE(SUBSTITUTE(SUBSTITUTE(SUBSTITUTE(集計貼りつけ!E363,申請書!$R$35,""),申請書!$T$35,""),申請書!$V$35,""),申請書!$X$35,""),";",""),申請書!$Z$35,"")</f>
        <v/>
      </c>
      <c r="C361" s="11" t="str">
        <f>SUBSTITUTE(SUBSTITUTE(SUBSTITUTE(SUBSTITUTE(SUBSTITUTE(SUBSTITUTE(集計貼りつけ!F363,申請書!$R$36,""),申請書!$T$36,""),申請書!$V$36,""),申請書!$X$36,""),";",""),申請書!$Z$36,"")</f>
        <v/>
      </c>
      <c r="D361" s="11" t="str">
        <f>SUBSTITUTE(SUBSTITUTE(SUBSTITUTE(SUBSTITUTE(SUBSTITUTE(SUBSTITUTE(集計貼りつけ!G363,申請書!$R$37,""),申請書!$T$37,""),申請書!$V$37,""),申請書!$X$37,""),";",""),申請書!$Z$37,"")</f>
        <v/>
      </c>
      <c r="E361" s="11" t="str">
        <f>SUBSTITUTE(SUBSTITUTE(SUBSTITUTE(SUBSTITUTE(SUBSTITUTE(SUBSTITUTE(集計貼りつけ!H363,申請書!$R$38,""),申請書!$T$38,""),申請書!$V$38,""),申請書!$X$38,""),";",""),申請書!$Z$38,"")</f>
        <v/>
      </c>
      <c r="F361" s="11" t="str">
        <f>SUBSTITUTE(SUBSTITUTE(SUBSTITUTE(SUBSTITUTE(SUBSTITUTE(SUBSTITUTE(集計貼りつけ!I363,申請書!$R$39,""),申請書!$T$39,""),申請書!$V$39,""),申請書!$X$39,""),";",""),申請書!$Z$39,"")</f>
        <v/>
      </c>
      <c r="G361" s="11" t="str">
        <f>SUBSTITUTE(SUBSTITUTE(SUBSTITUTE(SUBSTITUTE(SUBSTITUTE(SUBSTITUTE(集計貼りつけ!J363,申請書!$R$40,""),申請書!$T$40,""),申請書!$V$40,""),申請書!$X$40,""),";",""),申請書!$Z$40,"")</f>
        <v/>
      </c>
      <c r="H361" s="11" t="str">
        <f>SUBSTITUTE(SUBSTITUTE(SUBSTITUTE(SUBSTITUTE(SUBSTITUTE(SUBSTITUTE(集計貼りつけ!K363,申請書!$R$41,""),申請書!$T$41,""),申請書!$V$41,""),申請書!$X$41,""),";",""),申請書!$Z$41,"")</f>
        <v/>
      </c>
      <c r="I361" s="11" t="str">
        <f>SUBSTITUTE(SUBSTITUTE(SUBSTITUTE(SUBSTITUTE(SUBSTITUTE(SUBSTITUTE(集計貼りつけ!L363,申請書!$R$42,""),申請書!$T$42,""),申請書!$V$42,""),申請書!$X$42,""),";",""),申請書!$Z$42,"")</f>
        <v/>
      </c>
      <c r="J361" s="11" t="str">
        <f>SUBSTITUTE(SUBSTITUTE(SUBSTITUTE(SUBSTITUTE(SUBSTITUTE(SUBSTITUTE(集計貼りつけ!M363,申請書!$R$43,""),申請書!$T$43,""),申請書!$V$43,""),申請書!$X$43,""),";",""),申請書!$Z$43,"")</f>
        <v/>
      </c>
      <c r="K361" s="11" t="str">
        <f>SUBSTITUTE(SUBSTITUTE(SUBSTITUTE(SUBSTITUTE(SUBSTITUTE(SUBSTITUTE(集計貼りつけ!N363,申請書!$R$44,""),申請書!$T$44,""),申請書!$V$44,""),申請書!$X$44,""),";",""),申請書!$Z$44,"")</f>
        <v/>
      </c>
      <c r="L361" s="11" t="str">
        <f>SUBSTITUTE(SUBSTITUTE(SUBSTITUTE(SUBSTITUTE(SUBSTITUTE(SUBSTITUTE(集計貼りつけ!O363,申請書!$R$45,""),申請書!$T$45,""),申請書!$V$45,""),申請書!$X$45,""),";",""),申請書!$Z$45,"")</f>
        <v/>
      </c>
      <c r="M361" s="11" t="str">
        <f>SUBSTITUTE(SUBSTITUTE(SUBSTITUTE(SUBSTITUTE(SUBSTITUTE(SUBSTITUTE(集計貼りつけ!P363,申請書!$R$46,""),申請書!$T$46,""),申請書!$V$46,""),申請書!$X$46,""),";",""),申請書!$Z$46,"")</f>
        <v/>
      </c>
      <c r="N361" s="11" t="str">
        <f>SUBSTITUTE(SUBSTITUTE(SUBSTITUTE(SUBSTITUTE(SUBSTITUTE(SUBSTITUTE(集計貼りつけ!Q363,申請書!$R$47,""),申請書!$T$47,""),申請書!$V$47,""),申請書!$X$47,""),";",""),申請書!$Z$47,"")</f>
        <v/>
      </c>
      <c r="O361" s="11" t="str">
        <f>SUBSTITUTE(SUBSTITUTE(SUBSTITUTE(SUBSTITUTE(SUBSTITUTE(SUBSTITUTE(集計貼りつけ!R363,申請書!$R$48,""),申請書!$T$48,""),申請書!$V$48,""),申請書!$X$48,""),";",""),申請書!$Z$48,"")</f>
        <v/>
      </c>
      <c r="P361" s="11" t="str">
        <f>SUBSTITUTE(SUBSTITUTE(SUBSTITUTE(SUBSTITUTE(SUBSTITUTE(SUBSTITUTE(集計貼りつけ!S363,申請書!$R$49,""),申請書!$T$49,""),申請書!$V$49,""),申請書!$X$49,""),";",""),申請書!$Z$49,"")</f>
        <v/>
      </c>
      <c r="Q361" s="11" t="str">
        <f>SUBSTITUTE(SUBSTITUTE(SUBSTITUTE(SUBSTITUTE(SUBSTITUTE(SUBSTITUTE(集計貼りつけ!T363,申請書!$R$50,""),申請書!$T$50,""),申請書!$V$50,""),申請書!$X$50,""),";",""),申請書!$Z$55,"")</f>
        <v/>
      </c>
    </row>
    <row r="362" spans="1:17" s="11" customFormat="1" x14ac:dyDescent="0.2">
      <c r="A362" s="11">
        <v>360</v>
      </c>
      <c r="B362" s="11" t="str">
        <f>SUBSTITUTE(SUBSTITUTE(SUBSTITUTE(SUBSTITUTE(SUBSTITUTE(SUBSTITUTE(集計貼りつけ!E364,申請書!$R$35,""),申請書!$T$35,""),申請書!$V$35,""),申請書!$X$35,""),";",""),申請書!$Z$35,"")</f>
        <v/>
      </c>
      <c r="C362" s="11" t="str">
        <f>SUBSTITUTE(SUBSTITUTE(SUBSTITUTE(SUBSTITUTE(SUBSTITUTE(SUBSTITUTE(集計貼りつけ!F364,申請書!$R$36,""),申請書!$T$36,""),申請書!$V$36,""),申請書!$X$36,""),";",""),申請書!$Z$36,"")</f>
        <v/>
      </c>
      <c r="D362" s="11" t="str">
        <f>SUBSTITUTE(SUBSTITUTE(SUBSTITUTE(SUBSTITUTE(SUBSTITUTE(SUBSTITUTE(集計貼りつけ!G364,申請書!$R$37,""),申請書!$T$37,""),申請書!$V$37,""),申請書!$X$37,""),";",""),申請書!$Z$37,"")</f>
        <v/>
      </c>
      <c r="E362" s="11" t="str">
        <f>SUBSTITUTE(SUBSTITUTE(SUBSTITUTE(SUBSTITUTE(SUBSTITUTE(SUBSTITUTE(集計貼りつけ!H364,申請書!$R$38,""),申請書!$T$38,""),申請書!$V$38,""),申請書!$X$38,""),";",""),申請書!$Z$38,"")</f>
        <v/>
      </c>
      <c r="F362" s="11" t="str">
        <f>SUBSTITUTE(SUBSTITUTE(SUBSTITUTE(SUBSTITUTE(SUBSTITUTE(SUBSTITUTE(集計貼りつけ!I364,申請書!$R$39,""),申請書!$T$39,""),申請書!$V$39,""),申請書!$X$39,""),";",""),申請書!$Z$39,"")</f>
        <v/>
      </c>
      <c r="G362" s="11" t="str">
        <f>SUBSTITUTE(SUBSTITUTE(SUBSTITUTE(SUBSTITUTE(SUBSTITUTE(SUBSTITUTE(集計貼りつけ!J364,申請書!$R$40,""),申請書!$T$40,""),申請書!$V$40,""),申請書!$X$40,""),";",""),申請書!$Z$40,"")</f>
        <v/>
      </c>
      <c r="H362" s="11" t="str">
        <f>SUBSTITUTE(SUBSTITUTE(SUBSTITUTE(SUBSTITUTE(SUBSTITUTE(SUBSTITUTE(集計貼りつけ!K364,申請書!$R$41,""),申請書!$T$41,""),申請書!$V$41,""),申請書!$X$41,""),";",""),申請書!$Z$41,"")</f>
        <v/>
      </c>
      <c r="I362" s="11" t="str">
        <f>SUBSTITUTE(SUBSTITUTE(SUBSTITUTE(SUBSTITUTE(SUBSTITUTE(SUBSTITUTE(集計貼りつけ!L364,申請書!$R$42,""),申請書!$T$42,""),申請書!$V$42,""),申請書!$X$42,""),";",""),申請書!$Z$42,"")</f>
        <v/>
      </c>
      <c r="J362" s="11" t="str">
        <f>SUBSTITUTE(SUBSTITUTE(SUBSTITUTE(SUBSTITUTE(SUBSTITUTE(SUBSTITUTE(集計貼りつけ!M364,申請書!$R$43,""),申請書!$T$43,""),申請書!$V$43,""),申請書!$X$43,""),";",""),申請書!$Z$43,"")</f>
        <v/>
      </c>
      <c r="K362" s="11" t="str">
        <f>SUBSTITUTE(SUBSTITUTE(SUBSTITUTE(SUBSTITUTE(SUBSTITUTE(SUBSTITUTE(集計貼りつけ!N364,申請書!$R$44,""),申請書!$T$44,""),申請書!$V$44,""),申請書!$X$44,""),";",""),申請書!$Z$44,"")</f>
        <v/>
      </c>
      <c r="L362" s="11" t="str">
        <f>SUBSTITUTE(SUBSTITUTE(SUBSTITUTE(SUBSTITUTE(SUBSTITUTE(SUBSTITUTE(集計貼りつけ!O364,申請書!$R$45,""),申請書!$T$45,""),申請書!$V$45,""),申請書!$X$45,""),";",""),申請書!$Z$45,"")</f>
        <v/>
      </c>
      <c r="M362" s="11" t="str">
        <f>SUBSTITUTE(SUBSTITUTE(SUBSTITUTE(SUBSTITUTE(SUBSTITUTE(SUBSTITUTE(集計貼りつけ!P364,申請書!$R$46,""),申請書!$T$46,""),申請書!$V$46,""),申請書!$X$46,""),";",""),申請書!$Z$46,"")</f>
        <v/>
      </c>
      <c r="N362" s="11" t="str">
        <f>SUBSTITUTE(SUBSTITUTE(SUBSTITUTE(SUBSTITUTE(SUBSTITUTE(SUBSTITUTE(集計貼りつけ!Q364,申請書!$R$47,""),申請書!$T$47,""),申請書!$V$47,""),申請書!$X$47,""),";",""),申請書!$Z$47,"")</f>
        <v/>
      </c>
      <c r="O362" s="11" t="str">
        <f>SUBSTITUTE(SUBSTITUTE(SUBSTITUTE(SUBSTITUTE(SUBSTITUTE(SUBSTITUTE(集計貼りつけ!R364,申請書!$R$48,""),申請書!$T$48,""),申請書!$V$48,""),申請書!$X$48,""),";",""),申請書!$Z$48,"")</f>
        <v/>
      </c>
      <c r="P362" s="11" t="str">
        <f>SUBSTITUTE(SUBSTITUTE(SUBSTITUTE(SUBSTITUTE(SUBSTITUTE(SUBSTITUTE(集計貼りつけ!S364,申請書!$R$49,""),申請書!$T$49,""),申請書!$V$49,""),申請書!$X$49,""),";",""),申請書!$Z$49,"")</f>
        <v/>
      </c>
      <c r="Q362" s="11" t="str">
        <f>SUBSTITUTE(SUBSTITUTE(SUBSTITUTE(SUBSTITUTE(SUBSTITUTE(SUBSTITUTE(集計貼りつけ!T364,申請書!$R$50,""),申請書!$T$50,""),申請書!$V$50,""),申請書!$X$50,""),";",""),申請書!$Z$55,"")</f>
        <v/>
      </c>
    </row>
    <row r="363" spans="1:17" s="11" customFormat="1" x14ac:dyDescent="0.2">
      <c r="A363" s="11">
        <v>361</v>
      </c>
      <c r="B363" s="11" t="str">
        <f>SUBSTITUTE(SUBSTITUTE(SUBSTITUTE(SUBSTITUTE(SUBSTITUTE(SUBSTITUTE(集計貼りつけ!E365,申請書!$R$35,""),申請書!$T$35,""),申請書!$V$35,""),申請書!$X$35,""),";",""),申請書!$Z$35,"")</f>
        <v/>
      </c>
      <c r="C363" s="11" t="str">
        <f>SUBSTITUTE(SUBSTITUTE(SUBSTITUTE(SUBSTITUTE(SUBSTITUTE(SUBSTITUTE(集計貼りつけ!F365,申請書!$R$36,""),申請書!$T$36,""),申請書!$V$36,""),申請書!$X$36,""),";",""),申請書!$Z$36,"")</f>
        <v/>
      </c>
      <c r="D363" s="11" t="str">
        <f>SUBSTITUTE(SUBSTITUTE(SUBSTITUTE(SUBSTITUTE(SUBSTITUTE(SUBSTITUTE(集計貼りつけ!G365,申請書!$R$37,""),申請書!$T$37,""),申請書!$V$37,""),申請書!$X$37,""),";",""),申請書!$Z$37,"")</f>
        <v/>
      </c>
      <c r="E363" s="11" t="str">
        <f>SUBSTITUTE(SUBSTITUTE(SUBSTITUTE(SUBSTITUTE(SUBSTITUTE(SUBSTITUTE(集計貼りつけ!H365,申請書!$R$38,""),申請書!$T$38,""),申請書!$V$38,""),申請書!$X$38,""),";",""),申請書!$Z$38,"")</f>
        <v/>
      </c>
      <c r="F363" s="11" t="str">
        <f>SUBSTITUTE(SUBSTITUTE(SUBSTITUTE(SUBSTITUTE(SUBSTITUTE(SUBSTITUTE(集計貼りつけ!I365,申請書!$R$39,""),申請書!$T$39,""),申請書!$V$39,""),申請書!$X$39,""),";",""),申請書!$Z$39,"")</f>
        <v/>
      </c>
      <c r="G363" s="11" t="str">
        <f>SUBSTITUTE(SUBSTITUTE(SUBSTITUTE(SUBSTITUTE(SUBSTITUTE(SUBSTITUTE(集計貼りつけ!J365,申請書!$R$40,""),申請書!$T$40,""),申請書!$V$40,""),申請書!$X$40,""),";",""),申請書!$Z$40,"")</f>
        <v/>
      </c>
      <c r="H363" s="11" t="str">
        <f>SUBSTITUTE(SUBSTITUTE(SUBSTITUTE(SUBSTITUTE(SUBSTITUTE(SUBSTITUTE(集計貼りつけ!K365,申請書!$R$41,""),申請書!$T$41,""),申請書!$V$41,""),申請書!$X$41,""),";",""),申請書!$Z$41,"")</f>
        <v/>
      </c>
      <c r="I363" s="11" t="str">
        <f>SUBSTITUTE(SUBSTITUTE(SUBSTITUTE(SUBSTITUTE(SUBSTITUTE(SUBSTITUTE(集計貼りつけ!L365,申請書!$R$42,""),申請書!$T$42,""),申請書!$V$42,""),申請書!$X$42,""),";",""),申請書!$Z$42,"")</f>
        <v/>
      </c>
      <c r="J363" s="11" t="str">
        <f>SUBSTITUTE(SUBSTITUTE(SUBSTITUTE(SUBSTITUTE(SUBSTITUTE(SUBSTITUTE(集計貼りつけ!M365,申請書!$R$43,""),申請書!$T$43,""),申請書!$V$43,""),申請書!$X$43,""),";",""),申請書!$Z$43,"")</f>
        <v/>
      </c>
      <c r="K363" s="11" t="str">
        <f>SUBSTITUTE(SUBSTITUTE(SUBSTITUTE(SUBSTITUTE(SUBSTITUTE(SUBSTITUTE(集計貼りつけ!N365,申請書!$R$44,""),申請書!$T$44,""),申請書!$V$44,""),申請書!$X$44,""),";",""),申請書!$Z$44,"")</f>
        <v/>
      </c>
      <c r="L363" s="11" t="str">
        <f>SUBSTITUTE(SUBSTITUTE(SUBSTITUTE(SUBSTITUTE(SUBSTITUTE(SUBSTITUTE(集計貼りつけ!O365,申請書!$R$45,""),申請書!$T$45,""),申請書!$V$45,""),申請書!$X$45,""),";",""),申請書!$Z$45,"")</f>
        <v/>
      </c>
      <c r="M363" s="11" t="str">
        <f>SUBSTITUTE(SUBSTITUTE(SUBSTITUTE(SUBSTITUTE(SUBSTITUTE(SUBSTITUTE(集計貼りつけ!P365,申請書!$R$46,""),申請書!$T$46,""),申請書!$V$46,""),申請書!$X$46,""),";",""),申請書!$Z$46,"")</f>
        <v/>
      </c>
      <c r="N363" s="11" t="str">
        <f>SUBSTITUTE(SUBSTITUTE(SUBSTITUTE(SUBSTITUTE(SUBSTITUTE(SUBSTITUTE(集計貼りつけ!Q365,申請書!$R$47,""),申請書!$T$47,""),申請書!$V$47,""),申請書!$X$47,""),";",""),申請書!$Z$47,"")</f>
        <v/>
      </c>
      <c r="O363" s="11" t="str">
        <f>SUBSTITUTE(SUBSTITUTE(SUBSTITUTE(SUBSTITUTE(SUBSTITUTE(SUBSTITUTE(集計貼りつけ!R365,申請書!$R$48,""),申請書!$T$48,""),申請書!$V$48,""),申請書!$X$48,""),";",""),申請書!$Z$48,"")</f>
        <v/>
      </c>
      <c r="P363" s="11" t="str">
        <f>SUBSTITUTE(SUBSTITUTE(SUBSTITUTE(SUBSTITUTE(SUBSTITUTE(SUBSTITUTE(集計貼りつけ!S365,申請書!$R$49,""),申請書!$T$49,""),申請書!$V$49,""),申請書!$X$49,""),";",""),申請書!$Z$49,"")</f>
        <v/>
      </c>
      <c r="Q363" s="11" t="str">
        <f>SUBSTITUTE(SUBSTITUTE(SUBSTITUTE(SUBSTITUTE(SUBSTITUTE(SUBSTITUTE(集計貼りつけ!T365,申請書!$R$50,""),申請書!$T$50,""),申請書!$V$50,""),申請書!$X$50,""),";",""),申請書!$Z$55,"")</f>
        <v/>
      </c>
    </row>
    <row r="364" spans="1:17" s="11" customFormat="1" x14ac:dyDescent="0.2">
      <c r="A364" s="11">
        <v>362</v>
      </c>
      <c r="B364" s="11" t="str">
        <f>SUBSTITUTE(SUBSTITUTE(SUBSTITUTE(SUBSTITUTE(SUBSTITUTE(SUBSTITUTE(集計貼りつけ!E366,申請書!$R$35,""),申請書!$T$35,""),申請書!$V$35,""),申請書!$X$35,""),";",""),申請書!$Z$35,"")</f>
        <v/>
      </c>
      <c r="C364" s="11" t="str">
        <f>SUBSTITUTE(SUBSTITUTE(SUBSTITUTE(SUBSTITUTE(SUBSTITUTE(SUBSTITUTE(集計貼りつけ!F366,申請書!$R$36,""),申請書!$T$36,""),申請書!$V$36,""),申請書!$X$36,""),";",""),申請書!$Z$36,"")</f>
        <v/>
      </c>
      <c r="D364" s="11" t="str">
        <f>SUBSTITUTE(SUBSTITUTE(SUBSTITUTE(SUBSTITUTE(SUBSTITUTE(SUBSTITUTE(集計貼りつけ!G366,申請書!$R$37,""),申請書!$T$37,""),申請書!$V$37,""),申請書!$X$37,""),";",""),申請書!$Z$37,"")</f>
        <v/>
      </c>
      <c r="E364" s="11" t="str">
        <f>SUBSTITUTE(SUBSTITUTE(SUBSTITUTE(SUBSTITUTE(SUBSTITUTE(SUBSTITUTE(集計貼りつけ!H366,申請書!$R$38,""),申請書!$T$38,""),申請書!$V$38,""),申請書!$X$38,""),";",""),申請書!$Z$38,"")</f>
        <v/>
      </c>
      <c r="F364" s="11" t="str">
        <f>SUBSTITUTE(SUBSTITUTE(SUBSTITUTE(SUBSTITUTE(SUBSTITUTE(SUBSTITUTE(集計貼りつけ!I366,申請書!$R$39,""),申請書!$T$39,""),申請書!$V$39,""),申請書!$X$39,""),";",""),申請書!$Z$39,"")</f>
        <v/>
      </c>
      <c r="G364" s="11" t="str">
        <f>SUBSTITUTE(SUBSTITUTE(SUBSTITUTE(SUBSTITUTE(SUBSTITUTE(SUBSTITUTE(集計貼りつけ!J366,申請書!$R$40,""),申請書!$T$40,""),申請書!$V$40,""),申請書!$X$40,""),";",""),申請書!$Z$40,"")</f>
        <v/>
      </c>
      <c r="H364" s="11" t="str">
        <f>SUBSTITUTE(SUBSTITUTE(SUBSTITUTE(SUBSTITUTE(SUBSTITUTE(SUBSTITUTE(集計貼りつけ!K366,申請書!$R$41,""),申請書!$T$41,""),申請書!$V$41,""),申請書!$X$41,""),";",""),申請書!$Z$41,"")</f>
        <v/>
      </c>
      <c r="I364" s="11" t="str">
        <f>SUBSTITUTE(SUBSTITUTE(SUBSTITUTE(SUBSTITUTE(SUBSTITUTE(SUBSTITUTE(集計貼りつけ!L366,申請書!$R$42,""),申請書!$T$42,""),申請書!$V$42,""),申請書!$X$42,""),";",""),申請書!$Z$42,"")</f>
        <v/>
      </c>
      <c r="J364" s="11" t="str">
        <f>SUBSTITUTE(SUBSTITUTE(SUBSTITUTE(SUBSTITUTE(SUBSTITUTE(SUBSTITUTE(集計貼りつけ!M366,申請書!$R$43,""),申請書!$T$43,""),申請書!$V$43,""),申請書!$X$43,""),";",""),申請書!$Z$43,"")</f>
        <v/>
      </c>
      <c r="K364" s="11" t="str">
        <f>SUBSTITUTE(SUBSTITUTE(SUBSTITUTE(SUBSTITUTE(SUBSTITUTE(SUBSTITUTE(集計貼りつけ!N366,申請書!$R$44,""),申請書!$T$44,""),申請書!$V$44,""),申請書!$X$44,""),";",""),申請書!$Z$44,"")</f>
        <v/>
      </c>
      <c r="L364" s="11" t="str">
        <f>SUBSTITUTE(SUBSTITUTE(SUBSTITUTE(SUBSTITUTE(SUBSTITUTE(SUBSTITUTE(集計貼りつけ!O366,申請書!$R$45,""),申請書!$T$45,""),申請書!$V$45,""),申請書!$X$45,""),";",""),申請書!$Z$45,"")</f>
        <v/>
      </c>
      <c r="M364" s="11" t="str">
        <f>SUBSTITUTE(SUBSTITUTE(SUBSTITUTE(SUBSTITUTE(SUBSTITUTE(SUBSTITUTE(集計貼りつけ!P366,申請書!$R$46,""),申請書!$T$46,""),申請書!$V$46,""),申請書!$X$46,""),";",""),申請書!$Z$46,"")</f>
        <v/>
      </c>
      <c r="N364" s="11" t="str">
        <f>SUBSTITUTE(SUBSTITUTE(SUBSTITUTE(SUBSTITUTE(SUBSTITUTE(SUBSTITUTE(集計貼りつけ!Q366,申請書!$R$47,""),申請書!$T$47,""),申請書!$V$47,""),申請書!$X$47,""),";",""),申請書!$Z$47,"")</f>
        <v/>
      </c>
      <c r="O364" s="11" t="str">
        <f>SUBSTITUTE(SUBSTITUTE(SUBSTITUTE(SUBSTITUTE(SUBSTITUTE(SUBSTITUTE(集計貼りつけ!R366,申請書!$R$48,""),申請書!$T$48,""),申請書!$V$48,""),申請書!$X$48,""),";",""),申請書!$Z$48,"")</f>
        <v/>
      </c>
      <c r="P364" s="11" t="str">
        <f>SUBSTITUTE(SUBSTITUTE(SUBSTITUTE(SUBSTITUTE(SUBSTITUTE(SUBSTITUTE(集計貼りつけ!S366,申請書!$R$49,""),申請書!$T$49,""),申請書!$V$49,""),申請書!$X$49,""),";",""),申請書!$Z$49,"")</f>
        <v/>
      </c>
      <c r="Q364" s="11" t="str">
        <f>SUBSTITUTE(SUBSTITUTE(SUBSTITUTE(SUBSTITUTE(SUBSTITUTE(SUBSTITUTE(集計貼りつけ!T366,申請書!$R$50,""),申請書!$T$50,""),申請書!$V$50,""),申請書!$X$50,""),";",""),申請書!$Z$55,"")</f>
        <v/>
      </c>
    </row>
    <row r="365" spans="1:17" s="11" customFormat="1" x14ac:dyDescent="0.2">
      <c r="A365" s="11">
        <v>363</v>
      </c>
      <c r="B365" s="11" t="str">
        <f>SUBSTITUTE(SUBSTITUTE(SUBSTITUTE(SUBSTITUTE(SUBSTITUTE(SUBSTITUTE(集計貼りつけ!E367,申請書!$R$35,""),申請書!$T$35,""),申請書!$V$35,""),申請書!$X$35,""),";",""),申請書!$Z$35,"")</f>
        <v/>
      </c>
      <c r="C365" s="11" t="str">
        <f>SUBSTITUTE(SUBSTITUTE(SUBSTITUTE(SUBSTITUTE(SUBSTITUTE(SUBSTITUTE(集計貼りつけ!F367,申請書!$R$36,""),申請書!$T$36,""),申請書!$V$36,""),申請書!$X$36,""),";",""),申請書!$Z$36,"")</f>
        <v/>
      </c>
      <c r="D365" s="11" t="str">
        <f>SUBSTITUTE(SUBSTITUTE(SUBSTITUTE(SUBSTITUTE(SUBSTITUTE(SUBSTITUTE(集計貼りつけ!G367,申請書!$R$37,""),申請書!$T$37,""),申請書!$V$37,""),申請書!$X$37,""),";",""),申請書!$Z$37,"")</f>
        <v/>
      </c>
      <c r="E365" s="11" t="str">
        <f>SUBSTITUTE(SUBSTITUTE(SUBSTITUTE(SUBSTITUTE(SUBSTITUTE(SUBSTITUTE(集計貼りつけ!H367,申請書!$R$38,""),申請書!$T$38,""),申請書!$V$38,""),申請書!$X$38,""),";",""),申請書!$Z$38,"")</f>
        <v/>
      </c>
      <c r="F365" s="11" t="str">
        <f>SUBSTITUTE(SUBSTITUTE(SUBSTITUTE(SUBSTITUTE(SUBSTITUTE(SUBSTITUTE(集計貼りつけ!I367,申請書!$R$39,""),申請書!$T$39,""),申請書!$V$39,""),申請書!$X$39,""),";",""),申請書!$Z$39,"")</f>
        <v/>
      </c>
      <c r="G365" s="11" t="str">
        <f>SUBSTITUTE(SUBSTITUTE(SUBSTITUTE(SUBSTITUTE(SUBSTITUTE(SUBSTITUTE(集計貼りつけ!J367,申請書!$R$40,""),申請書!$T$40,""),申請書!$V$40,""),申請書!$X$40,""),";",""),申請書!$Z$40,"")</f>
        <v/>
      </c>
      <c r="H365" s="11" t="str">
        <f>SUBSTITUTE(SUBSTITUTE(SUBSTITUTE(SUBSTITUTE(SUBSTITUTE(SUBSTITUTE(集計貼りつけ!K367,申請書!$R$41,""),申請書!$T$41,""),申請書!$V$41,""),申請書!$X$41,""),";",""),申請書!$Z$41,"")</f>
        <v/>
      </c>
      <c r="I365" s="11" t="str">
        <f>SUBSTITUTE(SUBSTITUTE(SUBSTITUTE(SUBSTITUTE(SUBSTITUTE(SUBSTITUTE(集計貼りつけ!L367,申請書!$R$42,""),申請書!$T$42,""),申請書!$V$42,""),申請書!$X$42,""),";",""),申請書!$Z$42,"")</f>
        <v/>
      </c>
      <c r="J365" s="11" t="str">
        <f>SUBSTITUTE(SUBSTITUTE(SUBSTITUTE(SUBSTITUTE(SUBSTITUTE(SUBSTITUTE(集計貼りつけ!M367,申請書!$R$43,""),申請書!$T$43,""),申請書!$V$43,""),申請書!$X$43,""),";",""),申請書!$Z$43,"")</f>
        <v/>
      </c>
      <c r="K365" s="11" t="str">
        <f>SUBSTITUTE(SUBSTITUTE(SUBSTITUTE(SUBSTITUTE(SUBSTITUTE(SUBSTITUTE(集計貼りつけ!N367,申請書!$R$44,""),申請書!$T$44,""),申請書!$V$44,""),申請書!$X$44,""),";",""),申請書!$Z$44,"")</f>
        <v/>
      </c>
      <c r="L365" s="11" t="str">
        <f>SUBSTITUTE(SUBSTITUTE(SUBSTITUTE(SUBSTITUTE(SUBSTITUTE(SUBSTITUTE(集計貼りつけ!O367,申請書!$R$45,""),申請書!$T$45,""),申請書!$V$45,""),申請書!$X$45,""),";",""),申請書!$Z$45,"")</f>
        <v/>
      </c>
      <c r="M365" s="11" t="str">
        <f>SUBSTITUTE(SUBSTITUTE(SUBSTITUTE(SUBSTITUTE(SUBSTITUTE(SUBSTITUTE(集計貼りつけ!P367,申請書!$R$46,""),申請書!$T$46,""),申請書!$V$46,""),申請書!$X$46,""),";",""),申請書!$Z$46,"")</f>
        <v/>
      </c>
      <c r="N365" s="11" t="str">
        <f>SUBSTITUTE(SUBSTITUTE(SUBSTITUTE(SUBSTITUTE(SUBSTITUTE(SUBSTITUTE(集計貼りつけ!Q367,申請書!$R$47,""),申請書!$T$47,""),申請書!$V$47,""),申請書!$X$47,""),";",""),申請書!$Z$47,"")</f>
        <v/>
      </c>
      <c r="O365" s="11" t="str">
        <f>SUBSTITUTE(SUBSTITUTE(SUBSTITUTE(SUBSTITUTE(SUBSTITUTE(SUBSTITUTE(集計貼りつけ!R367,申請書!$R$48,""),申請書!$T$48,""),申請書!$V$48,""),申請書!$X$48,""),";",""),申請書!$Z$48,"")</f>
        <v/>
      </c>
      <c r="P365" s="11" t="str">
        <f>SUBSTITUTE(SUBSTITUTE(SUBSTITUTE(SUBSTITUTE(SUBSTITUTE(SUBSTITUTE(集計貼りつけ!S367,申請書!$R$49,""),申請書!$T$49,""),申請書!$V$49,""),申請書!$X$49,""),";",""),申請書!$Z$49,"")</f>
        <v/>
      </c>
      <c r="Q365" s="11" t="str">
        <f>SUBSTITUTE(SUBSTITUTE(SUBSTITUTE(SUBSTITUTE(SUBSTITUTE(SUBSTITUTE(集計貼りつけ!T367,申請書!$R$50,""),申請書!$T$50,""),申請書!$V$50,""),申請書!$X$50,""),";",""),申請書!$Z$55,"")</f>
        <v/>
      </c>
    </row>
    <row r="366" spans="1:17" s="11" customFormat="1" x14ac:dyDescent="0.2">
      <c r="A366" s="11">
        <v>364</v>
      </c>
      <c r="B366" s="11" t="str">
        <f>SUBSTITUTE(SUBSTITUTE(SUBSTITUTE(SUBSTITUTE(SUBSTITUTE(SUBSTITUTE(集計貼りつけ!E368,申請書!$R$35,""),申請書!$T$35,""),申請書!$V$35,""),申請書!$X$35,""),";",""),申請書!$Z$35,"")</f>
        <v/>
      </c>
      <c r="C366" s="11" t="str">
        <f>SUBSTITUTE(SUBSTITUTE(SUBSTITUTE(SUBSTITUTE(SUBSTITUTE(SUBSTITUTE(集計貼りつけ!F368,申請書!$R$36,""),申請書!$T$36,""),申請書!$V$36,""),申請書!$X$36,""),";",""),申請書!$Z$36,"")</f>
        <v/>
      </c>
      <c r="D366" s="11" t="str">
        <f>SUBSTITUTE(SUBSTITUTE(SUBSTITUTE(SUBSTITUTE(SUBSTITUTE(SUBSTITUTE(集計貼りつけ!G368,申請書!$R$37,""),申請書!$T$37,""),申請書!$V$37,""),申請書!$X$37,""),";",""),申請書!$Z$37,"")</f>
        <v/>
      </c>
      <c r="E366" s="11" t="str">
        <f>SUBSTITUTE(SUBSTITUTE(SUBSTITUTE(SUBSTITUTE(SUBSTITUTE(SUBSTITUTE(集計貼りつけ!H368,申請書!$R$38,""),申請書!$T$38,""),申請書!$V$38,""),申請書!$X$38,""),";",""),申請書!$Z$38,"")</f>
        <v/>
      </c>
      <c r="F366" s="11" t="str">
        <f>SUBSTITUTE(SUBSTITUTE(SUBSTITUTE(SUBSTITUTE(SUBSTITUTE(SUBSTITUTE(集計貼りつけ!I368,申請書!$R$39,""),申請書!$T$39,""),申請書!$V$39,""),申請書!$X$39,""),";",""),申請書!$Z$39,"")</f>
        <v/>
      </c>
      <c r="G366" s="11" t="str">
        <f>SUBSTITUTE(SUBSTITUTE(SUBSTITUTE(SUBSTITUTE(SUBSTITUTE(SUBSTITUTE(集計貼りつけ!J368,申請書!$R$40,""),申請書!$T$40,""),申請書!$V$40,""),申請書!$X$40,""),";",""),申請書!$Z$40,"")</f>
        <v/>
      </c>
      <c r="H366" s="11" t="str">
        <f>SUBSTITUTE(SUBSTITUTE(SUBSTITUTE(SUBSTITUTE(SUBSTITUTE(SUBSTITUTE(集計貼りつけ!K368,申請書!$R$41,""),申請書!$T$41,""),申請書!$V$41,""),申請書!$X$41,""),";",""),申請書!$Z$41,"")</f>
        <v/>
      </c>
      <c r="I366" s="11" t="str">
        <f>SUBSTITUTE(SUBSTITUTE(SUBSTITUTE(SUBSTITUTE(SUBSTITUTE(SUBSTITUTE(集計貼りつけ!L368,申請書!$R$42,""),申請書!$T$42,""),申請書!$V$42,""),申請書!$X$42,""),";",""),申請書!$Z$42,"")</f>
        <v/>
      </c>
      <c r="J366" s="11" t="str">
        <f>SUBSTITUTE(SUBSTITUTE(SUBSTITUTE(SUBSTITUTE(SUBSTITUTE(SUBSTITUTE(集計貼りつけ!M368,申請書!$R$43,""),申請書!$T$43,""),申請書!$V$43,""),申請書!$X$43,""),";",""),申請書!$Z$43,"")</f>
        <v/>
      </c>
      <c r="K366" s="11" t="str">
        <f>SUBSTITUTE(SUBSTITUTE(SUBSTITUTE(SUBSTITUTE(SUBSTITUTE(SUBSTITUTE(集計貼りつけ!N368,申請書!$R$44,""),申請書!$T$44,""),申請書!$V$44,""),申請書!$X$44,""),";",""),申請書!$Z$44,"")</f>
        <v/>
      </c>
      <c r="L366" s="11" t="str">
        <f>SUBSTITUTE(SUBSTITUTE(SUBSTITUTE(SUBSTITUTE(SUBSTITUTE(SUBSTITUTE(集計貼りつけ!O368,申請書!$R$45,""),申請書!$T$45,""),申請書!$V$45,""),申請書!$X$45,""),";",""),申請書!$Z$45,"")</f>
        <v/>
      </c>
      <c r="M366" s="11" t="str">
        <f>SUBSTITUTE(SUBSTITUTE(SUBSTITUTE(SUBSTITUTE(SUBSTITUTE(SUBSTITUTE(集計貼りつけ!P368,申請書!$R$46,""),申請書!$T$46,""),申請書!$V$46,""),申請書!$X$46,""),";",""),申請書!$Z$46,"")</f>
        <v/>
      </c>
      <c r="N366" s="11" t="str">
        <f>SUBSTITUTE(SUBSTITUTE(SUBSTITUTE(SUBSTITUTE(SUBSTITUTE(SUBSTITUTE(集計貼りつけ!Q368,申請書!$R$47,""),申請書!$T$47,""),申請書!$V$47,""),申請書!$X$47,""),";",""),申請書!$Z$47,"")</f>
        <v/>
      </c>
      <c r="O366" s="11" t="str">
        <f>SUBSTITUTE(SUBSTITUTE(SUBSTITUTE(SUBSTITUTE(SUBSTITUTE(SUBSTITUTE(集計貼りつけ!R368,申請書!$R$48,""),申請書!$T$48,""),申請書!$V$48,""),申請書!$X$48,""),";",""),申請書!$Z$48,"")</f>
        <v/>
      </c>
      <c r="P366" s="11" t="str">
        <f>SUBSTITUTE(SUBSTITUTE(SUBSTITUTE(SUBSTITUTE(SUBSTITUTE(SUBSTITUTE(集計貼りつけ!S368,申請書!$R$49,""),申請書!$T$49,""),申請書!$V$49,""),申請書!$X$49,""),";",""),申請書!$Z$49,"")</f>
        <v/>
      </c>
      <c r="Q366" s="11" t="str">
        <f>SUBSTITUTE(SUBSTITUTE(SUBSTITUTE(SUBSTITUTE(SUBSTITUTE(SUBSTITUTE(集計貼りつけ!T368,申請書!$R$50,""),申請書!$T$50,""),申請書!$V$50,""),申請書!$X$50,""),";",""),申請書!$Z$55,"")</f>
        <v/>
      </c>
    </row>
    <row r="367" spans="1:17" s="11" customFormat="1" x14ac:dyDescent="0.2">
      <c r="A367" s="11">
        <v>365</v>
      </c>
      <c r="B367" s="11" t="str">
        <f>SUBSTITUTE(SUBSTITUTE(SUBSTITUTE(SUBSTITUTE(SUBSTITUTE(SUBSTITUTE(集計貼りつけ!E369,申請書!$R$35,""),申請書!$T$35,""),申請書!$V$35,""),申請書!$X$35,""),";",""),申請書!$Z$35,"")</f>
        <v/>
      </c>
      <c r="C367" s="11" t="str">
        <f>SUBSTITUTE(SUBSTITUTE(SUBSTITUTE(SUBSTITUTE(SUBSTITUTE(SUBSTITUTE(集計貼りつけ!F369,申請書!$R$36,""),申請書!$T$36,""),申請書!$V$36,""),申請書!$X$36,""),";",""),申請書!$Z$36,"")</f>
        <v/>
      </c>
      <c r="D367" s="11" t="str">
        <f>SUBSTITUTE(SUBSTITUTE(SUBSTITUTE(SUBSTITUTE(SUBSTITUTE(SUBSTITUTE(集計貼りつけ!G369,申請書!$R$37,""),申請書!$T$37,""),申請書!$V$37,""),申請書!$X$37,""),";",""),申請書!$Z$37,"")</f>
        <v/>
      </c>
      <c r="E367" s="11" t="str">
        <f>SUBSTITUTE(SUBSTITUTE(SUBSTITUTE(SUBSTITUTE(SUBSTITUTE(SUBSTITUTE(集計貼りつけ!H369,申請書!$R$38,""),申請書!$T$38,""),申請書!$V$38,""),申請書!$X$38,""),";",""),申請書!$Z$38,"")</f>
        <v/>
      </c>
      <c r="F367" s="11" t="str">
        <f>SUBSTITUTE(SUBSTITUTE(SUBSTITUTE(SUBSTITUTE(SUBSTITUTE(SUBSTITUTE(集計貼りつけ!I369,申請書!$R$39,""),申請書!$T$39,""),申請書!$V$39,""),申請書!$X$39,""),";",""),申請書!$Z$39,"")</f>
        <v/>
      </c>
      <c r="G367" s="11" t="str">
        <f>SUBSTITUTE(SUBSTITUTE(SUBSTITUTE(SUBSTITUTE(SUBSTITUTE(SUBSTITUTE(集計貼りつけ!J369,申請書!$R$40,""),申請書!$T$40,""),申請書!$V$40,""),申請書!$X$40,""),";",""),申請書!$Z$40,"")</f>
        <v/>
      </c>
      <c r="H367" s="11" t="str">
        <f>SUBSTITUTE(SUBSTITUTE(SUBSTITUTE(SUBSTITUTE(SUBSTITUTE(SUBSTITUTE(集計貼りつけ!K369,申請書!$R$41,""),申請書!$T$41,""),申請書!$V$41,""),申請書!$X$41,""),";",""),申請書!$Z$41,"")</f>
        <v/>
      </c>
      <c r="I367" s="11" t="str">
        <f>SUBSTITUTE(SUBSTITUTE(SUBSTITUTE(SUBSTITUTE(SUBSTITUTE(SUBSTITUTE(集計貼りつけ!L369,申請書!$R$42,""),申請書!$T$42,""),申請書!$V$42,""),申請書!$X$42,""),";",""),申請書!$Z$42,"")</f>
        <v/>
      </c>
      <c r="J367" s="11" t="str">
        <f>SUBSTITUTE(SUBSTITUTE(SUBSTITUTE(SUBSTITUTE(SUBSTITUTE(SUBSTITUTE(集計貼りつけ!M369,申請書!$R$43,""),申請書!$T$43,""),申請書!$V$43,""),申請書!$X$43,""),";",""),申請書!$Z$43,"")</f>
        <v/>
      </c>
      <c r="K367" s="11" t="str">
        <f>SUBSTITUTE(SUBSTITUTE(SUBSTITUTE(SUBSTITUTE(SUBSTITUTE(SUBSTITUTE(集計貼りつけ!N369,申請書!$R$44,""),申請書!$T$44,""),申請書!$V$44,""),申請書!$X$44,""),";",""),申請書!$Z$44,"")</f>
        <v/>
      </c>
      <c r="L367" s="11" t="str">
        <f>SUBSTITUTE(SUBSTITUTE(SUBSTITUTE(SUBSTITUTE(SUBSTITUTE(SUBSTITUTE(集計貼りつけ!O369,申請書!$R$45,""),申請書!$T$45,""),申請書!$V$45,""),申請書!$X$45,""),";",""),申請書!$Z$45,"")</f>
        <v/>
      </c>
      <c r="M367" s="11" t="str">
        <f>SUBSTITUTE(SUBSTITUTE(SUBSTITUTE(SUBSTITUTE(SUBSTITUTE(SUBSTITUTE(集計貼りつけ!P369,申請書!$R$46,""),申請書!$T$46,""),申請書!$V$46,""),申請書!$X$46,""),";",""),申請書!$Z$46,"")</f>
        <v/>
      </c>
      <c r="N367" s="11" t="str">
        <f>SUBSTITUTE(SUBSTITUTE(SUBSTITUTE(SUBSTITUTE(SUBSTITUTE(SUBSTITUTE(集計貼りつけ!Q369,申請書!$R$47,""),申請書!$T$47,""),申請書!$V$47,""),申請書!$X$47,""),";",""),申請書!$Z$47,"")</f>
        <v/>
      </c>
      <c r="O367" s="11" t="str">
        <f>SUBSTITUTE(SUBSTITUTE(SUBSTITUTE(SUBSTITUTE(SUBSTITUTE(SUBSTITUTE(集計貼りつけ!R369,申請書!$R$48,""),申請書!$T$48,""),申請書!$V$48,""),申請書!$X$48,""),";",""),申請書!$Z$48,"")</f>
        <v/>
      </c>
      <c r="P367" s="11" t="str">
        <f>SUBSTITUTE(SUBSTITUTE(SUBSTITUTE(SUBSTITUTE(SUBSTITUTE(SUBSTITUTE(集計貼りつけ!S369,申請書!$R$49,""),申請書!$T$49,""),申請書!$V$49,""),申請書!$X$49,""),";",""),申請書!$Z$49,"")</f>
        <v/>
      </c>
      <c r="Q367" s="11" t="str">
        <f>SUBSTITUTE(SUBSTITUTE(SUBSTITUTE(SUBSTITUTE(SUBSTITUTE(SUBSTITUTE(集計貼りつけ!T369,申請書!$R$50,""),申請書!$T$50,""),申請書!$V$50,""),申請書!$X$50,""),";",""),申請書!$Z$55,"")</f>
        <v/>
      </c>
    </row>
    <row r="368" spans="1:17" s="11" customFormat="1" x14ac:dyDescent="0.2">
      <c r="A368" s="11">
        <v>366</v>
      </c>
      <c r="B368" s="11" t="str">
        <f>SUBSTITUTE(SUBSTITUTE(SUBSTITUTE(SUBSTITUTE(SUBSTITUTE(SUBSTITUTE(集計貼りつけ!E370,申請書!$R$35,""),申請書!$T$35,""),申請書!$V$35,""),申請書!$X$35,""),";",""),申請書!$Z$35,"")</f>
        <v/>
      </c>
      <c r="C368" s="11" t="str">
        <f>SUBSTITUTE(SUBSTITUTE(SUBSTITUTE(SUBSTITUTE(SUBSTITUTE(SUBSTITUTE(集計貼りつけ!F370,申請書!$R$36,""),申請書!$T$36,""),申請書!$V$36,""),申請書!$X$36,""),";",""),申請書!$Z$36,"")</f>
        <v/>
      </c>
      <c r="D368" s="11" t="str">
        <f>SUBSTITUTE(SUBSTITUTE(SUBSTITUTE(SUBSTITUTE(SUBSTITUTE(SUBSTITUTE(集計貼りつけ!G370,申請書!$R$37,""),申請書!$T$37,""),申請書!$V$37,""),申請書!$X$37,""),";",""),申請書!$Z$37,"")</f>
        <v/>
      </c>
      <c r="E368" s="11" t="str">
        <f>SUBSTITUTE(SUBSTITUTE(SUBSTITUTE(SUBSTITUTE(SUBSTITUTE(SUBSTITUTE(集計貼りつけ!H370,申請書!$R$38,""),申請書!$T$38,""),申請書!$V$38,""),申請書!$X$38,""),";",""),申請書!$Z$38,"")</f>
        <v/>
      </c>
      <c r="F368" s="11" t="str">
        <f>SUBSTITUTE(SUBSTITUTE(SUBSTITUTE(SUBSTITUTE(SUBSTITUTE(SUBSTITUTE(集計貼りつけ!I370,申請書!$R$39,""),申請書!$T$39,""),申請書!$V$39,""),申請書!$X$39,""),";",""),申請書!$Z$39,"")</f>
        <v/>
      </c>
      <c r="G368" s="11" t="str">
        <f>SUBSTITUTE(SUBSTITUTE(SUBSTITUTE(SUBSTITUTE(SUBSTITUTE(SUBSTITUTE(集計貼りつけ!J370,申請書!$R$40,""),申請書!$T$40,""),申請書!$V$40,""),申請書!$X$40,""),";",""),申請書!$Z$40,"")</f>
        <v/>
      </c>
      <c r="H368" s="11" t="str">
        <f>SUBSTITUTE(SUBSTITUTE(SUBSTITUTE(SUBSTITUTE(SUBSTITUTE(SUBSTITUTE(集計貼りつけ!K370,申請書!$R$41,""),申請書!$T$41,""),申請書!$V$41,""),申請書!$X$41,""),";",""),申請書!$Z$41,"")</f>
        <v/>
      </c>
      <c r="I368" s="11" t="str">
        <f>SUBSTITUTE(SUBSTITUTE(SUBSTITUTE(SUBSTITUTE(SUBSTITUTE(SUBSTITUTE(集計貼りつけ!L370,申請書!$R$42,""),申請書!$T$42,""),申請書!$V$42,""),申請書!$X$42,""),";",""),申請書!$Z$42,"")</f>
        <v/>
      </c>
      <c r="J368" s="11" t="str">
        <f>SUBSTITUTE(SUBSTITUTE(SUBSTITUTE(SUBSTITUTE(SUBSTITUTE(SUBSTITUTE(集計貼りつけ!M370,申請書!$R$43,""),申請書!$T$43,""),申請書!$V$43,""),申請書!$X$43,""),";",""),申請書!$Z$43,"")</f>
        <v/>
      </c>
      <c r="K368" s="11" t="str">
        <f>SUBSTITUTE(SUBSTITUTE(SUBSTITUTE(SUBSTITUTE(SUBSTITUTE(SUBSTITUTE(集計貼りつけ!N370,申請書!$R$44,""),申請書!$T$44,""),申請書!$V$44,""),申請書!$X$44,""),";",""),申請書!$Z$44,"")</f>
        <v/>
      </c>
      <c r="L368" s="11" t="str">
        <f>SUBSTITUTE(SUBSTITUTE(SUBSTITUTE(SUBSTITUTE(SUBSTITUTE(SUBSTITUTE(集計貼りつけ!O370,申請書!$R$45,""),申請書!$T$45,""),申請書!$V$45,""),申請書!$X$45,""),";",""),申請書!$Z$45,"")</f>
        <v/>
      </c>
      <c r="M368" s="11" t="str">
        <f>SUBSTITUTE(SUBSTITUTE(SUBSTITUTE(SUBSTITUTE(SUBSTITUTE(SUBSTITUTE(集計貼りつけ!P370,申請書!$R$46,""),申請書!$T$46,""),申請書!$V$46,""),申請書!$X$46,""),";",""),申請書!$Z$46,"")</f>
        <v/>
      </c>
      <c r="N368" s="11" t="str">
        <f>SUBSTITUTE(SUBSTITUTE(SUBSTITUTE(SUBSTITUTE(SUBSTITUTE(SUBSTITUTE(集計貼りつけ!Q370,申請書!$R$47,""),申請書!$T$47,""),申請書!$V$47,""),申請書!$X$47,""),";",""),申請書!$Z$47,"")</f>
        <v/>
      </c>
      <c r="O368" s="11" t="str">
        <f>SUBSTITUTE(SUBSTITUTE(SUBSTITUTE(SUBSTITUTE(SUBSTITUTE(SUBSTITUTE(集計貼りつけ!R370,申請書!$R$48,""),申請書!$T$48,""),申請書!$V$48,""),申請書!$X$48,""),";",""),申請書!$Z$48,"")</f>
        <v/>
      </c>
      <c r="P368" s="11" t="str">
        <f>SUBSTITUTE(SUBSTITUTE(SUBSTITUTE(SUBSTITUTE(SUBSTITUTE(SUBSTITUTE(集計貼りつけ!S370,申請書!$R$49,""),申請書!$T$49,""),申請書!$V$49,""),申請書!$X$49,""),";",""),申請書!$Z$49,"")</f>
        <v/>
      </c>
      <c r="Q368" s="11" t="str">
        <f>SUBSTITUTE(SUBSTITUTE(SUBSTITUTE(SUBSTITUTE(SUBSTITUTE(SUBSTITUTE(集計貼りつけ!T370,申請書!$R$50,""),申請書!$T$50,""),申請書!$V$50,""),申請書!$X$50,""),";",""),申請書!$Z$55,"")</f>
        <v/>
      </c>
    </row>
    <row r="369" spans="1:17" s="11" customFormat="1" x14ac:dyDescent="0.2">
      <c r="A369" s="11">
        <v>367</v>
      </c>
      <c r="B369" s="11" t="str">
        <f>SUBSTITUTE(SUBSTITUTE(SUBSTITUTE(SUBSTITUTE(SUBSTITUTE(SUBSTITUTE(集計貼りつけ!E371,申請書!$R$35,""),申請書!$T$35,""),申請書!$V$35,""),申請書!$X$35,""),";",""),申請書!$Z$35,"")</f>
        <v/>
      </c>
      <c r="C369" s="11" t="str">
        <f>SUBSTITUTE(SUBSTITUTE(SUBSTITUTE(SUBSTITUTE(SUBSTITUTE(SUBSTITUTE(集計貼りつけ!F371,申請書!$R$36,""),申請書!$T$36,""),申請書!$V$36,""),申請書!$X$36,""),";",""),申請書!$Z$36,"")</f>
        <v/>
      </c>
      <c r="D369" s="11" t="str">
        <f>SUBSTITUTE(SUBSTITUTE(SUBSTITUTE(SUBSTITUTE(SUBSTITUTE(SUBSTITUTE(集計貼りつけ!G371,申請書!$R$37,""),申請書!$T$37,""),申請書!$V$37,""),申請書!$X$37,""),";",""),申請書!$Z$37,"")</f>
        <v/>
      </c>
      <c r="E369" s="11" t="str">
        <f>SUBSTITUTE(SUBSTITUTE(SUBSTITUTE(SUBSTITUTE(SUBSTITUTE(SUBSTITUTE(集計貼りつけ!H371,申請書!$R$38,""),申請書!$T$38,""),申請書!$V$38,""),申請書!$X$38,""),";",""),申請書!$Z$38,"")</f>
        <v/>
      </c>
      <c r="F369" s="11" t="str">
        <f>SUBSTITUTE(SUBSTITUTE(SUBSTITUTE(SUBSTITUTE(SUBSTITUTE(SUBSTITUTE(集計貼りつけ!I371,申請書!$R$39,""),申請書!$T$39,""),申請書!$V$39,""),申請書!$X$39,""),";",""),申請書!$Z$39,"")</f>
        <v/>
      </c>
      <c r="G369" s="11" t="str">
        <f>SUBSTITUTE(SUBSTITUTE(SUBSTITUTE(SUBSTITUTE(SUBSTITUTE(SUBSTITUTE(集計貼りつけ!J371,申請書!$R$40,""),申請書!$T$40,""),申請書!$V$40,""),申請書!$X$40,""),";",""),申請書!$Z$40,"")</f>
        <v/>
      </c>
      <c r="H369" s="11" t="str">
        <f>SUBSTITUTE(SUBSTITUTE(SUBSTITUTE(SUBSTITUTE(SUBSTITUTE(SUBSTITUTE(集計貼りつけ!K371,申請書!$R$41,""),申請書!$T$41,""),申請書!$V$41,""),申請書!$X$41,""),";",""),申請書!$Z$41,"")</f>
        <v/>
      </c>
      <c r="I369" s="11" t="str">
        <f>SUBSTITUTE(SUBSTITUTE(SUBSTITUTE(SUBSTITUTE(SUBSTITUTE(SUBSTITUTE(集計貼りつけ!L371,申請書!$R$42,""),申請書!$T$42,""),申請書!$V$42,""),申請書!$X$42,""),";",""),申請書!$Z$42,"")</f>
        <v/>
      </c>
      <c r="J369" s="11" t="str">
        <f>SUBSTITUTE(SUBSTITUTE(SUBSTITUTE(SUBSTITUTE(SUBSTITUTE(SUBSTITUTE(集計貼りつけ!M371,申請書!$R$43,""),申請書!$T$43,""),申請書!$V$43,""),申請書!$X$43,""),";",""),申請書!$Z$43,"")</f>
        <v/>
      </c>
      <c r="K369" s="11" t="str">
        <f>SUBSTITUTE(SUBSTITUTE(SUBSTITUTE(SUBSTITUTE(SUBSTITUTE(SUBSTITUTE(集計貼りつけ!N371,申請書!$R$44,""),申請書!$T$44,""),申請書!$V$44,""),申請書!$X$44,""),";",""),申請書!$Z$44,"")</f>
        <v/>
      </c>
      <c r="L369" s="11" t="str">
        <f>SUBSTITUTE(SUBSTITUTE(SUBSTITUTE(SUBSTITUTE(SUBSTITUTE(SUBSTITUTE(集計貼りつけ!O371,申請書!$R$45,""),申請書!$T$45,""),申請書!$V$45,""),申請書!$X$45,""),";",""),申請書!$Z$45,"")</f>
        <v/>
      </c>
      <c r="M369" s="11" t="str">
        <f>SUBSTITUTE(SUBSTITUTE(SUBSTITUTE(SUBSTITUTE(SUBSTITUTE(SUBSTITUTE(集計貼りつけ!P371,申請書!$R$46,""),申請書!$T$46,""),申請書!$V$46,""),申請書!$X$46,""),";",""),申請書!$Z$46,"")</f>
        <v/>
      </c>
      <c r="N369" s="11" t="str">
        <f>SUBSTITUTE(SUBSTITUTE(SUBSTITUTE(SUBSTITUTE(SUBSTITUTE(SUBSTITUTE(集計貼りつけ!Q371,申請書!$R$47,""),申請書!$T$47,""),申請書!$V$47,""),申請書!$X$47,""),";",""),申請書!$Z$47,"")</f>
        <v/>
      </c>
      <c r="O369" s="11" t="str">
        <f>SUBSTITUTE(SUBSTITUTE(SUBSTITUTE(SUBSTITUTE(SUBSTITUTE(SUBSTITUTE(集計貼りつけ!R371,申請書!$R$48,""),申請書!$T$48,""),申請書!$V$48,""),申請書!$X$48,""),";",""),申請書!$Z$48,"")</f>
        <v/>
      </c>
      <c r="P369" s="11" t="str">
        <f>SUBSTITUTE(SUBSTITUTE(SUBSTITUTE(SUBSTITUTE(SUBSTITUTE(SUBSTITUTE(集計貼りつけ!S371,申請書!$R$49,""),申請書!$T$49,""),申請書!$V$49,""),申請書!$X$49,""),";",""),申請書!$Z$49,"")</f>
        <v/>
      </c>
      <c r="Q369" s="11" t="str">
        <f>SUBSTITUTE(SUBSTITUTE(SUBSTITUTE(SUBSTITUTE(SUBSTITUTE(SUBSTITUTE(集計貼りつけ!T371,申請書!$R$50,""),申請書!$T$50,""),申請書!$V$50,""),申請書!$X$50,""),";",""),申請書!$Z$55,"")</f>
        <v/>
      </c>
    </row>
    <row r="370" spans="1:17" s="11" customFormat="1" x14ac:dyDescent="0.2">
      <c r="A370" s="11">
        <v>368</v>
      </c>
      <c r="B370" s="11" t="str">
        <f>SUBSTITUTE(SUBSTITUTE(SUBSTITUTE(SUBSTITUTE(SUBSTITUTE(SUBSTITUTE(集計貼りつけ!E372,申請書!$R$35,""),申請書!$T$35,""),申請書!$V$35,""),申請書!$X$35,""),";",""),申請書!$Z$35,"")</f>
        <v/>
      </c>
      <c r="C370" s="11" t="str">
        <f>SUBSTITUTE(SUBSTITUTE(SUBSTITUTE(SUBSTITUTE(SUBSTITUTE(SUBSTITUTE(集計貼りつけ!F372,申請書!$R$36,""),申請書!$T$36,""),申請書!$V$36,""),申請書!$X$36,""),";",""),申請書!$Z$36,"")</f>
        <v/>
      </c>
      <c r="D370" s="11" t="str">
        <f>SUBSTITUTE(SUBSTITUTE(SUBSTITUTE(SUBSTITUTE(SUBSTITUTE(SUBSTITUTE(集計貼りつけ!G372,申請書!$R$37,""),申請書!$T$37,""),申請書!$V$37,""),申請書!$X$37,""),";",""),申請書!$Z$37,"")</f>
        <v/>
      </c>
      <c r="E370" s="11" t="str">
        <f>SUBSTITUTE(SUBSTITUTE(SUBSTITUTE(SUBSTITUTE(SUBSTITUTE(SUBSTITUTE(集計貼りつけ!H372,申請書!$R$38,""),申請書!$T$38,""),申請書!$V$38,""),申請書!$X$38,""),";",""),申請書!$Z$38,"")</f>
        <v/>
      </c>
      <c r="F370" s="11" t="str">
        <f>SUBSTITUTE(SUBSTITUTE(SUBSTITUTE(SUBSTITUTE(SUBSTITUTE(SUBSTITUTE(集計貼りつけ!I372,申請書!$R$39,""),申請書!$T$39,""),申請書!$V$39,""),申請書!$X$39,""),";",""),申請書!$Z$39,"")</f>
        <v/>
      </c>
      <c r="G370" s="11" t="str">
        <f>SUBSTITUTE(SUBSTITUTE(SUBSTITUTE(SUBSTITUTE(SUBSTITUTE(SUBSTITUTE(集計貼りつけ!J372,申請書!$R$40,""),申請書!$T$40,""),申請書!$V$40,""),申請書!$X$40,""),";",""),申請書!$Z$40,"")</f>
        <v/>
      </c>
      <c r="H370" s="11" t="str">
        <f>SUBSTITUTE(SUBSTITUTE(SUBSTITUTE(SUBSTITUTE(SUBSTITUTE(SUBSTITUTE(集計貼りつけ!K372,申請書!$R$41,""),申請書!$T$41,""),申請書!$V$41,""),申請書!$X$41,""),";",""),申請書!$Z$41,"")</f>
        <v/>
      </c>
      <c r="I370" s="11" t="str">
        <f>SUBSTITUTE(SUBSTITUTE(SUBSTITUTE(SUBSTITUTE(SUBSTITUTE(SUBSTITUTE(集計貼りつけ!L372,申請書!$R$42,""),申請書!$T$42,""),申請書!$V$42,""),申請書!$X$42,""),";",""),申請書!$Z$42,"")</f>
        <v/>
      </c>
      <c r="J370" s="11" t="str">
        <f>SUBSTITUTE(SUBSTITUTE(SUBSTITUTE(SUBSTITUTE(SUBSTITUTE(SUBSTITUTE(集計貼りつけ!M372,申請書!$R$43,""),申請書!$T$43,""),申請書!$V$43,""),申請書!$X$43,""),";",""),申請書!$Z$43,"")</f>
        <v/>
      </c>
      <c r="K370" s="11" t="str">
        <f>SUBSTITUTE(SUBSTITUTE(SUBSTITUTE(SUBSTITUTE(SUBSTITUTE(SUBSTITUTE(集計貼りつけ!N372,申請書!$R$44,""),申請書!$T$44,""),申請書!$V$44,""),申請書!$X$44,""),";",""),申請書!$Z$44,"")</f>
        <v/>
      </c>
      <c r="L370" s="11" t="str">
        <f>SUBSTITUTE(SUBSTITUTE(SUBSTITUTE(SUBSTITUTE(SUBSTITUTE(SUBSTITUTE(集計貼りつけ!O372,申請書!$R$45,""),申請書!$T$45,""),申請書!$V$45,""),申請書!$X$45,""),";",""),申請書!$Z$45,"")</f>
        <v/>
      </c>
      <c r="M370" s="11" t="str">
        <f>SUBSTITUTE(SUBSTITUTE(SUBSTITUTE(SUBSTITUTE(SUBSTITUTE(SUBSTITUTE(集計貼りつけ!P372,申請書!$R$46,""),申請書!$T$46,""),申請書!$V$46,""),申請書!$X$46,""),";",""),申請書!$Z$46,"")</f>
        <v/>
      </c>
      <c r="N370" s="11" t="str">
        <f>SUBSTITUTE(SUBSTITUTE(SUBSTITUTE(SUBSTITUTE(SUBSTITUTE(SUBSTITUTE(集計貼りつけ!Q372,申請書!$R$47,""),申請書!$T$47,""),申請書!$V$47,""),申請書!$X$47,""),";",""),申請書!$Z$47,"")</f>
        <v/>
      </c>
      <c r="O370" s="11" t="str">
        <f>SUBSTITUTE(SUBSTITUTE(SUBSTITUTE(SUBSTITUTE(SUBSTITUTE(SUBSTITUTE(集計貼りつけ!R372,申請書!$R$48,""),申請書!$T$48,""),申請書!$V$48,""),申請書!$X$48,""),";",""),申請書!$Z$48,"")</f>
        <v/>
      </c>
      <c r="P370" s="11" t="str">
        <f>SUBSTITUTE(SUBSTITUTE(SUBSTITUTE(SUBSTITUTE(SUBSTITUTE(SUBSTITUTE(集計貼りつけ!S372,申請書!$R$49,""),申請書!$T$49,""),申請書!$V$49,""),申請書!$X$49,""),";",""),申請書!$Z$49,"")</f>
        <v/>
      </c>
      <c r="Q370" s="11" t="str">
        <f>SUBSTITUTE(SUBSTITUTE(SUBSTITUTE(SUBSTITUTE(SUBSTITUTE(SUBSTITUTE(集計貼りつけ!T372,申請書!$R$50,""),申請書!$T$50,""),申請書!$V$50,""),申請書!$X$50,""),";",""),申請書!$Z$55,"")</f>
        <v/>
      </c>
    </row>
    <row r="371" spans="1:17" s="11" customFormat="1" x14ac:dyDescent="0.2">
      <c r="A371" s="11">
        <v>369</v>
      </c>
      <c r="B371" s="11" t="str">
        <f>SUBSTITUTE(SUBSTITUTE(SUBSTITUTE(SUBSTITUTE(SUBSTITUTE(SUBSTITUTE(集計貼りつけ!E373,申請書!$R$35,""),申請書!$T$35,""),申請書!$V$35,""),申請書!$X$35,""),";",""),申請書!$Z$35,"")</f>
        <v/>
      </c>
      <c r="C371" s="11" t="str">
        <f>SUBSTITUTE(SUBSTITUTE(SUBSTITUTE(SUBSTITUTE(SUBSTITUTE(SUBSTITUTE(集計貼りつけ!F373,申請書!$R$36,""),申請書!$T$36,""),申請書!$V$36,""),申請書!$X$36,""),";",""),申請書!$Z$36,"")</f>
        <v/>
      </c>
      <c r="D371" s="11" t="str">
        <f>SUBSTITUTE(SUBSTITUTE(SUBSTITUTE(SUBSTITUTE(SUBSTITUTE(SUBSTITUTE(集計貼りつけ!G373,申請書!$R$37,""),申請書!$T$37,""),申請書!$V$37,""),申請書!$X$37,""),";",""),申請書!$Z$37,"")</f>
        <v/>
      </c>
      <c r="E371" s="11" t="str">
        <f>SUBSTITUTE(SUBSTITUTE(SUBSTITUTE(SUBSTITUTE(SUBSTITUTE(SUBSTITUTE(集計貼りつけ!H373,申請書!$R$38,""),申請書!$T$38,""),申請書!$V$38,""),申請書!$X$38,""),";",""),申請書!$Z$38,"")</f>
        <v/>
      </c>
      <c r="F371" s="11" t="str">
        <f>SUBSTITUTE(SUBSTITUTE(SUBSTITUTE(SUBSTITUTE(SUBSTITUTE(SUBSTITUTE(集計貼りつけ!I373,申請書!$R$39,""),申請書!$T$39,""),申請書!$V$39,""),申請書!$X$39,""),";",""),申請書!$Z$39,"")</f>
        <v/>
      </c>
      <c r="G371" s="11" t="str">
        <f>SUBSTITUTE(SUBSTITUTE(SUBSTITUTE(SUBSTITUTE(SUBSTITUTE(SUBSTITUTE(集計貼りつけ!J373,申請書!$R$40,""),申請書!$T$40,""),申請書!$V$40,""),申請書!$X$40,""),";",""),申請書!$Z$40,"")</f>
        <v/>
      </c>
      <c r="H371" s="11" t="str">
        <f>SUBSTITUTE(SUBSTITUTE(SUBSTITUTE(SUBSTITUTE(SUBSTITUTE(SUBSTITUTE(集計貼りつけ!K373,申請書!$R$41,""),申請書!$T$41,""),申請書!$V$41,""),申請書!$X$41,""),";",""),申請書!$Z$41,"")</f>
        <v/>
      </c>
      <c r="I371" s="11" t="str">
        <f>SUBSTITUTE(SUBSTITUTE(SUBSTITUTE(SUBSTITUTE(SUBSTITUTE(SUBSTITUTE(集計貼りつけ!L373,申請書!$R$42,""),申請書!$T$42,""),申請書!$V$42,""),申請書!$X$42,""),";",""),申請書!$Z$42,"")</f>
        <v/>
      </c>
      <c r="J371" s="11" t="str">
        <f>SUBSTITUTE(SUBSTITUTE(SUBSTITUTE(SUBSTITUTE(SUBSTITUTE(SUBSTITUTE(集計貼りつけ!M373,申請書!$R$43,""),申請書!$T$43,""),申請書!$V$43,""),申請書!$X$43,""),";",""),申請書!$Z$43,"")</f>
        <v/>
      </c>
      <c r="K371" s="11" t="str">
        <f>SUBSTITUTE(SUBSTITUTE(SUBSTITUTE(SUBSTITUTE(SUBSTITUTE(SUBSTITUTE(集計貼りつけ!N373,申請書!$R$44,""),申請書!$T$44,""),申請書!$V$44,""),申請書!$X$44,""),";",""),申請書!$Z$44,"")</f>
        <v/>
      </c>
      <c r="L371" s="11" t="str">
        <f>SUBSTITUTE(SUBSTITUTE(SUBSTITUTE(SUBSTITUTE(SUBSTITUTE(SUBSTITUTE(集計貼りつけ!O373,申請書!$R$45,""),申請書!$T$45,""),申請書!$V$45,""),申請書!$X$45,""),";",""),申請書!$Z$45,"")</f>
        <v/>
      </c>
      <c r="M371" s="11" t="str">
        <f>SUBSTITUTE(SUBSTITUTE(SUBSTITUTE(SUBSTITUTE(SUBSTITUTE(SUBSTITUTE(集計貼りつけ!P373,申請書!$R$46,""),申請書!$T$46,""),申請書!$V$46,""),申請書!$X$46,""),";",""),申請書!$Z$46,"")</f>
        <v/>
      </c>
      <c r="N371" s="11" t="str">
        <f>SUBSTITUTE(SUBSTITUTE(SUBSTITUTE(SUBSTITUTE(SUBSTITUTE(SUBSTITUTE(集計貼りつけ!Q373,申請書!$R$47,""),申請書!$T$47,""),申請書!$V$47,""),申請書!$X$47,""),";",""),申請書!$Z$47,"")</f>
        <v/>
      </c>
      <c r="O371" s="11" t="str">
        <f>SUBSTITUTE(SUBSTITUTE(SUBSTITUTE(SUBSTITUTE(SUBSTITUTE(SUBSTITUTE(集計貼りつけ!R373,申請書!$R$48,""),申請書!$T$48,""),申請書!$V$48,""),申請書!$X$48,""),";",""),申請書!$Z$48,"")</f>
        <v/>
      </c>
      <c r="P371" s="11" t="str">
        <f>SUBSTITUTE(SUBSTITUTE(SUBSTITUTE(SUBSTITUTE(SUBSTITUTE(SUBSTITUTE(集計貼りつけ!S373,申請書!$R$49,""),申請書!$T$49,""),申請書!$V$49,""),申請書!$X$49,""),";",""),申請書!$Z$49,"")</f>
        <v/>
      </c>
      <c r="Q371" s="11" t="str">
        <f>SUBSTITUTE(SUBSTITUTE(SUBSTITUTE(SUBSTITUTE(SUBSTITUTE(SUBSTITUTE(集計貼りつけ!T373,申請書!$R$50,""),申請書!$T$50,""),申請書!$V$50,""),申請書!$X$50,""),";",""),申請書!$Z$55,"")</f>
        <v/>
      </c>
    </row>
    <row r="372" spans="1:17" s="11" customFormat="1" x14ac:dyDescent="0.2">
      <c r="A372" s="11">
        <v>370</v>
      </c>
      <c r="B372" s="11" t="str">
        <f>SUBSTITUTE(SUBSTITUTE(SUBSTITUTE(SUBSTITUTE(SUBSTITUTE(SUBSTITUTE(集計貼りつけ!E374,申請書!$R$35,""),申請書!$T$35,""),申請書!$V$35,""),申請書!$X$35,""),";",""),申請書!$Z$35,"")</f>
        <v/>
      </c>
      <c r="C372" s="11" t="str">
        <f>SUBSTITUTE(SUBSTITUTE(SUBSTITUTE(SUBSTITUTE(SUBSTITUTE(SUBSTITUTE(集計貼りつけ!F374,申請書!$R$36,""),申請書!$T$36,""),申請書!$V$36,""),申請書!$X$36,""),";",""),申請書!$Z$36,"")</f>
        <v/>
      </c>
      <c r="D372" s="11" t="str">
        <f>SUBSTITUTE(SUBSTITUTE(SUBSTITUTE(SUBSTITUTE(SUBSTITUTE(SUBSTITUTE(集計貼りつけ!G374,申請書!$R$37,""),申請書!$T$37,""),申請書!$V$37,""),申請書!$X$37,""),";",""),申請書!$Z$37,"")</f>
        <v/>
      </c>
      <c r="E372" s="11" t="str">
        <f>SUBSTITUTE(SUBSTITUTE(SUBSTITUTE(SUBSTITUTE(SUBSTITUTE(SUBSTITUTE(集計貼りつけ!H374,申請書!$R$38,""),申請書!$T$38,""),申請書!$V$38,""),申請書!$X$38,""),";",""),申請書!$Z$38,"")</f>
        <v/>
      </c>
      <c r="F372" s="11" t="str">
        <f>SUBSTITUTE(SUBSTITUTE(SUBSTITUTE(SUBSTITUTE(SUBSTITUTE(SUBSTITUTE(集計貼りつけ!I374,申請書!$R$39,""),申請書!$T$39,""),申請書!$V$39,""),申請書!$X$39,""),";",""),申請書!$Z$39,"")</f>
        <v/>
      </c>
      <c r="G372" s="11" t="str">
        <f>SUBSTITUTE(SUBSTITUTE(SUBSTITUTE(SUBSTITUTE(SUBSTITUTE(SUBSTITUTE(集計貼りつけ!J374,申請書!$R$40,""),申請書!$T$40,""),申請書!$V$40,""),申請書!$X$40,""),";",""),申請書!$Z$40,"")</f>
        <v/>
      </c>
      <c r="H372" s="11" t="str">
        <f>SUBSTITUTE(SUBSTITUTE(SUBSTITUTE(SUBSTITUTE(SUBSTITUTE(SUBSTITUTE(集計貼りつけ!K374,申請書!$R$41,""),申請書!$T$41,""),申請書!$V$41,""),申請書!$X$41,""),";",""),申請書!$Z$41,"")</f>
        <v/>
      </c>
      <c r="I372" s="11" t="str">
        <f>SUBSTITUTE(SUBSTITUTE(SUBSTITUTE(SUBSTITUTE(SUBSTITUTE(SUBSTITUTE(集計貼りつけ!L374,申請書!$R$42,""),申請書!$T$42,""),申請書!$V$42,""),申請書!$X$42,""),";",""),申請書!$Z$42,"")</f>
        <v/>
      </c>
      <c r="J372" s="11" t="str">
        <f>SUBSTITUTE(SUBSTITUTE(SUBSTITUTE(SUBSTITUTE(SUBSTITUTE(SUBSTITUTE(集計貼りつけ!M374,申請書!$R$43,""),申請書!$T$43,""),申請書!$V$43,""),申請書!$X$43,""),";",""),申請書!$Z$43,"")</f>
        <v/>
      </c>
      <c r="K372" s="11" t="str">
        <f>SUBSTITUTE(SUBSTITUTE(SUBSTITUTE(SUBSTITUTE(SUBSTITUTE(SUBSTITUTE(集計貼りつけ!N374,申請書!$R$44,""),申請書!$T$44,""),申請書!$V$44,""),申請書!$X$44,""),";",""),申請書!$Z$44,"")</f>
        <v/>
      </c>
      <c r="L372" s="11" t="str">
        <f>SUBSTITUTE(SUBSTITUTE(SUBSTITUTE(SUBSTITUTE(SUBSTITUTE(SUBSTITUTE(集計貼りつけ!O374,申請書!$R$45,""),申請書!$T$45,""),申請書!$V$45,""),申請書!$X$45,""),";",""),申請書!$Z$45,"")</f>
        <v/>
      </c>
      <c r="M372" s="11" t="str">
        <f>SUBSTITUTE(SUBSTITUTE(SUBSTITUTE(SUBSTITUTE(SUBSTITUTE(SUBSTITUTE(集計貼りつけ!P374,申請書!$R$46,""),申請書!$T$46,""),申請書!$V$46,""),申請書!$X$46,""),";",""),申請書!$Z$46,"")</f>
        <v/>
      </c>
      <c r="N372" s="11" t="str">
        <f>SUBSTITUTE(SUBSTITUTE(SUBSTITUTE(SUBSTITUTE(SUBSTITUTE(SUBSTITUTE(集計貼りつけ!Q374,申請書!$R$47,""),申請書!$T$47,""),申請書!$V$47,""),申請書!$X$47,""),";",""),申請書!$Z$47,"")</f>
        <v/>
      </c>
      <c r="O372" s="11" t="str">
        <f>SUBSTITUTE(SUBSTITUTE(SUBSTITUTE(SUBSTITUTE(SUBSTITUTE(SUBSTITUTE(集計貼りつけ!R374,申請書!$R$48,""),申請書!$T$48,""),申請書!$V$48,""),申請書!$X$48,""),";",""),申請書!$Z$48,"")</f>
        <v/>
      </c>
      <c r="P372" s="11" t="str">
        <f>SUBSTITUTE(SUBSTITUTE(SUBSTITUTE(SUBSTITUTE(SUBSTITUTE(SUBSTITUTE(集計貼りつけ!S374,申請書!$R$49,""),申請書!$T$49,""),申請書!$V$49,""),申請書!$X$49,""),";",""),申請書!$Z$49,"")</f>
        <v/>
      </c>
      <c r="Q372" s="11" t="str">
        <f>SUBSTITUTE(SUBSTITUTE(SUBSTITUTE(SUBSTITUTE(SUBSTITUTE(SUBSTITUTE(集計貼りつけ!T374,申請書!$R$50,""),申請書!$T$50,""),申請書!$V$50,""),申請書!$X$50,""),";",""),申請書!$Z$55,"")</f>
        <v/>
      </c>
    </row>
    <row r="373" spans="1:17" s="11" customFormat="1" x14ac:dyDescent="0.2">
      <c r="A373" s="11">
        <v>371</v>
      </c>
      <c r="B373" s="11" t="str">
        <f>SUBSTITUTE(SUBSTITUTE(SUBSTITUTE(SUBSTITUTE(SUBSTITUTE(SUBSTITUTE(集計貼りつけ!E375,申請書!$R$35,""),申請書!$T$35,""),申請書!$V$35,""),申請書!$X$35,""),";",""),申請書!$Z$35,"")</f>
        <v/>
      </c>
      <c r="C373" s="11" t="str">
        <f>SUBSTITUTE(SUBSTITUTE(SUBSTITUTE(SUBSTITUTE(SUBSTITUTE(SUBSTITUTE(集計貼りつけ!F375,申請書!$R$36,""),申請書!$T$36,""),申請書!$V$36,""),申請書!$X$36,""),";",""),申請書!$Z$36,"")</f>
        <v/>
      </c>
      <c r="D373" s="11" t="str">
        <f>SUBSTITUTE(SUBSTITUTE(SUBSTITUTE(SUBSTITUTE(SUBSTITUTE(SUBSTITUTE(集計貼りつけ!G375,申請書!$R$37,""),申請書!$T$37,""),申請書!$V$37,""),申請書!$X$37,""),";",""),申請書!$Z$37,"")</f>
        <v/>
      </c>
      <c r="E373" s="11" t="str">
        <f>SUBSTITUTE(SUBSTITUTE(SUBSTITUTE(SUBSTITUTE(SUBSTITUTE(SUBSTITUTE(集計貼りつけ!H375,申請書!$R$38,""),申請書!$T$38,""),申請書!$V$38,""),申請書!$X$38,""),";",""),申請書!$Z$38,"")</f>
        <v/>
      </c>
      <c r="F373" s="11" t="str">
        <f>SUBSTITUTE(SUBSTITUTE(SUBSTITUTE(SUBSTITUTE(SUBSTITUTE(SUBSTITUTE(集計貼りつけ!I375,申請書!$R$39,""),申請書!$T$39,""),申請書!$V$39,""),申請書!$X$39,""),";",""),申請書!$Z$39,"")</f>
        <v/>
      </c>
      <c r="G373" s="11" t="str">
        <f>SUBSTITUTE(SUBSTITUTE(SUBSTITUTE(SUBSTITUTE(SUBSTITUTE(SUBSTITUTE(集計貼りつけ!J375,申請書!$R$40,""),申請書!$T$40,""),申請書!$V$40,""),申請書!$X$40,""),";",""),申請書!$Z$40,"")</f>
        <v/>
      </c>
      <c r="H373" s="11" t="str">
        <f>SUBSTITUTE(SUBSTITUTE(SUBSTITUTE(SUBSTITUTE(SUBSTITUTE(SUBSTITUTE(集計貼りつけ!K375,申請書!$R$41,""),申請書!$T$41,""),申請書!$V$41,""),申請書!$X$41,""),";",""),申請書!$Z$41,"")</f>
        <v/>
      </c>
      <c r="I373" s="11" t="str">
        <f>SUBSTITUTE(SUBSTITUTE(SUBSTITUTE(SUBSTITUTE(SUBSTITUTE(SUBSTITUTE(集計貼りつけ!L375,申請書!$R$42,""),申請書!$T$42,""),申請書!$V$42,""),申請書!$X$42,""),";",""),申請書!$Z$42,"")</f>
        <v/>
      </c>
      <c r="J373" s="11" t="str">
        <f>SUBSTITUTE(SUBSTITUTE(SUBSTITUTE(SUBSTITUTE(SUBSTITUTE(SUBSTITUTE(集計貼りつけ!M375,申請書!$R$43,""),申請書!$T$43,""),申請書!$V$43,""),申請書!$X$43,""),";",""),申請書!$Z$43,"")</f>
        <v/>
      </c>
      <c r="K373" s="11" t="str">
        <f>SUBSTITUTE(SUBSTITUTE(SUBSTITUTE(SUBSTITUTE(SUBSTITUTE(SUBSTITUTE(集計貼りつけ!N375,申請書!$R$44,""),申請書!$T$44,""),申請書!$V$44,""),申請書!$X$44,""),";",""),申請書!$Z$44,"")</f>
        <v/>
      </c>
      <c r="L373" s="11" t="str">
        <f>SUBSTITUTE(SUBSTITUTE(SUBSTITUTE(SUBSTITUTE(SUBSTITUTE(SUBSTITUTE(集計貼りつけ!O375,申請書!$R$45,""),申請書!$T$45,""),申請書!$V$45,""),申請書!$X$45,""),";",""),申請書!$Z$45,"")</f>
        <v/>
      </c>
      <c r="M373" s="11" t="str">
        <f>SUBSTITUTE(SUBSTITUTE(SUBSTITUTE(SUBSTITUTE(SUBSTITUTE(SUBSTITUTE(集計貼りつけ!P375,申請書!$R$46,""),申請書!$T$46,""),申請書!$V$46,""),申請書!$X$46,""),";",""),申請書!$Z$46,"")</f>
        <v/>
      </c>
      <c r="N373" s="11" t="str">
        <f>SUBSTITUTE(SUBSTITUTE(SUBSTITUTE(SUBSTITUTE(SUBSTITUTE(SUBSTITUTE(集計貼りつけ!Q375,申請書!$R$47,""),申請書!$T$47,""),申請書!$V$47,""),申請書!$X$47,""),";",""),申請書!$Z$47,"")</f>
        <v/>
      </c>
      <c r="O373" s="11" t="str">
        <f>SUBSTITUTE(SUBSTITUTE(SUBSTITUTE(SUBSTITUTE(SUBSTITUTE(SUBSTITUTE(集計貼りつけ!R375,申請書!$R$48,""),申請書!$T$48,""),申請書!$V$48,""),申請書!$X$48,""),";",""),申請書!$Z$48,"")</f>
        <v/>
      </c>
      <c r="P373" s="11" t="str">
        <f>SUBSTITUTE(SUBSTITUTE(SUBSTITUTE(SUBSTITUTE(SUBSTITUTE(SUBSTITUTE(集計貼りつけ!S375,申請書!$R$49,""),申請書!$T$49,""),申請書!$V$49,""),申請書!$X$49,""),";",""),申請書!$Z$49,"")</f>
        <v/>
      </c>
      <c r="Q373" s="11" t="str">
        <f>SUBSTITUTE(SUBSTITUTE(SUBSTITUTE(SUBSTITUTE(SUBSTITUTE(SUBSTITUTE(集計貼りつけ!T375,申請書!$R$50,""),申請書!$T$50,""),申請書!$V$50,""),申請書!$X$50,""),";",""),申請書!$Z$55,"")</f>
        <v/>
      </c>
    </row>
    <row r="374" spans="1:17" s="11" customFormat="1" x14ac:dyDescent="0.2">
      <c r="A374" s="11">
        <v>372</v>
      </c>
      <c r="B374" s="11" t="str">
        <f>SUBSTITUTE(SUBSTITUTE(SUBSTITUTE(SUBSTITUTE(SUBSTITUTE(SUBSTITUTE(集計貼りつけ!E376,申請書!$R$35,""),申請書!$T$35,""),申請書!$V$35,""),申請書!$X$35,""),";",""),申請書!$Z$35,"")</f>
        <v/>
      </c>
      <c r="C374" s="11" t="str">
        <f>SUBSTITUTE(SUBSTITUTE(SUBSTITUTE(SUBSTITUTE(SUBSTITUTE(SUBSTITUTE(集計貼りつけ!F376,申請書!$R$36,""),申請書!$T$36,""),申請書!$V$36,""),申請書!$X$36,""),";",""),申請書!$Z$36,"")</f>
        <v/>
      </c>
      <c r="D374" s="11" t="str">
        <f>SUBSTITUTE(SUBSTITUTE(SUBSTITUTE(SUBSTITUTE(SUBSTITUTE(SUBSTITUTE(集計貼りつけ!G376,申請書!$R$37,""),申請書!$T$37,""),申請書!$V$37,""),申請書!$X$37,""),";",""),申請書!$Z$37,"")</f>
        <v/>
      </c>
      <c r="E374" s="11" t="str">
        <f>SUBSTITUTE(SUBSTITUTE(SUBSTITUTE(SUBSTITUTE(SUBSTITUTE(SUBSTITUTE(集計貼りつけ!H376,申請書!$R$38,""),申請書!$T$38,""),申請書!$V$38,""),申請書!$X$38,""),";",""),申請書!$Z$38,"")</f>
        <v/>
      </c>
      <c r="F374" s="11" t="str">
        <f>SUBSTITUTE(SUBSTITUTE(SUBSTITUTE(SUBSTITUTE(SUBSTITUTE(SUBSTITUTE(集計貼りつけ!I376,申請書!$R$39,""),申請書!$T$39,""),申請書!$V$39,""),申請書!$X$39,""),";",""),申請書!$Z$39,"")</f>
        <v/>
      </c>
      <c r="G374" s="11" t="str">
        <f>SUBSTITUTE(SUBSTITUTE(SUBSTITUTE(SUBSTITUTE(SUBSTITUTE(SUBSTITUTE(集計貼りつけ!J376,申請書!$R$40,""),申請書!$T$40,""),申請書!$V$40,""),申請書!$X$40,""),";",""),申請書!$Z$40,"")</f>
        <v/>
      </c>
      <c r="H374" s="11" t="str">
        <f>SUBSTITUTE(SUBSTITUTE(SUBSTITUTE(SUBSTITUTE(SUBSTITUTE(SUBSTITUTE(集計貼りつけ!K376,申請書!$R$41,""),申請書!$T$41,""),申請書!$V$41,""),申請書!$X$41,""),";",""),申請書!$Z$41,"")</f>
        <v/>
      </c>
      <c r="I374" s="11" t="str">
        <f>SUBSTITUTE(SUBSTITUTE(SUBSTITUTE(SUBSTITUTE(SUBSTITUTE(SUBSTITUTE(集計貼りつけ!L376,申請書!$R$42,""),申請書!$T$42,""),申請書!$V$42,""),申請書!$X$42,""),";",""),申請書!$Z$42,"")</f>
        <v/>
      </c>
      <c r="J374" s="11" t="str">
        <f>SUBSTITUTE(SUBSTITUTE(SUBSTITUTE(SUBSTITUTE(SUBSTITUTE(SUBSTITUTE(集計貼りつけ!M376,申請書!$R$43,""),申請書!$T$43,""),申請書!$V$43,""),申請書!$X$43,""),";",""),申請書!$Z$43,"")</f>
        <v/>
      </c>
      <c r="K374" s="11" t="str">
        <f>SUBSTITUTE(SUBSTITUTE(SUBSTITUTE(SUBSTITUTE(SUBSTITUTE(SUBSTITUTE(集計貼りつけ!N376,申請書!$R$44,""),申請書!$T$44,""),申請書!$V$44,""),申請書!$X$44,""),";",""),申請書!$Z$44,"")</f>
        <v/>
      </c>
      <c r="L374" s="11" t="str">
        <f>SUBSTITUTE(SUBSTITUTE(SUBSTITUTE(SUBSTITUTE(SUBSTITUTE(SUBSTITUTE(集計貼りつけ!O376,申請書!$R$45,""),申請書!$T$45,""),申請書!$V$45,""),申請書!$X$45,""),";",""),申請書!$Z$45,"")</f>
        <v/>
      </c>
      <c r="M374" s="11" t="str">
        <f>SUBSTITUTE(SUBSTITUTE(SUBSTITUTE(SUBSTITUTE(SUBSTITUTE(SUBSTITUTE(集計貼りつけ!P376,申請書!$R$46,""),申請書!$T$46,""),申請書!$V$46,""),申請書!$X$46,""),";",""),申請書!$Z$46,"")</f>
        <v/>
      </c>
      <c r="N374" s="11" t="str">
        <f>SUBSTITUTE(SUBSTITUTE(SUBSTITUTE(SUBSTITUTE(SUBSTITUTE(SUBSTITUTE(集計貼りつけ!Q376,申請書!$R$47,""),申請書!$T$47,""),申請書!$V$47,""),申請書!$X$47,""),";",""),申請書!$Z$47,"")</f>
        <v/>
      </c>
      <c r="O374" s="11" t="str">
        <f>SUBSTITUTE(SUBSTITUTE(SUBSTITUTE(SUBSTITUTE(SUBSTITUTE(SUBSTITUTE(集計貼りつけ!R376,申請書!$R$48,""),申請書!$T$48,""),申請書!$V$48,""),申請書!$X$48,""),";",""),申請書!$Z$48,"")</f>
        <v/>
      </c>
      <c r="P374" s="11" t="str">
        <f>SUBSTITUTE(SUBSTITUTE(SUBSTITUTE(SUBSTITUTE(SUBSTITUTE(SUBSTITUTE(集計貼りつけ!S376,申請書!$R$49,""),申請書!$T$49,""),申請書!$V$49,""),申請書!$X$49,""),";",""),申請書!$Z$49,"")</f>
        <v/>
      </c>
      <c r="Q374" s="11" t="str">
        <f>SUBSTITUTE(SUBSTITUTE(SUBSTITUTE(SUBSTITUTE(SUBSTITUTE(SUBSTITUTE(集計貼りつけ!T376,申請書!$R$50,""),申請書!$T$50,""),申請書!$V$50,""),申請書!$X$50,""),";",""),申請書!$Z$55,"")</f>
        <v/>
      </c>
    </row>
    <row r="375" spans="1:17" s="11" customFormat="1" x14ac:dyDescent="0.2">
      <c r="A375" s="11">
        <v>373</v>
      </c>
      <c r="B375" s="11" t="str">
        <f>SUBSTITUTE(SUBSTITUTE(SUBSTITUTE(SUBSTITUTE(SUBSTITUTE(SUBSTITUTE(集計貼りつけ!E377,申請書!$R$35,""),申請書!$T$35,""),申請書!$V$35,""),申請書!$X$35,""),";",""),申請書!$Z$35,"")</f>
        <v/>
      </c>
      <c r="C375" s="11" t="str">
        <f>SUBSTITUTE(SUBSTITUTE(SUBSTITUTE(SUBSTITUTE(SUBSTITUTE(SUBSTITUTE(集計貼りつけ!F377,申請書!$R$36,""),申請書!$T$36,""),申請書!$V$36,""),申請書!$X$36,""),";",""),申請書!$Z$36,"")</f>
        <v/>
      </c>
      <c r="D375" s="11" t="str">
        <f>SUBSTITUTE(SUBSTITUTE(SUBSTITUTE(SUBSTITUTE(SUBSTITUTE(SUBSTITUTE(集計貼りつけ!G377,申請書!$R$37,""),申請書!$T$37,""),申請書!$V$37,""),申請書!$X$37,""),";",""),申請書!$Z$37,"")</f>
        <v/>
      </c>
      <c r="E375" s="11" t="str">
        <f>SUBSTITUTE(SUBSTITUTE(SUBSTITUTE(SUBSTITUTE(SUBSTITUTE(SUBSTITUTE(集計貼りつけ!H377,申請書!$R$38,""),申請書!$T$38,""),申請書!$V$38,""),申請書!$X$38,""),";",""),申請書!$Z$38,"")</f>
        <v/>
      </c>
      <c r="F375" s="11" t="str">
        <f>SUBSTITUTE(SUBSTITUTE(SUBSTITUTE(SUBSTITUTE(SUBSTITUTE(SUBSTITUTE(集計貼りつけ!I377,申請書!$R$39,""),申請書!$T$39,""),申請書!$V$39,""),申請書!$X$39,""),";",""),申請書!$Z$39,"")</f>
        <v/>
      </c>
      <c r="G375" s="11" t="str">
        <f>SUBSTITUTE(SUBSTITUTE(SUBSTITUTE(SUBSTITUTE(SUBSTITUTE(SUBSTITUTE(集計貼りつけ!J377,申請書!$R$40,""),申請書!$T$40,""),申請書!$V$40,""),申請書!$X$40,""),";",""),申請書!$Z$40,"")</f>
        <v/>
      </c>
      <c r="H375" s="11" t="str">
        <f>SUBSTITUTE(SUBSTITUTE(SUBSTITUTE(SUBSTITUTE(SUBSTITUTE(SUBSTITUTE(集計貼りつけ!K377,申請書!$R$41,""),申請書!$T$41,""),申請書!$V$41,""),申請書!$X$41,""),";",""),申請書!$Z$41,"")</f>
        <v/>
      </c>
      <c r="I375" s="11" t="str">
        <f>SUBSTITUTE(SUBSTITUTE(SUBSTITUTE(SUBSTITUTE(SUBSTITUTE(SUBSTITUTE(集計貼りつけ!L377,申請書!$R$42,""),申請書!$T$42,""),申請書!$V$42,""),申請書!$X$42,""),";",""),申請書!$Z$42,"")</f>
        <v/>
      </c>
      <c r="J375" s="11" t="str">
        <f>SUBSTITUTE(SUBSTITUTE(SUBSTITUTE(SUBSTITUTE(SUBSTITUTE(SUBSTITUTE(集計貼りつけ!M377,申請書!$R$43,""),申請書!$T$43,""),申請書!$V$43,""),申請書!$X$43,""),";",""),申請書!$Z$43,"")</f>
        <v/>
      </c>
      <c r="K375" s="11" t="str">
        <f>SUBSTITUTE(SUBSTITUTE(SUBSTITUTE(SUBSTITUTE(SUBSTITUTE(SUBSTITUTE(集計貼りつけ!N377,申請書!$R$44,""),申請書!$T$44,""),申請書!$V$44,""),申請書!$X$44,""),";",""),申請書!$Z$44,"")</f>
        <v/>
      </c>
      <c r="L375" s="11" t="str">
        <f>SUBSTITUTE(SUBSTITUTE(SUBSTITUTE(SUBSTITUTE(SUBSTITUTE(SUBSTITUTE(集計貼りつけ!O377,申請書!$R$45,""),申請書!$T$45,""),申請書!$V$45,""),申請書!$X$45,""),";",""),申請書!$Z$45,"")</f>
        <v/>
      </c>
      <c r="M375" s="11" t="str">
        <f>SUBSTITUTE(SUBSTITUTE(SUBSTITUTE(SUBSTITUTE(SUBSTITUTE(SUBSTITUTE(集計貼りつけ!P377,申請書!$R$46,""),申請書!$T$46,""),申請書!$V$46,""),申請書!$X$46,""),";",""),申請書!$Z$46,"")</f>
        <v/>
      </c>
      <c r="N375" s="11" t="str">
        <f>SUBSTITUTE(SUBSTITUTE(SUBSTITUTE(SUBSTITUTE(SUBSTITUTE(SUBSTITUTE(集計貼りつけ!Q377,申請書!$R$47,""),申請書!$T$47,""),申請書!$V$47,""),申請書!$X$47,""),";",""),申請書!$Z$47,"")</f>
        <v/>
      </c>
      <c r="O375" s="11" t="str">
        <f>SUBSTITUTE(SUBSTITUTE(SUBSTITUTE(SUBSTITUTE(SUBSTITUTE(SUBSTITUTE(集計貼りつけ!R377,申請書!$R$48,""),申請書!$T$48,""),申請書!$V$48,""),申請書!$X$48,""),";",""),申請書!$Z$48,"")</f>
        <v/>
      </c>
      <c r="P375" s="11" t="str">
        <f>SUBSTITUTE(SUBSTITUTE(SUBSTITUTE(SUBSTITUTE(SUBSTITUTE(SUBSTITUTE(集計貼りつけ!S377,申請書!$R$49,""),申請書!$T$49,""),申請書!$V$49,""),申請書!$X$49,""),";",""),申請書!$Z$49,"")</f>
        <v/>
      </c>
      <c r="Q375" s="11" t="str">
        <f>SUBSTITUTE(SUBSTITUTE(SUBSTITUTE(SUBSTITUTE(SUBSTITUTE(SUBSTITUTE(集計貼りつけ!T377,申請書!$R$50,""),申請書!$T$50,""),申請書!$V$50,""),申請書!$X$50,""),";",""),申請書!$Z$55,"")</f>
        <v/>
      </c>
    </row>
    <row r="376" spans="1:17" s="11" customFormat="1" x14ac:dyDescent="0.2">
      <c r="A376" s="11">
        <v>374</v>
      </c>
      <c r="B376" s="11" t="str">
        <f>SUBSTITUTE(SUBSTITUTE(SUBSTITUTE(SUBSTITUTE(SUBSTITUTE(SUBSTITUTE(集計貼りつけ!E378,申請書!$R$35,""),申請書!$T$35,""),申請書!$V$35,""),申請書!$X$35,""),";",""),申請書!$Z$35,"")</f>
        <v/>
      </c>
      <c r="C376" s="11" t="str">
        <f>SUBSTITUTE(SUBSTITUTE(SUBSTITUTE(SUBSTITUTE(SUBSTITUTE(SUBSTITUTE(集計貼りつけ!F378,申請書!$R$36,""),申請書!$T$36,""),申請書!$V$36,""),申請書!$X$36,""),";",""),申請書!$Z$36,"")</f>
        <v/>
      </c>
      <c r="D376" s="11" t="str">
        <f>SUBSTITUTE(SUBSTITUTE(SUBSTITUTE(SUBSTITUTE(SUBSTITUTE(SUBSTITUTE(集計貼りつけ!G378,申請書!$R$37,""),申請書!$T$37,""),申請書!$V$37,""),申請書!$X$37,""),";",""),申請書!$Z$37,"")</f>
        <v/>
      </c>
      <c r="E376" s="11" t="str">
        <f>SUBSTITUTE(SUBSTITUTE(SUBSTITUTE(SUBSTITUTE(SUBSTITUTE(SUBSTITUTE(集計貼りつけ!H378,申請書!$R$38,""),申請書!$T$38,""),申請書!$V$38,""),申請書!$X$38,""),";",""),申請書!$Z$38,"")</f>
        <v/>
      </c>
      <c r="F376" s="11" t="str">
        <f>SUBSTITUTE(SUBSTITUTE(SUBSTITUTE(SUBSTITUTE(SUBSTITUTE(SUBSTITUTE(集計貼りつけ!I378,申請書!$R$39,""),申請書!$T$39,""),申請書!$V$39,""),申請書!$X$39,""),";",""),申請書!$Z$39,"")</f>
        <v/>
      </c>
      <c r="G376" s="11" t="str">
        <f>SUBSTITUTE(SUBSTITUTE(SUBSTITUTE(SUBSTITUTE(SUBSTITUTE(SUBSTITUTE(集計貼りつけ!J378,申請書!$R$40,""),申請書!$T$40,""),申請書!$V$40,""),申請書!$X$40,""),";",""),申請書!$Z$40,"")</f>
        <v/>
      </c>
      <c r="H376" s="11" t="str">
        <f>SUBSTITUTE(SUBSTITUTE(SUBSTITUTE(SUBSTITUTE(SUBSTITUTE(SUBSTITUTE(集計貼りつけ!K378,申請書!$R$41,""),申請書!$T$41,""),申請書!$V$41,""),申請書!$X$41,""),";",""),申請書!$Z$41,"")</f>
        <v/>
      </c>
      <c r="I376" s="11" t="str">
        <f>SUBSTITUTE(SUBSTITUTE(SUBSTITUTE(SUBSTITUTE(SUBSTITUTE(SUBSTITUTE(集計貼りつけ!L378,申請書!$R$42,""),申請書!$T$42,""),申請書!$V$42,""),申請書!$X$42,""),";",""),申請書!$Z$42,"")</f>
        <v/>
      </c>
      <c r="J376" s="11" t="str">
        <f>SUBSTITUTE(SUBSTITUTE(SUBSTITUTE(SUBSTITUTE(SUBSTITUTE(SUBSTITUTE(集計貼りつけ!M378,申請書!$R$43,""),申請書!$T$43,""),申請書!$V$43,""),申請書!$X$43,""),";",""),申請書!$Z$43,"")</f>
        <v/>
      </c>
      <c r="K376" s="11" t="str">
        <f>SUBSTITUTE(SUBSTITUTE(SUBSTITUTE(SUBSTITUTE(SUBSTITUTE(SUBSTITUTE(集計貼りつけ!N378,申請書!$R$44,""),申請書!$T$44,""),申請書!$V$44,""),申請書!$X$44,""),";",""),申請書!$Z$44,"")</f>
        <v/>
      </c>
      <c r="L376" s="11" t="str">
        <f>SUBSTITUTE(SUBSTITUTE(SUBSTITUTE(SUBSTITUTE(SUBSTITUTE(SUBSTITUTE(集計貼りつけ!O378,申請書!$R$45,""),申請書!$T$45,""),申請書!$V$45,""),申請書!$X$45,""),";",""),申請書!$Z$45,"")</f>
        <v/>
      </c>
      <c r="M376" s="11" t="str">
        <f>SUBSTITUTE(SUBSTITUTE(SUBSTITUTE(SUBSTITUTE(SUBSTITUTE(SUBSTITUTE(集計貼りつけ!P378,申請書!$R$46,""),申請書!$T$46,""),申請書!$V$46,""),申請書!$X$46,""),";",""),申請書!$Z$46,"")</f>
        <v/>
      </c>
      <c r="N376" s="11" t="str">
        <f>SUBSTITUTE(SUBSTITUTE(SUBSTITUTE(SUBSTITUTE(SUBSTITUTE(SUBSTITUTE(集計貼りつけ!Q378,申請書!$R$47,""),申請書!$T$47,""),申請書!$V$47,""),申請書!$X$47,""),";",""),申請書!$Z$47,"")</f>
        <v/>
      </c>
      <c r="O376" s="11" t="str">
        <f>SUBSTITUTE(SUBSTITUTE(SUBSTITUTE(SUBSTITUTE(SUBSTITUTE(SUBSTITUTE(集計貼りつけ!R378,申請書!$R$48,""),申請書!$T$48,""),申請書!$V$48,""),申請書!$X$48,""),";",""),申請書!$Z$48,"")</f>
        <v/>
      </c>
      <c r="P376" s="11" t="str">
        <f>SUBSTITUTE(SUBSTITUTE(SUBSTITUTE(SUBSTITUTE(SUBSTITUTE(SUBSTITUTE(集計貼りつけ!S378,申請書!$R$49,""),申請書!$T$49,""),申請書!$V$49,""),申請書!$X$49,""),";",""),申請書!$Z$49,"")</f>
        <v/>
      </c>
      <c r="Q376" s="11" t="str">
        <f>SUBSTITUTE(SUBSTITUTE(SUBSTITUTE(SUBSTITUTE(SUBSTITUTE(SUBSTITUTE(集計貼りつけ!T378,申請書!$R$50,""),申請書!$T$50,""),申請書!$V$50,""),申請書!$X$50,""),";",""),申請書!$Z$55,"")</f>
        <v/>
      </c>
    </row>
    <row r="377" spans="1:17" s="11" customFormat="1" x14ac:dyDescent="0.2">
      <c r="A377" s="11">
        <v>375</v>
      </c>
      <c r="B377" s="11" t="str">
        <f>SUBSTITUTE(SUBSTITUTE(SUBSTITUTE(SUBSTITUTE(SUBSTITUTE(SUBSTITUTE(集計貼りつけ!E379,申請書!$R$35,""),申請書!$T$35,""),申請書!$V$35,""),申請書!$X$35,""),";",""),申請書!$Z$35,"")</f>
        <v/>
      </c>
      <c r="C377" s="11" t="str">
        <f>SUBSTITUTE(SUBSTITUTE(SUBSTITUTE(SUBSTITUTE(SUBSTITUTE(SUBSTITUTE(集計貼りつけ!F379,申請書!$R$36,""),申請書!$T$36,""),申請書!$V$36,""),申請書!$X$36,""),";",""),申請書!$Z$36,"")</f>
        <v/>
      </c>
      <c r="D377" s="11" t="str">
        <f>SUBSTITUTE(SUBSTITUTE(SUBSTITUTE(SUBSTITUTE(SUBSTITUTE(SUBSTITUTE(集計貼りつけ!G379,申請書!$R$37,""),申請書!$T$37,""),申請書!$V$37,""),申請書!$X$37,""),";",""),申請書!$Z$37,"")</f>
        <v/>
      </c>
      <c r="E377" s="11" t="str">
        <f>SUBSTITUTE(SUBSTITUTE(SUBSTITUTE(SUBSTITUTE(SUBSTITUTE(SUBSTITUTE(集計貼りつけ!H379,申請書!$R$38,""),申請書!$T$38,""),申請書!$V$38,""),申請書!$X$38,""),";",""),申請書!$Z$38,"")</f>
        <v/>
      </c>
      <c r="F377" s="11" t="str">
        <f>SUBSTITUTE(SUBSTITUTE(SUBSTITUTE(SUBSTITUTE(SUBSTITUTE(SUBSTITUTE(集計貼りつけ!I379,申請書!$R$39,""),申請書!$T$39,""),申請書!$V$39,""),申請書!$X$39,""),";",""),申請書!$Z$39,"")</f>
        <v/>
      </c>
      <c r="G377" s="11" t="str">
        <f>SUBSTITUTE(SUBSTITUTE(SUBSTITUTE(SUBSTITUTE(SUBSTITUTE(SUBSTITUTE(集計貼りつけ!J379,申請書!$R$40,""),申請書!$T$40,""),申請書!$V$40,""),申請書!$X$40,""),";",""),申請書!$Z$40,"")</f>
        <v/>
      </c>
      <c r="H377" s="11" t="str">
        <f>SUBSTITUTE(SUBSTITUTE(SUBSTITUTE(SUBSTITUTE(SUBSTITUTE(SUBSTITUTE(集計貼りつけ!K379,申請書!$R$41,""),申請書!$T$41,""),申請書!$V$41,""),申請書!$X$41,""),";",""),申請書!$Z$41,"")</f>
        <v/>
      </c>
      <c r="I377" s="11" t="str">
        <f>SUBSTITUTE(SUBSTITUTE(SUBSTITUTE(SUBSTITUTE(SUBSTITUTE(SUBSTITUTE(集計貼りつけ!L379,申請書!$R$42,""),申請書!$T$42,""),申請書!$V$42,""),申請書!$X$42,""),";",""),申請書!$Z$42,"")</f>
        <v/>
      </c>
      <c r="J377" s="11" t="str">
        <f>SUBSTITUTE(SUBSTITUTE(SUBSTITUTE(SUBSTITUTE(SUBSTITUTE(SUBSTITUTE(集計貼りつけ!M379,申請書!$R$43,""),申請書!$T$43,""),申請書!$V$43,""),申請書!$X$43,""),";",""),申請書!$Z$43,"")</f>
        <v/>
      </c>
      <c r="K377" s="11" t="str">
        <f>SUBSTITUTE(SUBSTITUTE(SUBSTITUTE(SUBSTITUTE(SUBSTITUTE(SUBSTITUTE(集計貼りつけ!N379,申請書!$R$44,""),申請書!$T$44,""),申請書!$V$44,""),申請書!$X$44,""),";",""),申請書!$Z$44,"")</f>
        <v/>
      </c>
      <c r="L377" s="11" t="str">
        <f>SUBSTITUTE(SUBSTITUTE(SUBSTITUTE(SUBSTITUTE(SUBSTITUTE(SUBSTITUTE(集計貼りつけ!O379,申請書!$R$45,""),申請書!$T$45,""),申請書!$V$45,""),申請書!$X$45,""),";",""),申請書!$Z$45,"")</f>
        <v/>
      </c>
      <c r="M377" s="11" t="str">
        <f>SUBSTITUTE(SUBSTITUTE(SUBSTITUTE(SUBSTITUTE(SUBSTITUTE(SUBSTITUTE(集計貼りつけ!P379,申請書!$R$46,""),申請書!$T$46,""),申請書!$V$46,""),申請書!$X$46,""),";",""),申請書!$Z$46,"")</f>
        <v/>
      </c>
      <c r="N377" s="11" t="str">
        <f>SUBSTITUTE(SUBSTITUTE(SUBSTITUTE(SUBSTITUTE(SUBSTITUTE(SUBSTITUTE(集計貼りつけ!Q379,申請書!$R$47,""),申請書!$T$47,""),申請書!$V$47,""),申請書!$X$47,""),";",""),申請書!$Z$47,"")</f>
        <v/>
      </c>
      <c r="O377" s="11" t="str">
        <f>SUBSTITUTE(SUBSTITUTE(SUBSTITUTE(SUBSTITUTE(SUBSTITUTE(SUBSTITUTE(集計貼りつけ!R379,申請書!$R$48,""),申請書!$T$48,""),申請書!$V$48,""),申請書!$X$48,""),";",""),申請書!$Z$48,"")</f>
        <v/>
      </c>
      <c r="P377" s="11" t="str">
        <f>SUBSTITUTE(SUBSTITUTE(SUBSTITUTE(SUBSTITUTE(SUBSTITUTE(SUBSTITUTE(集計貼りつけ!S379,申請書!$R$49,""),申請書!$T$49,""),申請書!$V$49,""),申請書!$X$49,""),";",""),申請書!$Z$49,"")</f>
        <v/>
      </c>
      <c r="Q377" s="11" t="str">
        <f>SUBSTITUTE(SUBSTITUTE(SUBSTITUTE(SUBSTITUTE(SUBSTITUTE(SUBSTITUTE(集計貼りつけ!T379,申請書!$R$50,""),申請書!$T$50,""),申請書!$V$50,""),申請書!$X$50,""),";",""),申請書!$Z$55,"")</f>
        <v/>
      </c>
    </row>
    <row r="378" spans="1:17" s="11" customFormat="1" x14ac:dyDescent="0.2">
      <c r="A378" s="11">
        <v>376</v>
      </c>
      <c r="B378" s="11" t="str">
        <f>SUBSTITUTE(SUBSTITUTE(SUBSTITUTE(SUBSTITUTE(SUBSTITUTE(SUBSTITUTE(集計貼りつけ!E380,申請書!$R$35,""),申請書!$T$35,""),申請書!$V$35,""),申請書!$X$35,""),";",""),申請書!$Z$35,"")</f>
        <v/>
      </c>
      <c r="C378" s="11" t="str">
        <f>SUBSTITUTE(SUBSTITUTE(SUBSTITUTE(SUBSTITUTE(SUBSTITUTE(SUBSTITUTE(集計貼りつけ!F380,申請書!$R$36,""),申請書!$T$36,""),申請書!$V$36,""),申請書!$X$36,""),";",""),申請書!$Z$36,"")</f>
        <v/>
      </c>
      <c r="D378" s="11" t="str">
        <f>SUBSTITUTE(SUBSTITUTE(SUBSTITUTE(SUBSTITUTE(SUBSTITUTE(SUBSTITUTE(集計貼りつけ!G380,申請書!$R$37,""),申請書!$T$37,""),申請書!$V$37,""),申請書!$X$37,""),";",""),申請書!$Z$37,"")</f>
        <v/>
      </c>
      <c r="E378" s="11" t="str">
        <f>SUBSTITUTE(SUBSTITUTE(SUBSTITUTE(SUBSTITUTE(SUBSTITUTE(SUBSTITUTE(集計貼りつけ!H380,申請書!$R$38,""),申請書!$T$38,""),申請書!$V$38,""),申請書!$X$38,""),";",""),申請書!$Z$38,"")</f>
        <v/>
      </c>
      <c r="F378" s="11" t="str">
        <f>SUBSTITUTE(SUBSTITUTE(SUBSTITUTE(SUBSTITUTE(SUBSTITUTE(SUBSTITUTE(集計貼りつけ!I380,申請書!$R$39,""),申請書!$T$39,""),申請書!$V$39,""),申請書!$X$39,""),";",""),申請書!$Z$39,"")</f>
        <v/>
      </c>
      <c r="G378" s="11" t="str">
        <f>SUBSTITUTE(SUBSTITUTE(SUBSTITUTE(SUBSTITUTE(SUBSTITUTE(SUBSTITUTE(集計貼りつけ!J380,申請書!$R$40,""),申請書!$T$40,""),申請書!$V$40,""),申請書!$X$40,""),";",""),申請書!$Z$40,"")</f>
        <v/>
      </c>
      <c r="H378" s="11" t="str">
        <f>SUBSTITUTE(SUBSTITUTE(SUBSTITUTE(SUBSTITUTE(SUBSTITUTE(SUBSTITUTE(集計貼りつけ!K380,申請書!$R$41,""),申請書!$T$41,""),申請書!$V$41,""),申請書!$X$41,""),";",""),申請書!$Z$41,"")</f>
        <v/>
      </c>
      <c r="I378" s="11" t="str">
        <f>SUBSTITUTE(SUBSTITUTE(SUBSTITUTE(SUBSTITUTE(SUBSTITUTE(SUBSTITUTE(集計貼りつけ!L380,申請書!$R$42,""),申請書!$T$42,""),申請書!$V$42,""),申請書!$X$42,""),";",""),申請書!$Z$42,"")</f>
        <v/>
      </c>
      <c r="J378" s="11" t="str">
        <f>SUBSTITUTE(SUBSTITUTE(SUBSTITUTE(SUBSTITUTE(SUBSTITUTE(SUBSTITUTE(集計貼りつけ!M380,申請書!$R$43,""),申請書!$T$43,""),申請書!$V$43,""),申請書!$X$43,""),";",""),申請書!$Z$43,"")</f>
        <v/>
      </c>
      <c r="K378" s="11" t="str">
        <f>SUBSTITUTE(SUBSTITUTE(SUBSTITUTE(SUBSTITUTE(SUBSTITUTE(SUBSTITUTE(集計貼りつけ!N380,申請書!$R$44,""),申請書!$T$44,""),申請書!$V$44,""),申請書!$X$44,""),";",""),申請書!$Z$44,"")</f>
        <v/>
      </c>
      <c r="L378" s="11" t="str">
        <f>SUBSTITUTE(SUBSTITUTE(SUBSTITUTE(SUBSTITUTE(SUBSTITUTE(SUBSTITUTE(集計貼りつけ!O380,申請書!$R$45,""),申請書!$T$45,""),申請書!$V$45,""),申請書!$X$45,""),";",""),申請書!$Z$45,"")</f>
        <v/>
      </c>
      <c r="M378" s="11" t="str">
        <f>SUBSTITUTE(SUBSTITUTE(SUBSTITUTE(SUBSTITUTE(SUBSTITUTE(SUBSTITUTE(集計貼りつけ!P380,申請書!$R$46,""),申請書!$T$46,""),申請書!$V$46,""),申請書!$X$46,""),";",""),申請書!$Z$46,"")</f>
        <v/>
      </c>
      <c r="N378" s="11" t="str">
        <f>SUBSTITUTE(SUBSTITUTE(SUBSTITUTE(SUBSTITUTE(SUBSTITUTE(SUBSTITUTE(集計貼りつけ!Q380,申請書!$R$47,""),申請書!$T$47,""),申請書!$V$47,""),申請書!$X$47,""),";",""),申請書!$Z$47,"")</f>
        <v/>
      </c>
      <c r="O378" s="11" t="str">
        <f>SUBSTITUTE(SUBSTITUTE(SUBSTITUTE(SUBSTITUTE(SUBSTITUTE(SUBSTITUTE(集計貼りつけ!R380,申請書!$R$48,""),申請書!$T$48,""),申請書!$V$48,""),申請書!$X$48,""),";",""),申請書!$Z$48,"")</f>
        <v/>
      </c>
      <c r="P378" s="11" t="str">
        <f>SUBSTITUTE(SUBSTITUTE(SUBSTITUTE(SUBSTITUTE(SUBSTITUTE(SUBSTITUTE(集計貼りつけ!S380,申請書!$R$49,""),申請書!$T$49,""),申請書!$V$49,""),申請書!$X$49,""),";",""),申請書!$Z$49,"")</f>
        <v/>
      </c>
      <c r="Q378" s="11" t="str">
        <f>SUBSTITUTE(SUBSTITUTE(SUBSTITUTE(SUBSTITUTE(SUBSTITUTE(SUBSTITUTE(集計貼りつけ!T380,申請書!$R$50,""),申請書!$T$50,""),申請書!$V$50,""),申請書!$X$50,""),";",""),申請書!$Z$55,"")</f>
        <v/>
      </c>
    </row>
    <row r="379" spans="1:17" s="11" customFormat="1" x14ac:dyDescent="0.2">
      <c r="A379" s="11">
        <v>377</v>
      </c>
      <c r="B379" s="11" t="str">
        <f>SUBSTITUTE(SUBSTITUTE(SUBSTITUTE(SUBSTITUTE(SUBSTITUTE(SUBSTITUTE(集計貼りつけ!E381,申請書!$R$35,""),申請書!$T$35,""),申請書!$V$35,""),申請書!$X$35,""),";",""),申請書!$Z$35,"")</f>
        <v/>
      </c>
      <c r="C379" s="11" t="str">
        <f>SUBSTITUTE(SUBSTITUTE(SUBSTITUTE(SUBSTITUTE(SUBSTITUTE(SUBSTITUTE(集計貼りつけ!F381,申請書!$R$36,""),申請書!$T$36,""),申請書!$V$36,""),申請書!$X$36,""),";",""),申請書!$Z$36,"")</f>
        <v/>
      </c>
      <c r="D379" s="11" t="str">
        <f>SUBSTITUTE(SUBSTITUTE(SUBSTITUTE(SUBSTITUTE(SUBSTITUTE(SUBSTITUTE(集計貼りつけ!G381,申請書!$R$37,""),申請書!$T$37,""),申請書!$V$37,""),申請書!$X$37,""),";",""),申請書!$Z$37,"")</f>
        <v/>
      </c>
      <c r="E379" s="11" t="str">
        <f>SUBSTITUTE(SUBSTITUTE(SUBSTITUTE(SUBSTITUTE(SUBSTITUTE(SUBSTITUTE(集計貼りつけ!H381,申請書!$R$38,""),申請書!$T$38,""),申請書!$V$38,""),申請書!$X$38,""),";",""),申請書!$Z$38,"")</f>
        <v/>
      </c>
      <c r="F379" s="11" t="str">
        <f>SUBSTITUTE(SUBSTITUTE(SUBSTITUTE(SUBSTITUTE(SUBSTITUTE(SUBSTITUTE(集計貼りつけ!I381,申請書!$R$39,""),申請書!$T$39,""),申請書!$V$39,""),申請書!$X$39,""),";",""),申請書!$Z$39,"")</f>
        <v/>
      </c>
      <c r="G379" s="11" t="str">
        <f>SUBSTITUTE(SUBSTITUTE(SUBSTITUTE(SUBSTITUTE(SUBSTITUTE(SUBSTITUTE(集計貼りつけ!J381,申請書!$R$40,""),申請書!$T$40,""),申請書!$V$40,""),申請書!$X$40,""),";",""),申請書!$Z$40,"")</f>
        <v/>
      </c>
      <c r="H379" s="11" t="str">
        <f>SUBSTITUTE(SUBSTITUTE(SUBSTITUTE(SUBSTITUTE(SUBSTITUTE(SUBSTITUTE(集計貼りつけ!K381,申請書!$R$41,""),申請書!$T$41,""),申請書!$V$41,""),申請書!$X$41,""),";",""),申請書!$Z$41,"")</f>
        <v/>
      </c>
      <c r="I379" s="11" t="str">
        <f>SUBSTITUTE(SUBSTITUTE(SUBSTITUTE(SUBSTITUTE(SUBSTITUTE(SUBSTITUTE(集計貼りつけ!L381,申請書!$R$42,""),申請書!$T$42,""),申請書!$V$42,""),申請書!$X$42,""),";",""),申請書!$Z$42,"")</f>
        <v/>
      </c>
      <c r="J379" s="11" t="str">
        <f>SUBSTITUTE(SUBSTITUTE(SUBSTITUTE(SUBSTITUTE(SUBSTITUTE(SUBSTITUTE(集計貼りつけ!M381,申請書!$R$43,""),申請書!$T$43,""),申請書!$V$43,""),申請書!$X$43,""),";",""),申請書!$Z$43,"")</f>
        <v/>
      </c>
      <c r="K379" s="11" t="str">
        <f>SUBSTITUTE(SUBSTITUTE(SUBSTITUTE(SUBSTITUTE(SUBSTITUTE(SUBSTITUTE(集計貼りつけ!N381,申請書!$R$44,""),申請書!$T$44,""),申請書!$V$44,""),申請書!$X$44,""),";",""),申請書!$Z$44,"")</f>
        <v/>
      </c>
      <c r="L379" s="11" t="str">
        <f>SUBSTITUTE(SUBSTITUTE(SUBSTITUTE(SUBSTITUTE(SUBSTITUTE(SUBSTITUTE(集計貼りつけ!O381,申請書!$R$45,""),申請書!$T$45,""),申請書!$V$45,""),申請書!$X$45,""),";",""),申請書!$Z$45,"")</f>
        <v/>
      </c>
      <c r="M379" s="11" t="str">
        <f>SUBSTITUTE(SUBSTITUTE(SUBSTITUTE(SUBSTITUTE(SUBSTITUTE(SUBSTITUTE(集計貼りつけ!P381,申請書!$R$46,""),申請書!$T$46,""),申請書!$V$46,""),申請書!$X$46,""),";",""),申請書!$Z$46,"")</f>
        <v/>
      </c>
      <c r="N379" s="11" t="str">
        <f>SUBSTITUTE(SUBSTITUTE(SUBSTITUTE(SUBSTITUTE(SUBSTITUTE(SUBSTITUTE(集計貼りつけ!Q381,申請書!$R$47,""),申請書!$T$47,""),申請書!$V$47,""),申請書!$X$47,""),";",""),申請書!$Z$47,"")</f>
        <v/>
      </c>
      <c r="O379" s="11" t="str">
        <f>SUBSTITUTE(SUBSTITUTE(SUBSTITUTE(SUBSTITUTE(SUBSTITUTE(SUBSTITUTE(集計貼りつけ!R381,申請書!$R$48,""),申請書!$T$48,""),申請書!$V$48,""),申請書!$X$48,""),";",""),申請書!$Z$48,"")</f>
        <v/>
      </c>
      <c r="P379" s="11" t="str">
        <f>SUBSTITUTE(SUBSTITUTE(SUBSTITUTE(SUBSTITUTE(SUBSTITUTE(SUBSTITUTE(集計貼りつけ!S381,申請書!$R$49,""),申請書!$T$49,""),申請書!$V$49,""),申請書!$X$49,""),";",""),申請書!$Z$49,"")</f>
        <v/>
      </c>
      <c r="Q379" s="11" t="str">
        <f>SUBSTITUTE(SUBSTITUTE(SUBSTITUTE(SUBSTITUTE(SUBSTITUTE(SUBSTITUTE(集計貼りつけ!T381,申請書!$R$50,""),申請書!$T$50,""),申請書!$V$50,""),申請書!$X$50,""),";",""),申請書!$Z$55,"")</f>
        <v/>
      </c>
    </row>
    <row r="380" spans="1:17" s="11" customFormat="1" x14ac:dyDescent="0.2">
      <c r="A380" s="11">
        <v>378</v>
      </c>
      <c r="B380" s="11" t="str">
        <f>SUBSTITUTE(SUBSTITUTE(SUBSTITUTE(SUBSTITUTE(SUBSTITUTE(SUBSTITUTE(集計貼りつけ!E382,申請書!$R$35,""),申請書!$T$35,""),申請書!$V$35,""),申請書!$X$35,""),";",""),申請書!$Z$35,"")</f>
        <v/>
      </c>
      <c r="C380" s="11" t="str">
        <f>SUBSTITUTE(SUBSTITUTE(SUBSTITUTE(SUBSTITUTE(SUBSTITUTE(SUBSTITUTE(集計貼りつけ!F382,申請書!$R$36,""),申請書!$T$36,""),申請書!$V$36,""),申請書!$X$36,""),";",""),申請書!$Z$36,"")</f>
        <v/>
      </c>
      <c r="D380" s="11" t="str">
        <f>SUBSTITUTE(SUBSTITUTE(SUBSTITUTE(SUBSTITUTE(SUBSTITUTE(SUBSTITUTE(集計貼りつけ!G382,申請書!$R$37,""),申請書!$T$37,""),申請書!$V$37,""),申請書!$X$37,""),";",""),申請書!$Z$37,"")</f>
        <v/>
      </c>
      <c r="E380" s="11" t="str">
        <f>SUBSTITUTE(SUBSTITUTE(SUBSTITUTE(SUBSTITUTE(SUBSTITUTE(SUBSTITUTE(集計貼りつけ!H382,申請書!$R$38,""),申請書!$T$38,""),申請書!$V$38,""),申請書!$X$38,""),";",""),申請書!$Z$38,"")</f>
        <v/>
      </c>
      <c r="F380" s="11" t="str">
        <f>SUBSTITUTE(SUBSTITUTE(SUBSTITUTE(SUBSTITUTE(SUBSTITUTE(SUBSTITUTE(集計貼りつけ!I382,申請書!$R$39,""),申請書!$T$39,""),申請書!$V$39,""),申請書!$X$39,""),";",""),申請書!$Z$39,"")</f>
        <v/>
      </c>
      <c r="G380" s="11" t="str">
        <f>SUBSTITUTE(SUBSTITUTE(SUBSTITUTE(SUBSTITUTE(SUBSTITUTE(SUBSTITUTE(集計貼りつけ!J382,申請書!$R$40,""),申請書!$T$40,""),申請書!$V$40,""),申請書!$X$40,""),";",""),申請書!$Z$40,"")</f>
        <v/>
      </c>
      <c r="H380" s="11" t="str">
        <f>SUBSTITUTE(SUBSTITUTE(SUBSTITUTE(SUBSTITUTE(SUBSTITUTE(SUBSTITUTE(集計貼りつけ!K382,申請書!$R$41,""),申請書!$T$41,""),申請書!$V$41,""),申請書!$X$41,""),";",""),申請書!$Z$41,"")</f>
        <v/>
      </c>
      <c r="I380" s="11" t="str">
        <f>SUBSTITUTE(SUBSTITUTE(SUBSTITUTE(SUBSTITUTE(SUBSTITUTE(SUBSTITUTE(集計貼りつけ!L382,申請書!$R$42,""),申請書!$T$42,""),申請書!$V$42,""),申請書!$X$42,""),";",""),申請書!$Z$42,"")</f>
        <v/>
      </c>
      <c r="J380" s="11" t="str">
        <f>SUBSTITUTE(SUBSTITUTE(SUBSTITUTE(SUBSTITUTE(SUBSTITUTE(SUBSTITUTE(集計貼りつけ!M382,申請書!$R$43,""),申請書!$T$43,""),申請書!$V$43,""),申請書!$X$43,""),";",""),申請書!$Z$43,"")</f>
        <v/>
      </c>
      <c r="K380" s="11" t="str">
        <f>SUBSTITUTE(SUBSTITUTE(SUBSTITUTE(SUBSTITUTE(SUBSTITUTE(SUBSTITUTE(集計貼りつけ!N382,申請書!$R$44,""),申請書!$T$44,""),申請書!$V$44,""),申請書!$X$44,""),";",""),申請書!$Z$44,"")</f>
        <v/>
      </c>
      <c r="L380" s="11" t="str">
        <f>SUBSTITUTE(SUBSTITUTE(SUBSTITUTE(SUBSTITUTE(SUBSTITUTE(SUBSTITUTE(集計貼りつけ!O382,申請書!$R$45,""),申請書!$T$45,""),申請書!$V$45,""),申請書!$X$45,""),";",""),申請書!$Z$45,"")</f>
        <v/>
      </c>
      <c r="M380" s="11" t="str">
        <f>SUBSTITUTE(SUBSTITUTE(SUBSTITUTE(SUBSTITUTE(SUBSTITUTE(SUBSTITUTE(集計貼りつけ!P382,申請書!$R$46,""),申請書!$T$46,""),申請書!$V$46,""),申請書!$X$46,""),";",""),申請書!$Z$46,"")</f>
        <v/>
      </c>
      <c r="N380" s="11" t="str">
        <f>SUBSTITUTE(SUBSTITUTE(SUBSTITUTE(SUBSTITUTE(SUBSTITUTE(SUBSTITUTE(集計貼りつけ!Q382,申請書!$R$47,""),申請書!$T$47,""),申請書!$V$47,""),申請書!$X$47,""),";",""),申請書!$Z$47,"")</f>
        <v/>
      </c>
      <c r="O380" s="11" t="str">
        <f>SUBSTITUTE(SUBSTITUTE(SUBSTITUTE(SUBSTITUTE(SUBSTITUTE(SUBSTITUTE(集計貼りつけ!R382,申請書!$R$48,""),申請書!$T$48,""),申請書!$V$48,""),申請書!$X$48,""),";",""),申請書!$Z$48,"")</f>
        <v/>
      </c>
      <c r="P380" s="11" t="str">
        <f>SUBSTITUTE(SUBSTITUTE(SUBSTITUTE(SUBSTITUTE(SUBSTITUTE(SUBSTITUTE(集計貼りつけ!S382,申請書!$R$49,""),申請書!$T$49,""),申請書!$V$49,""),申請書!$X$49,""),";",""),申請書!$Z$49,"")</f>
        <v/>
      </c>
      <c r="Q380" s="11" t="str">
        <f>SUBSTITUTE(SUBSTITUTE(SUBSTITUTE(SUBSTITUTE(SUBSTITUTE(SUBSTITUTE(集計貼りつけ!T382,申請書!$R$50,""),申請書!$T$50,""),申請書!$V$50,""),申請書!$X$50,""),";",""),申請書!$Z$55,"")</f>
        <v/>
      </c>
    </row>
    <row r="381" spans="1:17" s="11" customFormat="1" x14ac:dyDescent="0.2">
      <c r="A381" s="11">
        <v>379</v>
      </c>
      <c r="B381" s="11" t="str">
        <f>SUBSTITUTE(SUBSTITUTE(SUBSTITUTE(SUBSTITUTE(SUBSTITUTE(SUBSTITUTE(集計貼りつけ!E383,申請書!$R$35,""),申請書!$T$35,""),申請書!$V$35,""),申請書!$X$35,""),";",""),申請書!$Z$35,"")</f>
        <v/>
      </c>
      <c r="C381" s="11" t="str">
        <f>SUBSTITUTE(SUBSTITUTE(SUBSTITUTE(SUBSTITUTE(SUBSTITUTE(SUBSTITUTE(集計貼りつけ!F383,申請書!$R$36,""),申請書!$T$36,""),申請書!$V$36,""),申請書!$X$36,""),";",""),申請書!$Z$36,"")</f>
        <v/>
      </c>
      <c r="D381" s="11" t="str">
        <f>SUBSTITUTE(SUBSTITUTE(SUBSTITUTE(SUBSTITUTE(SUBSTITUTE(SUBSTITUTE(集計貼りつけ!G383,申請書!$R$37,""),申請書!$T$37,""),申請書!$V$37,""),申請書!$X$37,""),";",""),申請書!$Z$37,"")</f>
        <v/>
      </c>
      <c r="E381" s="11" t="str">
        <f>SUBSTITUTE(SUBSTITUTE(SUBSTITUTE(SUBSTITUTE(SUBSTITUTE(SUBSTITUTE(集計貼りつけ!H383,申請書!$R$38,""),申請書!$T$38,""),申請書!$V$38,""),申請書!$X$38,""),";",""),申請書!$Z$38,"")</f>
        <v/>
      </c>
      <c r="F381" s="11" t="str">
        <f>SUBSTITUTE(SUBSTITUTE(SUBSTITUTE(SUBSTITUTE(SUBSTITUTE(SUBSTITUTE(集計貼りつけ!I383,申請書!$R$39,""),申請書!$T$39,""),申請書!$V$39,""),申請書!$X$39,""),";",""),申請書!$Z$39,"")</f>
        <v/>
      </c>
      <c r="G381" s="11" t="str">
        <f>SUBSTITUTE(SUBSTITUTE(SUBSTITUTE(SUBSTITUTE(SUBSTITUTE(SUBSTITUTE(集計貼りつけ!J383,申請書!$R$40,""),申請書!$T$40,""),申請書!$V$40,""),申請書!$X$40,""),";",""),申請書!$Z$40,"")</f>
        <v/>
      </c>
      <c r="H381" s="11" t="str">
        <f>SUBSTITUTE(SUBSTITUTE(SUBSTITUTE(SUBSTITUTE(SUBSTITUTE(SUBSTITUTE(集計貼りつけ!K383,申請書!$R$41,""),申請書!$T$41,""),申請書!$V$41,""),申請書!$X$41,""),";",""),申請書!$Z$41,"")</f>
        <v/>
      </c>
      <c r="I381" s="11" t="str">
        <f>SUBSTITUTE(SUBSTITUTE(SUBSTITUTE(SUBSTITUTE(SUBSTITUTE(SUBSTITUTE(集計貼りつけ!L383,申請書!$R$42,""),申請書!$T$42,""),申請書!$V$42,""),申請書!$X$42,""),";",""),申請書!$Z$42,"")</f>
        <v/>
      </c>
      <c r="J381" s="11" t="str">
        <f>SUBSTITUTE(SUBSTITUTE(SUBSTITUTE(SUBSTITUTE(SUBSTITUTE(SUBSTITUTE(集計貼りつけ!M383,申請書!$R$43,""),申請書!$T$43,""),申請書!$V$43,""),申請書!$X$43,""),";",""),申請書!$Z$43,"")</f>
        <v/>
      </c>
      <c r="K381" s="11" t="str">
        <f>SUBSTITUTE(SUBSTITUTE(SUBSTITUTE(SUBSTITUTE(SUBSTITUTE(SUBSTITUTE(集計貼りつけ!N383,申請書!$R$44,""),申請書!$T$44,""),申請書!$V$44,""),申請書!$X$44,""),";",""),申請書!$Z$44,"")</f>
        <v/>
      </c>
      <c r="L381" s="11" t="str">
        <f>SUBSTITUTE(SUBSTITUTE(SUBSTITUTE(SUBSTITUTE(SUBSTITUTE(SUBSTITUTE(集計貼りつけ!O383,申請書!$R$45,""),申請書!$T$45,""),申請書!$V$45,""),申請書!$X$45,""),";",""),申請書!$Z$45,"")</f>
        <v/>
      </c>
      <c r="M381" s="11" t="str">
        <f>SUBSTITUTE(SUBSTITUTE(SUBSTITUTE(SUBSTITUTE(SUBSTITUTE(SUBSTITUTE(集計貼りつけ!P383,申請書!$R$46,""),申請書!$T$46,""),申請書!$V$46,""),申請書!$X$46,""),";",""),申請書!$Z$46,"")</f>
        <v/>
      </c>
      <c r="N381" s="11" t="str">
        <f>SUBSTITUTE(SUBSTITUTE(SUBSTITUTE(SUBSTITUTE(SUBSTITUTE(SUBSTITUTE(集計貼りつけ!Q383,申請書!$R$47,""),申請書!$T$47,""),申請書!$V$47,""),申請書!$X$47,""),";",""),申請書!$Z$47,"")</f>
        <v/>
      </c>
      <c r="O381" s="11" t="str">
        <f>SUBSTITUTE(SUBSTITUTE(SUBSTITUTE(SUBSTITUTE(SUBSTITUTE(SUBSTITUTE(集計貼りつけ!R383,申請書!$R$48,""),申請書!$T$48,""),申請書!$V$48,""),申請書!$X$48,""),";",""),申請書!$Z$48,"")</f>
        <v/>
      </c>
      <c r="P381" s="11" t="str">
        <f>SUBSTITUTE(SUBSTITUTE(SUBSTITUTE(SUBSTITUTE(SUBSTITUTE(SUBSTITUTE(集計貼りつけ!S383,申請書!$R$49,""),申請書!$T$49,""),申請書!$V$49,""),申請書!$X$49,""),";",""),申請書!$Z$49,"")</f>
        <v/>
      </c>
      <c r="Q381" s="11" t="str">
        <f>SUBSTITUTE(SUBSTITUTE(SUBSTITUTE(SUBSTITUTE(SUBSTITUTE(SUBSTITUTE(集計貼りつけ!T383,申請書!$R$50,""),申請書!$T$50,""),申請書!$V$50,""),申請書!$X$50,""),";",""),申請書!$Z$55,"")</f>
        <v/>
      </c>
    </row>
    <row r="382" spans="1:17" s="11" customFormat="1" x14ac:dyDescent="0.2">
      <c r="A382" s="11">
        <v>380</v>
      </c>
      <c r="B382" s="11" t="str">
        <f>SUBSTITUTE(SUBSTITUTE(SUBSTITUTE(SUBSTITUTE(SUBSTITUTE(SUBSTITUTE(集計貼りつけ!E384,申請書!$R$35,""),申請書!$T$35,""),申請書!$V$35,""),申請書!$X$35,""),";",""),申請書!$Z$35,"")</f>
        <v/>
      </c>
      <c r="C382" s="11" t="str">
        <f>SUBSTITUTE(SUBSTITUTE(SUBSTITUTE(SUBSTITUTE(SUBSTITUTE(SUBSTITUTE(集計貼りつけ!F384,申請書!$R$36,""),申請書!$T$36,""),申請書!$V$36,""),申請書!$X$36,""),";",""),申請書!$Z$36,"")</f>
        <v/>
      </c>
      <c r="D382" s="11" t="str">
        <f>SUBSTITUTE(SUBSTITUTE(SUBSTITUTE(SUBSTITUTE(SUBSTITUTE(SUBSTITUTE(集計貼りつけ!G384,申請書!$R$37,""),申請書!$T$37,""),申請書!$V$37,""),申請書!$X$37,""),";",""),申請書!$Z$37,"")</f>
        <v/>
      </c>
      <c r="E382" s="11" t="str">
        <f>SUBSTITUTE(SUBSTITUTE(SUBSTITUTE(SUBSTITUTE(SUBSTITUTE(SUBSTITUTE(集計貼りつけ!H384,申請書!$R$38,""),申請書!$T$38,""),申請書!$V$38,""),申請書!$X$38,""),";",""),申請書!$Z$38,"")</f>
        <v/>
      </c>
      <c r="F382" s="11" t="str">
        <f>SUBSTITUTE(SUBSTITUTE(SUBSTITUTE(SUBSTITUTE(SUBSTITUTE(SUBSTITUTE(集計貼りつけ!I384,申請書!$R$39,""),申請書!$T$39,""),申請書!$V$39,""),申請書!$X$39,""),";",""),申請書!$Z$39,"")</f>
        <v/>
      </c>
      <c r="G382" s="11" t="str">
        <f>SUBSTITUTE(SUBSTITUTE(SUBSTITUTE(SUBSTITUTE(SUBSTITUTE(SUBSTITUTE(集計貼りつけ!J384,申請書!$R$40,""),申請書!$T$40,""),申請書!$V$40,""),申請書!$X$40,""),";",""),申請書!$Z$40,"")</f>
        <v/>
      </c>
      <c r="H382" s="11" t="str">
        <f>SUBSTITUTE(SUBSTITUTE(SUBSTITUTE(SUBSTITUTE(SUBSTITUTE(SUBSTITUTE(集計貼りつけ!K384,申請書!$R$41,""),申請書!$T$41,""),申請書!$V$41,""),申請書!$X$41,""),";",""),申請書!$Z$41,"")</f>
        <v/>
      </c>
      <c r="I382" s="11" t="str">
        <f>SUBSTITUTE(SUBSTITUTE(SUBSTITUTE(SUBSTITUTE(SUBSTITUTE(SUBSTITUTE(集計貼りつけ!L384,申請書!$R$42,""),申請書!$T$42,""),申請書!$V$42,""),申請書!$X$42,""),";",""),申請書!$Z$42,"")</f>
        <v/>
      </c>
      <c r="J382" s="11" t="str">
        <f>SUBSTITUTE(SUBSTITUTE(SUBSTITUTE(SUBSTITUTE(SUBSTITUTE(SUBSTITUTE(集計貼りつけ!M384,申請書!$R$43,""),申請書!$T$43,""),申請書!$V$43,""),申請書!$X$43,""),";",""),申請書!$Z$43,"")</f>
        <v/>
      </c>
      <c r="K382" s="11" t="str">
        <f>SUBSTITUTE(SUBSTITUTE(SUBSTITUTE(SUBSTITUTE(SUBSTITUTE(SUBSTITUTE(集計貼りつけ!N384,申請書!$R$44,""),申請書!$T$44,""),申請書!$V$44,""),申請書!$X$44,""),";",""),申請書!$Z$44,"")</f>
        <v/>
      </c>
      <c r="L382" s="11" t="str">
        <f>SUBSTITUTE(SUBSTITUTE(SUBSTITUTE(SUBSTITUTE(SUBSTITUTE(SUBSTITUTE(集計貼りつけ!O384,申請書!$R$45,""),申請書!$T$45,""),申請書!$V$45,""),申請書!$X$45,""),";",""),申請書!$Z$45,"")</f>
        <v/>
      </c>
      <c r="M382" s="11" t="str">
        <f>SUBSTITUTE(SUBSTITUTE(SUBSTITUTE(SUBSTITUTE(SUBSTITUTE(SUBSTITUTE(集計貼りつけ!P384,申請書!$R$46,""),申請書!$T$46,""),申請書!$V$46,""),申請書!$X$46,""),";",""),申請書!$Z$46,"")</f>
        <v/>
      </c>
      <c r="N382" s="11" t="str">
        <f>SUBSTITUTE(SUBSTITUTE(SUBSTITUTE(SUBSTITUTE(SUBSTITUTE(SUBSTITUTE(集計貼りつけ!Q384,申請書!$R$47,""),申請書!$T$47,""),申請書!$V$47,""),申請書!$X$47,""),";",""),申請書!$Z$47,"")</f>
        <v/>
      </c>
      <c r="O382" s="11" t="str">
        <f>SUBSTITUTE(SUBSTITUTE(SUBSTITUTE(SUBSTITUTE(SUBSTITUTE(SUBSTITUTE(集計貼りつけ!R384,申請書!$R$48,""),申請書!$T$48,""),申請書!$V$48,""),申請書!$X$48,""),";",""),申請書!$Z$48,"")</f>
        <v/>
      </c>
      <c r="P382" s="11" t="str">
        <f>SUBSTITUTE(SUBSTITUTE(SUBSTITUTE(SUBSTITUTE(SUBSTITUTE(SUBSTITUTE(集計貼りつけ!S384,申請書!$R$49,""),申請書!$T$49,""),申請書!$V$49,""),申請書!$X$49,""),";",""),申請書!$Z$49,"")</f>
        <v/>
      </c>
      <c r="Q382" s="11" t="str">
        <f>SUBSTITUTE(SUBSTITUTE(SUBSTITUTE(SUBSTITUTE(SUBSTITUTE(SUBSTITUTE(集計貼りつけ!T384,申請書!$R$50,""),申請書!$T$50,""),申請書!$V$50,""),申請書!$X$50,""),";",""),申請書!$Z$55,"")</f>
        <v/>
      </c>
    </row>
    <row r="383" spans="1:17" s="11" customFormat="1" x14ac:dyDescent="0.2">
      <c r="A383" s="11">
        <v>381</v>
      </c>
      <c r="B383" s="11" t="str">
        <f>SUBSTITUTE(SUBSTITUTE(SUBSTITUTE(SUBSTITUTE(SUBSTITUTE(SUBSTITUTE(集計貼りつけ!E385,申請書!$R$35,""),申請書!$T$35,""),申請書!$V$35,""),申請書!$X$35,""),";",""),申請書!$Z$35,"")</f>
        <v/>
      </c>
      <c r="C383" s="11" t="str">
        <f>SUBSTITUTE(SUBSTITUTE(SUBSTITUTE(SUBSTITUTE(SUBSTITUTE(SUBSTITUTE(集計貼りつけ!F385,申請書!$R$36,""),申請書!$T$36,""),申請書!$V$36,""),申請書!$X$36,""),";",""),申請書!$Z$36,"")</f>
        <v/>
      </c>
      <c r="D383" s="11" t="str">
        <f>SUBSTITUTE(SUBSTITUTE(SUBSTITUTE(SUBSTITUTE(SUBSTITUTE(SUBSTITUTE(集計貼りつけ!G385,申請書!$R$37,""),申請書!$T$37,""),申請書!$V$37,""),申請書!$X$37,""),";",""),申請書!$Z$37,"")</f>
        <v/>
      </c>
      <c r="E383" s="11" t="str">
        <f>SUBSTITUTE(SUBSTITUTE(SUBSTITUTE(SUBSTITUTE(SUBSTITUTE(SUBSTITUTE(集計貼りつけ!H385,申請書!$R$38,""),申請書!$T$38,""),申請書!$V$38,""),申請書!$X$38,""),";",""),申請書!$Z$38,"")</f>
        <v/>
      </c>
      <c r="F383" s="11" t="str">
        <f>SUBSTITUTE(SUBSTITUTE(SUBSTITUTE(SUBSTITUTE(SUBSTITUTE(SUBSTITUTE(集計貼りつけ!I385,申請書!$R$39,""),申請書!$T$39,""),申請書!$V$39,""),申請書!$X$39,""),";",""),申請書!$Z$39,"")</f>
        <v/>
      </c>
      <c r="G383" s="11" t="str">
        <f>SUBSTITUTE(SUBSTITUTE(SUBSTITUTE(SUBSTITUTE(SUBSTITUTE(SUBSTITUTE(集計貼りつけ!J385,申請書!$R$40,""),申請書!$T$40,""),申請書!$V$40,""),申請書!$X$40,""),";",""),申請書!$Z$40,"")</f>
        <v/>
      </c>
      <c r="H383" s="11" t="str">
        <f>SUBSTITUTE(SUBSTITUTE(SUBSTITUTE(SUBSTITUTE(SUBSTITUTE(SUBSTITUTE(集計貼りつけ!K385,申請書!$R$41,""),申請書!$T$41,""),申請書!$V$41,""),申請書!$X$41,""),";",""),申請書!$Z$41,"")</f>
        <v/>
      </c>
      <c r="I383" s="11" t="str">
        <f>SUBSTITUTE(SUBSTITUTE(SUBSTITUTE(SUBSTITUTE(SUBSTITUTE(SUBSTITUTE(集計貼りつけ!L385,申請書!$R$42,""),申請書!$T$42,""),申請書!$V$42,""),申請書!$X$42,""),";",""),申請書!$Z$42,"")</f>
        <v/>
      </c>
      <c r="J383" s="11" t="str">
        <f>SUBSTITUTE(SUBSTITUTE(SUBSTITUTE(SUBSTITUTE(SUBSTITUTE(SUBSTITUTE(集計貼りつけ!M385,申請書!$R$43,""),申請書!$T$43,""),申請書!$V$43,""),申請書!$X$43,""),";",""),申請書!$Z$43,"")</f>
        <v/>
      </c>
      <c r="K383" s="11" t="str">
        <f>SUBSTITUTE(SUBSTITUTE(SUBSTITUTE(SUBSTITUTE(SUBSTITUTE(SUBSTITUTE(集計貼りつけ!N385,申請書!$R$44,""),申請書!$T$44,""),申請書!$V$44,""),申請書!$X$44,""),";",""),申請書!$Z$44,"")</f>
        <v/>
      </c>
      <c r="L383" s="11" t="str">
        <f>SUBSTITUTE(SUBSTITUTE(SUBSTITUTE(SUBSTITUTE(SUBSTITUTE(SUBSTITUTE(集計貼りつけ!O385,申請書!$R$45,""),申請書!$T$45,""),申請書!$V$45,""),申請書!$X$45,""),";",""),申請書!$Z$45,"")</f>
        <v/>
      </c>
      <c r="M383" s="11" t="str">
        <f>SUBSTITUTE(SUBSTITUTE(SUBSTITUTE(SUBSTITUTE(SUBSTITUTE(SUBSTITUTE(集計貼りつけ!P385,申請書!$R$46,""),申請書!$T$46,""),申請書!$V$46,""),申請書!$X$46,""),";",""),申請書!$Z$46,"")</f>
        <v/>
      </c>
      <c r="N383" s="11" t="str">
        <f>SUBSTITUTE(SUBSTITUTE(SUBSTITUTE(SUBSTITUTE(SUBSTITUTE(SUBSTITUTE(集計貼りつけ!Q385,申請書!$R$47,""),申請書!$T$47,""),申請書!$V$47,""),申請書!$X$47,""),";",""),申請書!$Z$47,"")</f>
        <v/>
      </c>
      <c r="O383" s="11" t="str">
        <f>SUBSTITUTE(SUBSTITUTE(SUBSTITUTE(SUBSTITUTE(SUBSTITUTE(SUBSTITUTE(集計貼りつけ!R385,申請書!$R$48,""),申請書!$T$48,""),申請書!$V$48,""),申請書!$X$48,""),";",""),申請書!$Z$48,"")</f>
        <v/>
      </c>
      <c r="P383" s="11" t="str">
        <f>SUBSTITUTE(SUBSTITUTE(SUBSTITUTE(SUBSTITUTE(SUBSTITUTE(SUBSTITUTE(集計貼りつけ!S385,申請書!$R$49,""),申請書!$T$49,""),申請書!$V$49,""),申請書!$X$49,""),";",""),申請書!$Z$49,"")</f>
        <v/>
      </c>
      <c r="Q383" s="11" t="str">
        <f>SUBSTITUTE(SUBSTITUTE(SUBSTITUTE(SUBSTITUTE(SUBSTITUTE(SUBSTITUTE(集計貼りつけ!T385,申請書!$R$50,""),申請書!$T$50,""),申請書!$V$50,""),申請書!$X$50,""),";",""),申請書!$Z$55,"")</f>
        <v/>
      </c>
    </row>
    <row r="384" spans="1:17" s="11" customFormat="1" x14ac:dyDescent="0.2">
      <c r="A384" s="11">
        <v>382</v>
      </c>
      <c r="B384" s="11" t="str">
        <f>SUBSTITUTE(SUBSTITUTE(SUBSTITUTE(SUBSTITUTE(SUBSTITUTE(SUBSTITUTE(集計貼りつけ!E386,申請書!$R$35,""),申請書!$T$35,""),申請書!$V$35,""),申請書!$X$35,""),";",""),申請書!$Z$35,"")</f>
        <v/>
      </c>
      <c r="C384" s="11" t="str">
        <f>SUBSTITUTE(SUBSTITUTE(SUBSTITUTE(SUBSTITUTE(SUBSTITUTE(SUBSTITUTE(集計貼りつけ!F386,申請書!$R$36,""),申請書!$T$36,""),申請書!$V$36,""),申請書!$X$36,""),";",""),申請書!$Z$36,"")</f>
        <v/>
      </c>
      <c r="D384" s="11" t="str">
        <f>SUBSTITUTE(SUBSTITUTE(SUBSTITUTE(SUBSTITUTE(SUBSTITUTE(SUBSTITUTE(集計貼りつけ!G386,申請書!$R$37,""),申請書!$T$37,""),申請書!$V$37,""),申請書!$X$37,""),";",""),申請書!$Z$37,"")</f>
        <v/>
      </c>
      <c r="E384" s="11" t="str">
        <f>SUBSTITUTE(SUBSTITUTE(SUBSTITUTE(SUBSTITUTE(SUBSTITUTE(SUBSTITUTE(集計貼りつけ!H386,申請書!$R$38,""),申請書!$T$38,""),申請書!$V$38,""),申請書!$X$38,""),";",""),申請書!$Z$38,"")</f>
        <v/>
      </c>
      <c r="F384" s="11" t="str">
        <f>SUBSTITUTE(SUBSTITUTE(SUBSTITUTE(SUBSTITUTE(SUBSTITUTE(SUBSTITUTE(集計貼りつけ!I386,申請書!$R$39,""),申請書!$T$39,""),申請書!$V$39,""),申請書!$X$39,""),";",""),申請書!$Z$39,"")</f>
        <v/>
      </c>
      <c r="G384" s="11" t="str">
        <f>SUBSTITUTE(SUBSTITUTE(SUBSTITUTE(SUBSTITUTE(SUBSTITUTE(SUBSTITUTE(集計貼りつけ!J386,申請書!$R$40,""),申請書!$T$40,""),申請書!$V$40,""),申請書!$X$40,""),";",""),申請書!$Z$40,"")</f>
        <v/>
      </c>
      <c r="H384" s="11" t="str">
        <f>SUBSTITUTE(SUBSTITUTE(SUBSTITUTE(SUBSTITUTE(SUBSTITUTE(SUBSTITUTE(集計貼りつけ!K386,申請書!$R$41,""),申請書!$T$41,""),申請書!$V$41,""),申請書!$X$41,""),";",""),申請書!$Z$41,"")</f>
        <v/>
      </c>
      <c r="I384" s="11" t="str">
        <f>SUBSTITUTE(SUBSTITUTE(SUBSTITUTE(SUBSTITUTE(SUBSTITUTE(SUBSTITUTE(集計貼りつけ!L386,申請書!$R$42,""),申請書!$T$42,""),申請書!$V$42,""),申請書!$X$42,""),";",""),申請書!$Z$42,"")</f>
        <v/>
      </c>
      <c r="J384" s="11" t="str">
        <f>SUBSTITUTE(SUBSTITUTE(SUBSTITUTE(SUBSTITUTE(SUBSTITUTE(SUBSTITUTE(集計貼りつけ!M386,申請書!$R$43,""),申請書!$T$43,""),申請書!$V$43,""),申請書!$X$43,""),";",""),申請書!$Z$43,"")</f>
        <v/>
      </c>
      <c r="K384" s="11" t="str">
        <f>SUBSTITUTE(SUBSTITUTE(SUBSTITUTE(SUBSTITUTE(SUBSTITUTE(SUBSTITUTE(集計貼りつけ!N386,申請書!$R$44,""),申請書!$T$44,""),申請書!$V$44,""),申請書!$X$44,""),";",""),申請書!$Z$44,"")</f>
        <v/>
      </c>
      <c r="L384" s="11" t="str">
        <f>SUBSTITUTE(SUBSTITUTE(SUBSTITUTE(SUBSTITUTE(SUBSTITUTE(SUBSTITUTE(集計貼りつけ!O386,申請書!$R$45,""),申請書!$T$45,""),申請書!$V$45,""),申請書!$X$45,""),";",""),申請書!$Z$45,"")</f>
        <v/>
      </c>
      <c r="M384" s="11" t="str">
        <f>SUBSTITUTE(SUBSTITUTE(SUBSTITUTE(SUBSTITUTE(SUBSTITUTE(SUBSTITUTE(集計貼りつけ!P386,申請書!$R$46,""),申請書!$T$46,""),申請書!$V$46,""),申請書!$X$46,""),";",""),申請書!$Z$46,"")</f>
        <v/>
      </c>
      <c r="N384" s="11" t="str">
        <f>SUBSTITUTE(SUBSTITUTE(SUBSTITUTE(SUBSTITUTE(SUBSTITUTE(SUBSTITUTE(集計貼りつけ!Q386,申請書!$R$47,""),申請書!$T$47,""),申請書!$V$47,""),申請書!$X$47,""),";",""),申請書!$Z$47,"")</f>
        <v/>
      </c>
      <c r="O384" s="11" t="str">
        <f>SUBSTITUTE(SUBSTITUTE(SUBSTITUTE(SUBSTITUTE(SUBSTITUTE(SUBSTITUTE(集計貼りつけ!R386,申請書!$R$48,""),申請書!$T$48,""),申請書!$V$48,""),申請書!$X$48,""),";",""),申請書!$Z$48,"")</f>
        <v/>
      </c>
      <c r="P384" s="11" t="str">
        <f>SUBSTITUTE(SUBSTITUTE(SUBSTITUTE(SUBSTITUTE(SUBSTITUTE(SUBSTITUTE(集計貼りつけ!S386,申請書!$R$49,""),申請書!$T$49,""),申請書!$V$49,""),申請書!$X$49,""),";",""),申請書!$Z$49,"")</f>
        <v/>
      </c>
      <c r="Q384" s="11" t="str">
        <f>SUBSTITUTE(SUBSTITUTE(SUBSTITUTE(SUBSTITUTE(SUBSTITUTE(SUBSTITUTE(集計貼りつけ!T386,申請書!$R$50,""),申請書!$T$50,""),申請書!$V$50,""),申請書!$X$50,""),";",""),申請書!$Z$55,"")</f>
        <v/>
      </c>
    </row>
    <row r="385" spans="1:17" s="11" customFormat="1" x14ac:dyDescent="0.2">
      <c r="A385" s="11">
        <v>383</v>
      </c>
      <c r="B385" s="11" t="str">
        <f>SUBSTITUTE(SUBSTITUTE(SUBSTITUTE(SUBSTITUTE(SUBSTITUTE(SUBSTITUTE(集計貼りつけ!E387,申請書!$R$35,""),申請書!$T$35,""),申請書!$V$35,""),申請書!$X$35,""),";",""),申請書!$Z$35,"")</f>
        <v/>
      </c>
      <c r="C385" s="11" t="str">
        <f>SUBSTITUTE(SUBSTITUTE(SUBSTITUTE(SUBSTITUTE(SUBSTITUTE(SUBSTITUTE(集計貼りつけ!F387,申請書!$R$36,""),申請書!$T$36,""),申請書!$V$36,""),申請書!$X$36,""),";",""),申請書!$Z$36,"")</f>
        <v/>
      </c>
      <c r="D385" s="11" t="str">
        <f>SUBSTITUTE(SUBSTITUTE(SUBSTITUTE(SUBSTITUTE(SUBSTITUTE(SUBSTITUTE(集計貼りつけ!G387,申請書!$R$37,""),申請書!$T$37,""),申請書!$V$37,""),申請書!$X$37,""),";",""),申請書!$Z$37,"")</f>
        <v/>
      </c>
      <c r="E385" s="11" t="str">
        <f>SUBSTITUTE(SUBSTITUTE(SUBSTITUTE(SUBSTITUTE(SUBSTITUTE(SUBSTITUTE(集計貼りつけ!H387,申請書!$R$38,""),申請書!$T$38,""),申請書!$V$38,""),申請書!$X$38,""),";",""),申請書!$Z$38,"")</f>
        <v/>
      </c>
      <c r="F385" s="11" t="str">
        <f>SUBSTITUTE(SUBSTITUTE(SUBSTITUTE(SUBSTITUTE(SUBSTITUTE(SUBSTITUTE(集計貼りつけ!I387,申請書!$R$39,""),申請書!$T$39,""),申請書!$V$39,""),申請書!$X$39,""),";",""),申請書!$Z$39,"")</f>
        <v/>
      </c>
      <c r="G385" s="11" t="str">
        <f>SUBSTITUTE(SUBSTITUTE(SUBSTITUTE(SUBSTITUTE(SUBSTITUTE(SUBSTITUTE(集計貼りつけ!J387,申請書!$R$40,""),申請書!$T$40,""),申請書!$V$40,""),申請書!$X$40,""),";",""),申請書!$Z$40,"")</f>
        <v/>
      </c>
      <c r="H385" s="11" t="str">
        <f>SUBSTITUTE(SUBSTITUTE(SUBSTITUTE(SUBSTITUTE(SUBSTITUTE(SUBSTITUTE(集計貼りつけ!K387,申請書!$R$41,""),申請書!$T$41,""),申請書!$V$41,""),申請書!$X$41,""),";",""),申請書!$Z$41,"")</f>
        <v/>
      </c>
      <c r="I385" s="11" t="str">
        <f>SUBSTITUTE(SUBSTITUTE(SUBSTITUTE(SUBSTITUTE(SUBSTITUTE(SUBSTITUTE(集計貼りつけ!L387,申請書!$R$42,""),申請書!$T$42,""),申請書!$V$42,""),申請書!$X$42,""),";",""),申請書!$Z$42,"")</f>
        <v/>
      </c>
      <c r="J385" s="11" t="str">
        <f>SUBSTITUTE(SUBSTITUTE(SUBSTITUTE(SUBSTITUTE(SUBSTITUTE(SUBSTITUTE(集計貼りつけ!M387,申請書!$R$43,""),申請書!$T$43,""),申請書!$V$43,""),申請書!$X$43,""),";",""),申請書!$Z$43,"")</f>
        <v/>
      </c>
      <c r="K385" s="11" t="str">
        <f>SUBSTITUTE(SUBSTITUTE(SUBSTITUTE(SUBSTITUTE(SUBSTITUTE(SUBSTITUTE(集計貼りつけ!N387,申請書!$R$44,""),申請書!$T$44,""),申請書!$V$44,""),申請書!$X$44,""),";",""),申請書!$Z$44,"")</f>
        <v/>
      </c>
      <c r="L385" s="11" t="str">
        <f>SUBSTITUTE(SUBSTITUTE(SUBSTITUTE(SUBSTITUTE(SUBSTITUTE(SUBSTITUTE(集計貼りつけ!O387,申請書!$R$45,""),申請書!$T$45,""),申請書!$V$45,""),申請書!$X$45,""),";",""),申請書!$Z$45,"")</f>
        <v/>
      </c>
      <c r="M385" s="11" t="str">
        <f>SUBSTITUTE(SUBSTITUTE(SUBSTITUTE(SUBSTITUTE(SUBSTITUTE(SUBSTITUTE(集計貼りつけ!P387,申請書!$R$46,""),申請書!$T$46,""),申請書!$V$46,""),申請書!$X$46,""),";",""),申請書!$Z$46,"")</f>
        <v/>
      </c>
      <c r="N385" s="11" t="str">
        <f>SUBSTITUTE(SUBSTITUTE(SUBSTITUTE(SUBSTITUTE(SUBSTITUTE(SUBSTITUTE(集計貼りつけ!Q387,申請書!$R$47,""),申請書!$T$47,""),申請書!$V$47,""),申請書!$X$47,""),";",""),申請書!$Z$47,"")</f>
        <v/>
      </c>
      <c r="O385" s="11" t="str">
        <f>SUBSTITUTE(SUBSTITUTE(SUBSTITUTE(SUBSTITUTE(SUBSTITUTE(SUBSTITUTE(集計貼りつけ!R387,申請書!$R$48,""),申請書!$T$48,""),申請書!$V$48,""),申請書!$X$48,""),";",""),申請書!$Z$48,"")</f>
        <v/>
      </c>
      <c r="P385" s="11" t="str">
        <f>SUBSTITUTE(SUBSTITUTE(SUBSTITUTE(SUBSTITUTE(SUBSTITUTE(SUBSTITUTE(集計貼りつけ!S387,申請書!$R$49,""),申請書!$T$49,""),申請書!$V$49,""),申請書!$X$49,""),";",""),申請書!$Z$49,"")</f>
        <v/>
      </c>
      <c r="Q385" s="11" t="str">
        <f>SUBSTITUTE(SUBSTITUTE(SUBSTITUTE(SUBSTITUTE(SUBSTITUTE(SUBSTITUTE(集計貼りつけ!T387,申請書!$R$50,""),申請書!$T$50,""),申請書!$V$50,""),申請書!$X$50,""),";",""),申請書!$Z$55,"")</f>
        <v/>
      </c>
    </row>
    <row r="386" spans="1:17" s="11" customFormat="1" x14ac:dyDescent="0.2">
      <c r="A386" s="11">
        <v>384</v>
      </c>
      <c r="B386" s="11" t="str">
        <f>SUBSTITUTE(SUBSTITUTE(SUBSTITUTE(SUBSTITUTE(SUBSTITUTE(SUBSTITUTE(集計貼りつけ!E388,申請書!$R$35,""),申請書!$T$35,""),申請書!$V$35,""),申請書!$X$35,""),";",""),申請書!$Z$35,"")</f>
        <v/>
      </c>
      <c r="C386" s="11" t="str">
        <f>SUBSTITUTE(SUBSTITUTE(SUBSTITUTE(SUBSTITUTE(SUBSTITUTE(SUBSTITUTE(集計貼りつけ!F388,申請書!$R$36,""),申請書!$T$36,""),申請書!$V$36,""),申請書!$X$36,""),";",""),申請書!$Z$36,"")</f>
        <v/>
      </c>
      <c r="D386" s="11" t="str">
        <f>SUBSTITUTE(SUBSTITUTE(SUBSTITUTE(SUBSTITUTE(SUBSTITUTE(SUBSTITUTE(集計貼りつけ!G388,申請書!$R$37,""),申請書!$T$37,""),申請書!$V$37,""),申請書!$X$37,""),";",""),申請書!$Z$37,"")</f>
        <v/>
      </c>
      <c r="E386" s="11" t="str">
        <f>SUBSTITUTE(SUBSTITUTE(SUBSTITUTE(SUBSTITUTE(SUBSTITUTE(SUBSTITUTE(集計貼りつけ!H388,申請書!$R$38,""),申請書!$T$38,""),申請書!$V$38,""),申請書!$X$38,""),";",""),申請書!$Z$38,"")</f>
        <v/>
      </c>
      <c r="F386" s="11" t="str">
        <f>SUBSTITUTE(SUBSTITUTE(SUBSTITUTE(SUBSTITUTE(SUBSTITUTE(SUBSTITUTE(集計貼りつけ!I388,申請書!$R$39,""),申請書!$T$39,""),申請書!$V$39,""),申請書!$X$39,""),";",""),申請書!$Z$39,"")</f>
        <v/>
      </c>
      <c r="G386" s="11" t="str">
        <f>SUBSTITUTE(SUBSTITUTE(SUBSTITUTE(SUBSTITUTE(SUBSTITUTE(SUBSTITUTE(集計貼りつけ!J388,申請書!$R$40,""),申請書!$T$40,""),申請書!$V$40,""),申請書!$X$40,""),";",""),申請書!$Z$40,"")</f>
        <v/>
      </c>
      <c r="H386" s="11" t="str">
        <f>SUBSTITUTE(SUBSTITUTE(SUBSTITUTE(SUBSTITUTE(SUBSTITUTE(SUBSTITUTE(集計貼りつけ!K388,申請書!$R$41,""),申請書!$T$41,""),申請書!$V$41,""),申請書!$X$41,""),";",""),申請書!$Z$41,"")</f>
        <v/>
      </c>
      <c r="I386" s="11" t="str">
        <f>SUBSTITUTE(SUBSTITUTE(SUBSTITUTE(SUBSTITUTE(SUBSTITUTE(SUBSTITUTE(集計貼りつけ!L388,申請書!$R$42,""),申請書!$T$42,""),申請書!$V$42,""),申請書!$X$42,""),";",""),申請書!$Z$42,"")</f>
        <v/>
      </c>
      <c r="J386" s="11" t="str">
        <f>SUBSTITUTE(SUBSTITUTE(SUBSTITUTE(SUBSTITUTE(SUBSTITUTE(SUBSTITUTE(集計貼りつけ!M388,申請書!$R$43,""),申請書!$T$43,""),申請書!$V$43,""),申請書!$X$43,""),";",""),申請書!$Z$43,"")</f>
        <v/>
      </c>
      <c r="K386" s="11" t="str">
        <f>SUBSTITUTE(SUBSTITUTE(SUBSTITUTE(SUBSTITUTE(SUBSTITUTE(SUBSTITUTE(集計貼りつけ!N388,申請書!$R$44,""),申請書!$T$44,""),申請書!$V$44,""),申請書!$X$44,""),";",""),申請書!$Z$44,"")</f>
        <v/>
      </c>
      <c r="L386" s="11" t="str">
        <f>SUBSTITUTE(SUBSTITUTE(SUBSTITUTE(SUBSTITUTE(SUBSTITUTE(SUBSTITUTE(集計貼りつけ!O388,申請書!$R$45,""),申請書!$T$45,""),申請書!$V$45,""),申請書!$X$45,""),";",""),申請書!$Z$45,"")</f>
        <v/>
      </c>
      <c r="M386" s="11" t="str">
        <f>SUBSTITUTE(SUBSTITUTE(SUBSTITUTE(SUBSTITUTE(SUBSTITUTE(SUBSTITUTE(集計貼りつけ!P388,申請書!$R$46,""),申請書!$T$46,""),申請書!$V$46,""),申請書!$X$46,""),";",""),申請書!$Z$46,"")</f>
        <v/>
      </c>
      <c r="N386" s="11" t="str">
        <f>SUBSTITUTE(SUBSTITUTE(SUBSTITUTE(SUBSTITUTE(SUBSTITUTE(SUBSTITUTE(集計貼りつけ!Q388,申請書!$R$47,""),申請書!$T$47,""),申請書!$V$47,""),申請書!$X$47,""),";",""),申請書!$Z$47,"")</f>
        <v/>
      </c>
      <c r="O386" s="11" t="str">
        <f>SUBSTITUTE(SUBSTITUTE(SUBSTITUTE(SUBSTITUTE(SUBSTITUTE(SUBSTITUTE(集計貼りつけ!R388,申請書!$R$48,""),申請書!$T$48,""),申請書!$V$48,""),申請書!$X$48,""),";",""),申請書!$Z$48,"")</f>
        <v/>
      </c>
      <c r="P386" s="11" t="str">
        <f>SUBSTITUTE(SUBSTITUTE(SUBSTITUTE(SUBSTITUTE(SUBSTITUTE(SUBSTITUTE(集計貼りつけ!S388,申請書!$R$49,""),申請書!$T$49,""),申請書!$V$49,""),申請書!$X$49,""),";",""),申請書!$Z$49,"")</f>
        <v/>
      </c>
      <c r="Q386" s="11" t="str">
        <f>SUBSTITUTE(SUBSTITUTE(SUBSTITUTE(SUBSTITUTE(SUBSTITUTE(SUBSTITUTE(集計貼りつけ!T388,申請書!$R$50,""),申請書!$T$50,""),申請書!$V$50,""),申請書!$X$50,""),";",""),申請書!$Z$55,"")</f>
        <v/>
      </c>
    </row>
    <row r="387" spans="1:17" s="11" customFormat="1" x14ac:dyDescent="0.2">
      <c r="A387" s="11">
        <v>385</v>
      </c>
      <c r="B387" s="11" t="str">
        <f>SUBSTITUTE(SUBSTITUTE(SUBSTITUTE(SUBSTITUTE(SUBSTITUTE(SUBSTITUTE(集計貼りつけ!E389,申請書!$R$35,""),申請書!$T$35,""),申請書!$V$35,""),申請書!$X$35,""),";",""),申請書!$Z$35,"")</f>
        <v/>
      </c>
      <c r="C387" s="11" t="str">
        <f>SUBSTITUTE(SUBSTITUTE(SUBSTITUTE(SUBSTITUTE(SUBSTITUTE(SUBSTITUTE(集計貼りつけ!F389,申請書!$R$36,""),申請書!$T$36,""),申請書!$V$36,""),申請書!$X$36,""),";",""),申請書!$Z$36,"")</f>
        <v/>
      </c>
      <c r="D387" s="11" t="str">
        <f>SUBSTITUTE(SUBSTITUTE(SUBSTITUTE(SUBSTITUTE(SUBSTITUTE(SUBSTITUTE(集計貼りつけ!G389,申請書!$R$37,""),申請書!$T$37,""),申請書!$V$37,""),申請書!$X$37,""),";",""),申請書!$Z$37,"")</f>
        <v/>
      </c>
      <c r="E387" s="11" t="str">
        <f>SUBSTITUTE(SUBSTITUTE(SUBSTITUTE(SUBSTITUTE(SUBSTITUTE(SUBSTITUTE(集計貼りつけ!H389,申請書!$R$38,""),申請書!$T$38,""),申請書!$V$38,""),申請書!$X$38,""),";",""),申請書!$Z$38,"")</f>
        <v/>
      </c>
      <c r="F387" s="11" t="str">
        <f>SUBSTITUTE(SUBSTITUTE(SUBSTITUTE(SUBSTITUTE(SUBSTITUTE(SUBSTITUTE(集計貼りつけ!I389,申請書!$R$39,""),申請書!$T$39,""),申請書!$V$39,""),申請書!$X$39,""),";",""),申請書!$Z$39,"")</f>
        <v/>
      </c>
      <c r="G387" s="11" t="str">
        <f>SUBSTITUTE(SUBSTITUTE(SUBSTITUTE(SUBSTITUTE(SUBSTITUTE(SUBSTITUTE(集計貼りつけ!J389,申請書!$R$40,""),申請書!$T$40,""),申請書!$V$40,""),申請書!$X$40,""),";",""),申請書!$Z$40,"")</f>
        <v/>
      </c>
      <c r="H387" s="11" t="str">
        <f>SUBSTITUTE(SUBSTITUTE(SUBSTITUTE(SUBSTITUTE(SUBSTITUTE(SUBSTITUTE(集計貼りつけ!K389,申請書!$R$41,""),申請書!$T$41,""),申請書!$V$41,""),申請書!$X$41,""),";",""),申請書!$Z$41,"")</f>
        <v/>
      </c>
      <c r="I387" s="11" t="str">
        <f>SUBSTITUTE(SUBSTITUTE(SUBSTITUTE(SUBSTITUTE(SUBSTITUTE(SUBSTITUTE(集計貼りつけ!L389,申請書!$R$42,""),申請書!$T$42,""),申請書!$V$42,""),申請書!$X$42,""),";",""),申請書!$Z$42,"")</f>
        <v/>
      </c>
      <c r="J387" s="11" t="str">
        <f>SUBSTITUTE(SUBSTITUTE(SUBSTITUTE(SUBSTITUTE(SUBSTITUTE(SUBSTITUTE(集計貼りつけ!M389,申請書!$R$43,""),申請書!$T$43,""),申請書!$V$43,""),申請書!$X$43,""),";",""),申請書!$Z$43,"")</f>
        <v/>
      </c>
      <c r="K387" s="11" t="str">
        <f>SUBSTITUTE(SUBSTITUTE(SUBSTITUTE(SUBSTITUTE(SUBSTITUTE(SUBSTITUTE(集計貼りつけ!N389,申請書!$R$44,""),申請書!$T$44,""),申請書!$V$44,""),申請書!$X$44,""),";",""),申請書!$Z$44,"")</f>
        <v/>
      </c>
      <c r="L387" s="11" t="str">
        <f>SUBSTITUTE(SUBSTITUTE(SUBSTITUTE(SUBSTITUTE(SUBSTITUTE(SUBSTITUTE(集計貼りつけ!O389,申請書!$R$45,""),申請書!$T$45,""),申請書!$V$45,""),申請書!$X$45,""),";",""),申請書!$Z$45,"")</f>
        <v/>
      </c>
      <c r="M387" s="11" t="str">
        <f>SUBSTITUTE(SUBSTITUTE(SUBSTITUTE(SUBSTITUTE(SUBSTITUTE(SUBSTITUTE(集計貼りつけ!P389,申請書!$R$46,""),申請書!$T$46,""),申請書!$V$46,""),申請書!$X$46,""),";",""),申請書!$Z$46,"")</f>
        <v/>
      </c>
      <c r="N387" s="11" t="str">
        <f>SUBSTITUTE(SUBSTITUTE(SUBSTITUTE(SUBSTITUTE(SUBSTITUTE(SUBSTITUTE(集計貼りつけ!Q389,申請書!$R$47,""),申請書!$T$47,""),申請書!$V$47,""),申請書!$X$47,""),";",""),申請書!$Z$47,"")</f>
        <v/>
      </c>
      <c r="O387" s="11" t="str">
        <f>SUBSTITUTE(SUBSTITUTE(SUBSTITUTE(SUBSTITUTE(SUBSTITUTE(SUBSTITUTE(集計貼りつけ!R389,申請書!$R$48,""),申請書!$T$48,""),申請書!$V$48,""),申請書!$X$48,""),";",""),申請書!$Z$48,"")</f>
        <v/>
      </c>
      <c r="P387" s="11" t="str">
        <f>SUBSTITUTE(SUBSTITUTE(SUBSTITUTE(SUBSTITUTE(SUBSTITUTE(SUBSTITUTE(集計貼りつけ!S389,申請書!$R$49,""),申請書!$T$49,""),申請書!$V$49,""),申請書!$X$49,""),";",""),申請書!$Z$49,"")</f>
        <v/>
      </c>
      <c r="Q387" s="11" t="str">
        <f>SUBSTITUTE(SUBSTITUTE(SUBSTITUTE(SUBSTITUTE(SUBSTITUTE(SUBSTITUTE(集計貼りつけ!T389,申請書!$R$50,""),申請書!$T$50,""),申請書!$V$50,""),申請書!$X$50,""),";",""),申請書!$Z$55,"")</f>
        <v/>
      </c>
    </row>
    <row r="388" spans="1:17" s="11" customFormat="1" x14ac:dyDescent="0.2">
      <c r="A388" s="11">
        <v>386</v>
      </c>
      <c r="B388" s="11" t="str">
        <f>SUBSTITUTE(SUBSTITUTE(SUBSTITUTE(SUBSTITUTE(SUBSTITUTE(SUBSTITUTE(集計貼りつけ!E390,申請書!$R$35,""),申請書!$T$35,""),申請書!$V$35,""),申請書!$X$35,""),";",""),申請書!$Z$35,"")</f>
        <v/>
      </c>
      <c r="C388" s="11" t="str">
        <f>SUBSTITUTE(SUBSTITUTE(SUBSTITUTE(SUBSTITUTE(SUBSTITUTE(SUBSTITUTE(集計貼りつけ!F390,申請書!$R$36,""),申請書!$T$36,""),申請書!$V$36,""),申請書!$X$36,""),";",""),申請書!$Z$36,"")</f>
        <v/>
      </c>
      <c r="D388" s="11" t="str">
        <f>SUBSTITUTE(SUBSTITUTE(SUBSTITUTE(SUBSTITUTE(SUBSTITUTE(SUBSTITUTE(集計貼りつけ!G390,申請書!$R$37,""),申請書!$T$37,""),申請書!$V$37,""),申請書!$X$37,""),";",""),申請書!$Z$37,"")</f>
        <v/>
      </c>
      <c r="E388" s="11" t="str">
        <f>SUBSTITUTE(SUBSTITUTE(SUBSTITUTE(SUBSTITUTE(SUBSTITUTE(SUBSTITUTE(集計貼りつけ!H390,申請書!$R$38,""),申請書!$T$38,""),申請書!$V$38,""),申請書!$X$38,""),";",""),申請書!$Z$38,"")</f>
        <v/>
      </c>
      <c r="F388" s="11" t="str">
        <f>SUBSTITUTE(SUBSTITUTE(SUBSTITUTE(SUBSTITUTE(SUBSTITUTE(SUBSTITUTE(集計貼りつけ!I390,申請書!$R$39,""),申請書!$T$39,""),申請書!$V$39,""),申請書!$X$39,""),";",""),申請書!$Z$39,"")</f>
        <v/>
      </c>
      <c r="G388" s="11" t="str">
        <f>SUBSTITUTE(SUBSTITUTE(SUBSTITUTE(SUBSTITUTE(SUBSTITUTE(SUBSTITUTE(集計貼りつけ!J390,申請書!$R$40,""),申請書!$T$40,""),申請書!$V$40,""),申請書!$X$40,""),";",""),申請書!$Z$40,"")</f>
        <v/>
      </c>
      <c r="H388" s="11" t="str">
        <f>SUBSTITUTE(SUBSTITUTE(SUBSTITUTE(SUBSTITUTE(SUBSTITUTE(SUBSTITUTE(集計貼りつけ!K390,申請書!$R$41,""),申請書!$T$41,""),申請書!$V$41,""),申請書!$X$41,""),";",""),申請書!$Z$41,"")</f>
        <v/>
      </c>
      <c r="I388" s="11" t="str">
        <f>SUBSTITUTE(SUBSTITUTE(SUBSTITUTE(SUBSTITUTE(SUBSTITUTE(SUBSTITUTE(集計貼りつけ!L390,申請書!$R$42,""),申請書!$T$42,""),申請書!$V$42,""),申請書!$X$42,""),";",""),申請書!$Z$42,"")</f>
        <v/>
      </c>
      <c r="J388" s="11" t="str">
        <f>SUBSTITUTE(SUBSTITUTE(SUBSTITUTE(SUBSTITUTE(SUBSTITUTE(SUBSTITUTE(集計貼りつけ!M390,申請書!$R$43,""),申請書!$T$43,""),申請書!$V$43,""),申請書!$X$43,""),";",""),申請書!$Z$43,"")</f>
        <v/>
      </c>
      <c r="K388" s="11" t="str">
        <f>SUBSTITUTE(SUBSTITUTE(SUBSTITUTE(SUBSTITUTE(SUBSTITUTE(SUBSTITUTE(集計貼りつけ!N390,申請書!$R$44,""),申請書!$T$44,""),申請書!$V$44,""),申請書!$X$44,""),";",""),申請書!$Z$44,"")</f>
        <v/>
      </c>
      <c r="L388" s="11" t="str">
        <f>SUBSTITUTE(SUBSTITUTE(SUBSTITUTE(SUBSTITUTE(SUBSTITUTE(SUBSTITUTE(集計貼りつけ!O390,申請書!$R$45,""),申請書!$T$45,""),申請書!$V$45,""),申請書!$X$45,""),";",""),申請書!$Z$45,"")</f>
        <v/>
      </c>
      <c r="M388" s="11" t="str">
        <f>SUBSTITUTE(SUBSTITUTE(SUBSTITUTE(SUBSTITUTE(SUBSTITUTE(SUBSTITUTE(集計貼りつけ!P390,申請書!$R$46,""),申請書!$T$46,""),申請書!$V$46,""),申請書!$X$46,""),";",""),申請書!$Z$46,"")</f>
        <v/>
      </c>
      <c r="N388" s="11" t="str">
        <f>SUBSTITUTE(SUBSTITUTE(SUBSTITUTE(SUBSTITUTE(SUBSTITUTE(SUBSTITUTE(集計貼りつけ!Q390,申請書!$R$47,""),申請書!$T$47,""),申請書!$V$47,""),申請書!$X$47,""),";",""),申請書!$Z$47,"")</f>
        <v/>
      </c>
      <c r="O388" s="11" t="str">
        <f>SUBSTITUTE(SUBSTITUTE(SUBSTITUTE(SUBSTITUTE(SUBSTITUTE(SUBSTITUTE(集計貼りつけ!R390,申請書!$R$48,""),申請書!$T$48,""),申請書!$V$48,""),申請書!$X$48,""),";",""),申請書!$Z$48,"")</f>
        <v/>
      </c>
      <c r="P388" s="11" t="str">
        <f>SUBSTITUTE(SUBSTITUTE(SUBSTITUTE(SUBSTITUTE(SUBSTITUTE(SUBSTITUTE(集計貼りつけ!S390,申請書!$R$49,""),申請書!$T$49,""),申請書!$V$49,""),申請書!$X$49,""),";",""),申請書!$Z$49,"")</f>
        <v/>
      </c>
      <c r="Q388" s="11" t="str">
        <f>SUBSTITUTE(SUBSTITUTE(SUBSTITUTE(SUBSTITUTE(SUBSTITUTE(SUBSTITUTE(集計貼りつけ!T390,申請書!$R$50,""),申請書!$T$50,""),申請書!$V$50,""),申請書!$X$50,""),";",""),申請書!$Z$55,"")</f>
        <v/>
      </c>
    </row>
    <row r="389" spans="1:17" s="11" customFormat="1" x14ac:dyDescent="0.2">
      <c r="A389" s="11">
        <v>387</v>
      </c>
      <c r="B389" s="11" t="str">
        <f>SUBSTITUTE(SUBSTITUTE(SUBSTITUTE(SUBSTITUTE(SUBSTITUTE(SUBSTITUTE(集計貼りつけ!E391,申請書!$R$35,""),申請書!$T$35,""),申請書!$V$35,""),申請書!$X$35,""),";",""),申請書!$Z$35,"")</f>
        <v/>
      </c>
      <c r="C389" s="11" t="str">
        <f>SUBSTITUTE(SUBSTITUTE(SUBSTITUTE(SUBSTITUTE(SUBSTITUTE(SUBSTITUTE(集計貼りつけ!F391,申請書!$R$36,""),申請書!$T$36,""),申請書!$V$36,""),申請書!$X$36,""),";",""),申請書!$Z$36,"")</f>
        <v/>
      </c>
      <c r="D389" s="11" t="str">
        <f>SUBSTITUTE(SUBSTITUTE(SUBSTITUTE(SUBSTITUTE(SUBSTITUTE(SUBSTITUTE(集計貼りつけ!G391,申請書!$R$37,""),申請書!$T$37,""),申請書!$V$37,""),申請書!$X$37,""),";",""),申請書!$Z$37,"")</f>
        <v/>
      </c>
      <c r="E389" s="11" t="str">
        <f>SUBSTITUTE(SUBSTITUTE(SUBSTITUTE(SUBSTITUTE(SUBSTITUTE(SUBSTITUTE(集計貼りつけ!H391,申請書!$R$38,""),申請書!$T$38,""),申請書!$V$38,""),申請書!$X$38,""),";",""),申請書!$Z$38,"")</f>
        <v/>
      </c>
      <c r="F389" s="11" t="str">
        <f>SUBSTITUTE(SUBSTITUTE(SUBSTITUTE(SUBSTITUTE(SUBSTITUTE(SUBSTITUTE(集計貼りつけ!I391,申請書!$R$39,""),申請書!$T$39,""),申請書!$V$39,""),申請書!$X$39,""),";",""),申請書!$Z$39,"")</f>
        <v/>
      </c>
      <c r="G389" s="11" t="str">
        <f>SUBSTITUTE(SUBSTITUTE(SUBSTITUTE(SUBSTITUTE(SUBSTITUTE(SUBSTITUTE(集計貼りつけ!J391,申請書!$R$40,""),申請書!$T$40,""),申請書!$V$40,""),申請書!$X$40,""),";",""),申請書!$Z$40,"")</f>
        <v/>
      </c>
      <c r="H389" s="11" t="str">
        <f>SUBSTITUTE(SUBSTITUTE(SUBSTITUTE(SUBSTITUTE(SUBSTITUTE(SUBSTITUTE(集計貼りつけ!K391,申請書!$R$41,""),申請書!$T$41,""),申請書!$V$41,""),申請書!$X$41,""),";",""),申請書!$Z$41,"")</f>
        <v/>
      </c>
      <c r="I389" s="11" t="str">
        <f>SUBSTITUTE(SUBSTITUTE(SUBSTITUTE(SUBSTITUTE(SUBSTITUTE(SUBSTITUTE(集計貼りつけ!L391,申請書!$R$42,""),申請書!$T$42,""),申請書!$V$42,""),申請書!$X$42,""),";",""),申請書!$Z$42,"")</f>
        <v/>
      </c>
      <c r="J389" s="11" t="str">
        <f>SUBSTITUTE(SUBSTITUTE(SUBSTITUTE(SUBSTITUTE(SUBSTITUTE(SUBSTITUTE(集計貼りつけ!M391,申請書!$R$43,""),申請書!$T$43,""),申請書!$V$43,""),申請書!$X$43,""),";",""),申請書!$Z$43,"")</f>
        <v/>
      </c>
      <c r="K389" s="11" t="str">
        <f>SUBSTITUTE(SUBSTITUTE(SUBSTITUTE(SUBSTITUTE(SUBSTITUTE(SUBSTITUTE(集計貼りつけ!N391,申請書!$R$44,""),申請書!$T$44,""),申請書!$V$44,""),申請書!$X$44,""),";",""),申請書!$Z$44,"")</f>
        <v/>
      </c>
      <c r="L389" s="11" t="str">
        <f>SUBSTITUTE(SUBSTITUTE(SUBSTITUTE(SUBSTITUTE(SUBSTITUTE(SUBSTITUTE(集計貼りつけ!O391,申請書!$R$45,""),申請書!$T$45,""),申請書!$V$45,""),申請書!$X$45,""),";",""),申請書!$Z$45,"")</f>
        <v/>
      </c>
      <c r="M389" s="11" t="str">
        <f>SUBSTITUTE(SUBSTITUTE(SUBSTITUTE(SUBSTITUTE(SUBSTITUTE(SUBSTITUTE(集計貼りつけ!P391,申請書!$R$46,""),申請書!$T$46,""),申請書!$V$46,""),申請書!$X$46,""),";",""),申請書!$Z$46,"")</f>
        <v/>
      </c>
      <c r="N389" s="11" t="str">
        <f>SUBSTITUTE(SUBSTITUTE(SUBSTITUTE(SUBSTITUTE(SUBSTITUTE(SUBSTITUTE(集計貼りつけ!Q391,申請書!$R$47,""),申請書!$T$47,""),申請書!$V$47,""),申請書!$X$47,""),";",""),申請書!$Z$47,"")</f>
        <v/>
      </c>
      <c r="O389" s="11" t="str">
        <f>SUBSTITUTE(SUBSTITUTE(SUBSTITUTE(SUBSTITUTE(SUBSTITUTE(SUBSTITUTE(集計貼りつけ!R391,申請書!$R$48,""),申請書!$T$48,""),申請書!$V$48,""),申請書!$X$48,""),";",""),申請書!$Z$48,"")</f>
        <v/>
      </c>
      <c r="P389" s="11" t="str">
        <f>SUBSTITUTE(SUBSTITUTE(SUBSTITUTE(SUBSTITUTE(SUBSTITUTE(SUBSTITUTE(集計貼りつけ!S391,申請書!$R$49,""),申請書!$T$49,""),申請書!$V$49,""),申請書!$X$49,""),";",""),申請書!$Z$49,"")</f>
        <v/>
      </c>
      <c r="Q389" s="11" t="str">
        <f>SUBSTITUTE(SUBSTITUTE(SUBSTITUTE(SUBSTITUTE(SUBSTITUTE(SUBSTITUTE(集計貼りつけ!T391,申請書!$R$50,""),申請書!$T$50,""),申請書!$V$50,""),申請書!$X$50,""),";",""),申請書!$Z$55,"")</f>
        <v/>
      </c>
    </row>
    <row r="390" spans="1:17" s="11" customFormat="1" x14ac:dyDescent="0.2">
      <c r="A390" s="11">
        <v>388</v>
      </c>
      <c r="B390" s="11" t="str">
        <f>SUBSTITUTE(SUBSTITUTE(SUBSTITUTE(SUBSTITUTE(SUBSTITUTE(SUBSTITUTE(集計貼りつけ!E392,申請書!$R$35,""),申請書!$T$35,""),申請書!$V$35,""),申請書!$X$35,""),";",""),申請書!$Z$35,"")</f>
        <v/>
      </c>
      <c r="C390" s="11" t="str">
        <f>SUBSTITUTE(SUBSTITUTE(SUBSTITUTE(SUBSTITUTE(SUBSTITUTE(SUBSTITUTE(集計貼りつけ!F392,申請書!$R$36,""),申請書!$T$36,""),申請書!$V$36,""),申請書!$X$36,""),";",""),申請書!$Z$36,"")</f>
        <v/>
      </c>
      <c r="D390" s="11" t="str">
        <f>SUBSTITUTE(SUBSTITUTE(SUBSTITUTE(SUBSTITUTE(SUBSTITUTE(SUBSTITUTE(集計貼りつけ!G392,申請書!$R$37,""),申請書!$T$37,""),申請書!$V$37,""),申請書!$X$37,""),";",""),申請書!$Z$37,"")</f>
        <v/>
      </c>
      <c r="E390" s="11" t="str">
        <f>SUBSTITUTE(SUBSTITUTE(SUBSTITUTE(SUBSTITUTE(SUBSTITUTE(SUBSTITUTE(集計貼りつけ!H392,申請書!$R$38,""),申請書!$T$38,""),申請書!$V$38,""),申請書!$X$38,""),";",""),申請書!$Z$38,"")</f>
        <v/>
      </c>
      <c r="F390" s="11" t="str">
        <f>SUBSTITUTE(SUBSTITUTE(SUBSTITUTE(SUBSTITUTE(SUBSTITUTE(SUBSTITUTE(集計貼りつけ!I392,申請書!$R$39,""),申請書!$T$39,""),申請書!$V$39,""),申請書!$X$39,""),";",""),申請書!$Z$39,"")</f>
        <v/>
      </c>
      <c r="G390" s="11" t="str">
        <f>SUBSTITUTE(SUBSTITUTE(SUBSTITUTE(SUBSTITUTE(SUBSTITUTE(SUBSTITUTE(集計貼りつけ!J392,申請書!$R$40,""),申請書!$T$40,""),申請書!$V$40,""),申請書!$X$40,""),";",""),申請書!$Z$40,"")</f>
        <v/>
      </c>
      <c r="H390" s="11" t="str">
        <f>SUBSTITUTE(SUBSTITUTE(SUBSTITUTE(SUBSTITUTE(SUBSTITUTE(SUBSTITUTE(集計貼りつけ!K392,申請書!$R$41,""),申請書!$T$41,""),申請書!$V$41,""),申請書!$X$41,""),";",""),申請書!$Z$41,"")</f>
        <v/>
      </c>
      <c r="I390" s="11" t="str">
        <f>SUBSTITUTE(SUBSTITUTE(SUBSTITUTE(SUBSTITUTE(SUBSTITUTE(SUBSTITUTE(集計貼りつけ!L392,申請書!$R$42,""),申請書!$T$42,""),申請書!$V$42,""),申請書!$X$42,""),";",""),申請書!$Z$42,"")</f>
        <v/>
      </c>
      <c r="J390" s="11" t="str">
        <f>SUBSTITUTE(SUBSTITUTE(SUBSTITUTE(SUBSTITUTE(SUBSTITUTE(SUBSTITUTE(集計貼りつけ!M392,申請書!$R$43,""),申請書!$T$43,""),申請書!$V$43,""),申請書!$X$43,""),";",""),申請書!$Z$43,"")</f>
        <v/>
      </c>
      <c r="K390" s="11" t="str">
        <f>SUBSTITUTE(SUBSTITUTE(SUBSTITUTE(SUBSTITUTE(SUBSTITUTE(SUBSTITUTE(集計貼りつけ!N392,申請書!$R$44,""),申請書!$T$44,""),申請書!$V$44,""),申請書!$X$44,""),";",""),申請書!$Z$44,"")</f>
        <v/>
      </c>
      <c r="L390" s="11" t="str">
        <f>SUBSTITUTE(SUBSTITUTE(SUBSTITUTE(SUBSTITUTE(SUBSTITUTE(SUBSTITUTE(集計貼りつけ!O392,申請書!$R$45,""),申請書!$T$45,""),申請書!$V$45,""),申請書!$X$45,""),";",""),申請書!$Z$45,"")</f>
        <v/>
      </c>
      <c r="M390" s="11" t="str">
        <f>SUBSTITUTE(SUBSTITUTE(SUBSTITUTE(SUBSTITUTE(SUBSTITUTE(SUBSTITUTE(集計貼りつけ!P392,申請書!$R$46,""),申請書!$T$46,""),申請書!$V$46,""),申請書!$X$46,""),";",""),申請書!$Z$46,"")</f>
        <v/>
      </c>
      <c r="N390" s="11" t="str">
        <f>SUBSTITUTE(SUBSTITUTE(SUBSTITUTE(SUBSTITUTE(SUBSTITUTE(SUBSTITUTE(集計貼りつけ!Q392,申請書!$R$47,""),申請書!$T$47,""),申請書!$V$47,""),申請書!$X$47,""),";",""),申請書!$Z$47,"")</f>
        <v/>
      </c>
      <c r="O390" s="11" t="str">
        <f>SUBSTITUTE(SUBSTITUTE(SUBSTITUTE(SUBSTITUTE(SUBSTITUTE(SUBSTITUTE(集計貼りつけ!R392,申請書!$R$48,""),申請書!$T$48,""),申請書!$V$48,""),申請書!$X$48,""),";",""),申請書!$Z$48,"")</f>
        <v/>
      </c>
      <c r="P390" s="11" t="str">
        <f>SUBSTITUTE(SUBSTITUTE(SUBSTITUTE(SUBSTITUTE(SUBSTITUTE(SUBSTITUTE(集計貼りつけ!S392,申請書!$R$49,""),申請書!$T$49,""),申請書!$V$49,""),申請書!$X$49,""),";",""),申請書!$Z$49,"")</f>
        <v/>
      </c>
      <c r="Q390" s="11" t="str">
        <f>SUBSTITUTE(SUBSTITUTE(SUBSTITUTE(SUBSTITUTE(SUBSTITUTE(SUBSTITUTE(集計貼りつけ!T392,申請書!$R$50,""),申請書!$T$50,""),申請書!$V$50,""),申請書!$X$50,""),";",""),申請書!$Z$55,"")</f>
        <v/>
      </c>
    </row>
    <row r="391" spans="1:17" s="11" customFormat="1" x14ac:dyDescent="0.2">
      <c r="A391" s="11">
        <v>389</v>
      </c>
      <c r="B391" s="11" t="str">
        <f>SUBSTITUTE(SUBSTITUTE(SUBSTITUTE(SUBSTITUTE(SUBSTITUTE(SUBSTITUTE(集計貼りつけ!E393,申請書!$R$35,""),申請書!$T$35,""),申請書!$V$35,""),申請書!$X$35,""),";",""),申請書!$Z$35,"")</f>
        <v/>
      </c>
      <c r="C391" s="11" t="str">
        <f>SUBSTITUTE(SUBSTITUTE(SUBSTITUTE(SUBSTITUTE(SUBSTITUTE(SUBSTITUTE(集計貼りつけ!F393,申請書!$R$36,""),申請書!$T$36,""),申請書!$V$36,""),申請書!$X$36,""),";",""),申請書!$Z$36,"")</f>
        <v/>
      </c>
      <c r="D391" s="11" t="str">
        <f>SUBSTITUTE(SUBSTITUTE(SUBSTITUTE(SUBSTITUTE(SUBSTITUTE(SUBSTITUTE(集計貼りつけ!G393,申請書!$R$37,""),申請書!$T$37,""),申請書!$V$37,""),申請書!$X$37,""),";",""),申請書!$Z$37,"")</f>
        <v/>
      </c>
      <c r="E391" s="11" t="str">
        <f>SUBSTITUTE(SUBSTITUTE(SUBSTITUTE(SUBSTITUTE(SUBSTITUTE(SUBSTITUTE(集計貼りつけ!H393,申請書!$R$38,""),申請書!$T$38,""),申請書!$V$38,""),申請書!$X$38,""),";",""),申請書!$Z$38,"")</f>
        <v/>
      </c>
      <c r="F391" s="11" t="str">
        <f>SUBSTITUTE(SUBSTITUTE(SUBSTITUTE(SUBSTITUTE(SUBSTITUTE(SUBSTITUTE(集計貼りつけ!I393,申請書!$R$39,""),申請書!$T$39,""),申請書!$V$39,""),申請書!$X$39,""),";",""),申請書!$Z$39,"")</f>
        <v/>
      </c>
      <c r="G391" s="11" t="str">
        <f>SUBSTITUTE(SUBSTITUTE(SUBSTITUTE(SUBSTITUTE(SUBSTITUTE(SUBSTITUTE(集計貼りつけ!J393,申請書!$R$40,""),申請書!$T$40,""),申請書!$V$40,""),申請書!$X$40,""),";",""),申請書!$Z$40,"")</f>
        <v/>
      </c>
      <c r="H391" s="11" t="str">
        <f>SUBSTITUTE(SUBSTITUTE(SUBSTITUTE(SUBSTITUTE(SUBSTITUTE(SUBSTITUTE(集計貼りつけ!K393,申請書!$R$41,""),申請書!$T$41,""),申請書!$V$41,""),申請書!$X$41,""),";",""),申請書!$Z$41,"")</f>
        <v/>
      </c>
      <c r="I391" s="11" t="str">
        <f>SUBSTITUTE(SUBSTITUTE(SUBSTITUTE(SUBSTITUTE(SUBSTITUTE(SUBSTITUTE(集計貼りつけ!L393,申請書!$R$42,""),申請書!$T$42,""),申請書!$V$42,""),申請書!$X$42,""),";",""),申請書!$Z$42,"")</f>
        <v/>
      </c>
      <c r="J391" s="11" t="str">
        <f>SUBSTITUTE(SUBSTITUTE(SUBSTITUTE(SUBSTITUTE(SUBSTITUTE(SUBSTITUTE(集計貼りつけ!M393,申請書!$R$43,""),申請書!$T$43,""),申請書!$V$43,""),申請書!$X$43,""),";",""),申請書!$Z$43,"")</f>
        <v/>
      </c>
      <c r="K391" s="11" t="str">
        <f>SUBSTITUTE(SUBSTITUTE(SUBSTITUTE(SUBSTITUTE(SUBSTITUTE(SUBSTITUTE(集計貼りつけ!N393,申請書!$R$44,""),申請書!$T$44,""),申請書!$V$44,""),申請書!$X$44,""),";",""),申請書!$Z$44,"")</f>
        <v/>
      </c>
      <c r="L391" s="11" t="str">
        <f>SUBSTITUTE(SUBSTITUTE(SUBSTITUTE(SUBSTITUTE(SUBSTITUTE(SUBSTITUTE(集計貼りつけ!O393,申請書!$R$45,""),申請書!$T$45,""),申請書!$V$45,""),申請書!$X$45,""),";",""),申請書!$Z$45,"")</f>
        <v/>
      </c>
      <c r="M391" s="11" t="str">
        <f>SUBSTITUTE(SUBSTITUTE(SUBSTITUTE(SUBSTITUTE(SUBSTITUTE(SUBSTITUTE(集計貼りつけ!P393,申請書!$R$46,""),申請書!$T$46,""),申請書!$V$46,""),申請書!$X$46,""),";",""),申請書!$Z$46,"")</f>
        <v/>
      </c>
      <c r="N391" s="11" t="str">
        <f>SUBSTITUTE(SUBSTITUTE(SUBSTITUTE(SUBSTITUTE(SUBSTITUTE(SUBSTITUTE(集計貼りつけ!Q393,申請書!$R$47,""),申請書!$T$47,""),申請書!$V$47,""),申請書!$X$47,""),";",""),申請書!$Z$47,"")</f>
        <v/>
      </c>
      <c r="O391" s="11" t="str">
        <f>SUBSTITUTE(SUBSTITUTE(SUBSTITUTE(SUBSTITUTE(SUBSTITUTE(SUBSTITUTE(集計貼りつけ!R393,申請書!$R$48,""),申請書!$T$48,""),申請書!$V$48,""),申請書!$X$48,""),";",""),申請書!$Z$48,"")</f>
        <v/>
      </c>
      <c r="P391" s="11" t="str">
        <f>SUBSTITUTE(SUBSTITUTE(SUBSTITUTE(SUBSTITUTE(SUBSTITUTE(SUBSTITUTE(集計貼りつけ!S393,申請書!$R$49,""),申請書!$T$49,""),申請書!$V$49,""),申請書!$X$49,""),";",""),申請書!$Z$49,"")</f>
        <v/>
      </c>
      <c r="Q391" s="11" t="str">
        <f>SUBSTITUTE(SUBSTITUTE(SUBSTITUTE(SUBSTITUTE(SUBSTITUTE(SUBSTITUTE(集計貼りつけ!T393,申請書!$R$50,""),申請書!$T$50,""),申請書!$V$50,""),申請書!$X$50,""),";",""),申請書!$Z$55,"")</f>
        <v/>
      </c>
    </row>
    <row r="392" spans="1:17" s="11" customFormat="1" x14ac:dyDescent="0.2">
      <c r="A392" s="11">
        <v>390</v>
      </c>
      <c r="B392" s="11" t="str">
        <f>SUBSTITUTE(SUBSTITUTE(SUBSTITUTE(SUBSTITUTE(SUBSTITUTE(SUBSTITUTE(集計貼りつけ!E394,申請書!$R$35,""),申請書!$T$35,""),申請書!$V$35,""),申請書!$X$35,""),";",""),申請書!$Z$35,"")</f>
        <v/>
      </c>
      <c r="C392" s="11" t="str">
        <f>SUBSTITUTE(SUBSTITUTE(SUBSTITUTE(SUBSTITUTE(SUBSTITUTE(SUBSTITUTE(集計貼りつけ!F394,申請書!$R$36,""),申請書!$T$36,""),申請書!$V$36,""),申請書!$X$36,""),";",""),申請書!$Z$36,"")</f>
        <v/>
      </c>
      <c r="D392" s="11" t="str">
        <f>SUBSTITUTE(SUBSTITUTE(SUBSTITUTE(SUBSTITUTE(SUBSTITUTE(SUBSTITUTE(集計貼りつけ!G394,申請書!$R$37,""),申請書!$T$37,""),申請書!$V$37,""),申請書!$X$37,""),";",""),申請書!$Z$37,"")</f>
        <v/>
      </c>
      <c r="E392" s="11" t="str">
        <f>SUBSTITUTE(SUBSTITUTE(SUBSTITUTE(SUBSTITUTE(SUBSTITUTE(SUBSTITUTE(集計貼りつけ!H394,申請書!$R$38,""),申請書!$T$38,""),申請書!$V$38,""),申請書!$X$38,""),";",""),申請書!$Z$38,"")</f>
        <v/>
      </c>
      <c r="F392" s="11" t="str">
        <f>SUBSTITUTE(SUBSTITUTE(SUBSTITUTE(SUBSTITUTE(SUBSTITUTE(SUBSTITUTE(集計貼りつけ!I394,申請書!$R$39,""),申請書!$T$39,""),申請書!$V$39,""),申請書!$X$39,""),";",""),申請書!$Z$39,"")</f>
        <v/>
      </c>
      <c r="G392" s="11" t="str">
        <f>SUBSTITUTE(SUBSTITUTE(SUBSTITUTE(SUBSTITUTE(SUBSTITUTE(SUBSTITUTE(集計貼りつけ!J394,申請書!$R$40,""),申請書!$T$40,""),申請書!$V$40,""),申請書!$X$40,""),";",""),申請書!$Z$40,"")</f>
        <v/>
      </c>
      <c r="H392" s="11" t="str">
        <f>SUBSTITUTE(SUBSTITUTE(SUBSTITUTE(SUBSTITUTE(SUBSTITUTE(SUBSTITUTE(集計貼りつけ!K394,申請書!$R$41,""),申請書!$T$41,""),申請書!$V$41,""),申請書!$X$41,""),";",""),申請書!$Z$41,"")</f>
        <v/>
      </c>
      <c r="I392" s="11" t="str">
        <f>SUBSTITUTE(SUBSTITUTE(SUBSTITUTE(SUBSTITUTE(SUBSTITUTE(SUBSTITUTE(集計貼りつけ!L394,申請書!$R$42,""),申請書!$T$42,""),申請書!$V$42,""),申請書!$X$42,""),";",""),申請書!$Z$42,"")</f>
        <v/>
      </c>
      <c r="J392" s="11" t="str">
        <f>SUBSTITUTE(SUBSTITUTE(SUBSTITUTE(SUBSTITUTE(SUBSTITUTE(SUBSTITUTE(集計貼りつけ!M394,申請書!$R$43,""),申請書!$T$43,""),申請書!$V$43,""),申請書!$X$43,""),";",""),申請書!$Z$43,"")</f>
        <v/>
      </c>
      <c r="K392" s="11" t="str">
        <f>SUBSTITUTE(SUBSTITUTE(SUBSTITUTE(SUBSTITUTE(SUBSTITUTE(SUBSTITUTE(集計貼りつけ!N394,申請書!$R$44,""),申請書!$T$44,""),申請書!$V$44,""),申請書!$X$44,""),";",""),申請書!$Z$44,"")</f>
        <v/>
      </c>
      <c r="L392" s="11" t="str">
        <f>SUBSTITUTE(SUBSTITUTE(SUBSTITUTE(SUBSTITUTE(SUBSTITUTE(SUBSTITUTE(集計貼りつけ!O394,申請書!$R$45,""),申請書!$T$45,""),申請書!$V$45,""),申請書!$X$45,""),";",""),申請書!$Z$45,"")</f>
        <v/>
      </c>
      <c r="M392" s="11" t="str">
        <f>SUBSTITUTE(SUBSTITUTE(SUBSTITUTE(SUBSTITUTE(SUBSTITUTE(SUBSTITUTE(集計貼りつけ!P394,申請書!$R$46,""),申請書!$T$46,""),申請書!$V$46,""),申請書!$X$46,""),";",""),申請書!$Z$46,"")</f>
        <v/>
      </c>
      <c r="N392" s="11" t="str">
        <f>SUBSTITUTE(SUBSTITUTE(SUBSTITUTE(SUBSTITUTE(SUBSTITUTE(SUBSTITUTE(集計貼りつけ!Q394,申請書!$R$47,""),申請書!$T$47,""),申請書!$V$47,""),申請書!$X$47,""),";",""),申請書!$Z$47,"")</f>
        <v/>
      </c>
      <c r="O392" s="11" t="str">
        <f>SUBSTITUTE(SUBSTITUTE(SUBSTITUTE(SUBSTITUTE(SUBSTITUTE(SUBSTITUTE(集計貼りつけ!R394,申請書!$R$48,""),申請書!$T$48,""),申請書!$V$48,""),申請書!$X$48,""),";",""),申請書!$Z$48,"")</f>
        <v/>
      </c>
      <c r="P392" s="11" t="str">
        <f>SUBSTITUTE(SUBSTITUTE(SUBSTITUTE(SUBSTITUTE(SUBSTITUTE(SUBSTITUTE(集計貼りつけ!S394,申請書!$R$49,""),申請書!$T$49,""),申請書!$V$49,""),申請書!$X$49,""),";",""),申請書!$Z$49,"")</f>
        <v/>
      </c>
      <c r="Q392" s="11" t="str">
        <f>SUBSTITUTE(SUBSTITUTE(SUBSTITUTE(SUBSTITUTE(SUBSTITUTE(SUBSTITUTE(集計貼りつけ!T394,申請書!$R$50,""),申請書!$T$50,""),申請書!$V$50,""),申請書!$X$50,""),";",""),申請書!$Z$55,"")</f>
        <v/>
      </c>
    </row>
    <row r="393" spans="1:17" s="11" customFormat="1" x14ac:dyDescent="0.2">
      <c r="A393" s="11">
        <v>391</v>
      </c>
      <c r="B393" s="11" t="str">
        <f>SUBSTITUTE(SUBSTITUTE(SUBSTITUTE(SUBSTITUTE(SUBSTITUTE(SUBSTITUTE(集計貼りつけ!E395,申請書!$R$35,""),申請書!$T$35,""),申請書!$V$35,""),申請書!$X$35,""),";",""),申請書!$Z$35,"")</f>
        <v/>
      </c>
      <c r="C393" s="11" t="str">
        <f>SUBSTITUTE(SUBSTITUTE(SUBSTITUTE(SUBSTITUTE(SUBSTITUTE(SUBSTITUTE(集計貼りつけ!F395,申請書!$R$36,""),申請書!$T$36,""),申請書!$V$36,""),申請書!$X$36,""),";",""),申請書!$Z$36,"")</f>
        <v/>
      </c>
      <c r="D393" s="11" t="str">
        <f>SUBSTITUTE(SUBSTITUTE(SUBSTITUTE(SUBSTITUTE(SUBSTITUTE(SUBSTITUTE(集計貼りつけ!G395,申請書!$R$37,""),申請書!$T$37,""),申請書!$V$37,""),申請書!$X$37,""),";",""),申請書!$Z$37,"")</f>
        <v/>
      </c>
      <c r="E393" s="11" t="str">
        <f>SUBSTITUTE(SUBSTITUTE(SUBSTITUTE(SUBSTITUTE(SUBSTITUTE(SUBSTITUTE(集計貼りつけ!H395,申請書!$R$38,""),申請書!$T$38,""),申請書!$V$38,""),申請書!$X$38,""),";",""),申請書!$Z$38,"")</f>
        <v/>
      </c>
      <c r="F393" s="11" t="str">
        <f>SUBSTITUTE(SUBSTITUTE(SUBSTITUTE(SUBSTITUTE(SUBSTITUTE(SUBSTITUTE(集計貼りつけ!I395,申請書!$R$39,""),申請書!$T$39,""),申請書!$V$39,""),申請書!$X$39,""),";",""),申請書!$Z$39,"")</f>
        <v/>
      </c>
      <c r="G393" s="11" t="str">
        <f>SUBSTITUTE(SUBSTITUTE(SUBSTITUTE(SUBSTITUTE(SUBSTITUTE(SUBSTITUTE(集計貼りつけ!J395,申請書!$R$40,""),申請書!$T$40,""),申請書!$V$40,""),申請書!$X$40,""),";",""),申請書!$Z$40,"")</f>
        <v/>
      </c>
      <c r="H393" s="11" t="str">
        <f>SUBSTITUTE(SUBSTITUTE(SUBSTITUTE(SUBSTITUTE(SUBSTITUTE(SUBSTITUTE(集計貼りつけ!K395,申請書!$R$41,""),申請書!$T$41,""),申請書!$V$41,""),申請書!$X$41,""),";",""),申請書!$Z$41,"")</f>
        <v/>
      </c>
      <c r="I393" s="11" t="str">
        <f>SUBSTITUTE(SUBSTITUTE(SUBSTITUTE(SUBSTITUTE(SUBSTITUTE(SUBSTITUTE(集計貼りつけ!L395,申請書!$R$42,""),申請書!$T$42,""),申請書!$V$42,""),申請書!$X$42,""),";",""),申請書!$Z$42,"")</f>
        <v/>
      </c>
      <c r="J393" s="11" t="str">
        <f>SUBSTITUTE(SUBSTITUTE(SUBSTITUTE(SUBSTITUTE(SUBSTITUTE(SUBSTITUTE(集計貼りつけ!M395,申請書!$R$43,""),申請書!$T$43,""),申請書!$V$43,""),申請書!$X$43,""),";",""),申請書!$Z$43,"")</f>
        <v/>
      </c>
      <c r="K393" s="11" t="str">
        <f>SUBSTITUTE(SUBSTITUTE(SUBSTITUTE(SUBSTITUTE(SUBSTITUTE(SUBSTITUTE(集計貼りつけ!N395,申請書!$R$44,""),申請書!$T$44,""),申請書!$V$44,""),申請書!$X$44,""),";",""),申請書!$Z$44,"")</f>
        <v/>
      </c>
      <c r="L393" s="11" t="str">
        <f>SUBSTITUTE(SUBSTITUTE(SUBSTITUTE(SUBSTITUTE(SUBSTITUTE(SUBSTITUTE(集計貼りつけ!O395,申請書!$R$45,""),申請書!$T$45,""),申請書!$V$45,""),申請書!$X$45,""),";",""),申請書!$Z$45,"")</f>
        <v/>
      </c>
      <c r="M393" s="11" t="str">
        <f>SUBSTITUTE(SUBSTITUTE(SUBSTITUTE(SUBSTITUTE(SUBSTITUTE(SUBSTITUTE(集計貼りつけ!P395,申請書!$R$46,""),申請書!$T$46,""),申請書!$V$46,""),申請書!$X$46,""),";",""),申請書!$Z$46,"")</f>
        <v/>
      </c>
      <c r="N393" s="11" t="str">
        <f>SUBSTITUTE(SUBSTITUTE(SUBSTITUTE(SUBSTITUTE(SUBSTITUTE(SUBSTITUTE(集計貼りつけ!Q395,申請書!$R$47,""),申請書!$T$47,""),申請書!$V$47,""),申請書!$X$47,""),";",""),申請書!$Z$47,"")</f>
        <v/>
      </c>
      <c r="O393" s="11" t="str">
        <f>SUBSTITUTE(SUBSTITUTE(SUBSTITUTE(SUBSTITUTE(SUBSTITUTE(SUBSTITUTE(集計貼りつけ!R395,申請書!$R$48,""),申請書!$T$48,""),申請書!$V$48,""),申請書!$X$48,""),";",""),申請書!$Z$48,"")</f>
        <v/>
      </c>
      <c r="P393" s="11" t="str">
        <f>SUBSTITUTE(SUBSTITUTE(SUBSTITUTE(SUBSTITUTE(SUBSTITUTE(SUBSTITUTE(集計貼りつけ!S395,申請書!$R$49,""),申請書!$T$49,""),申請書!$V$49,""),申請書!$X$49,""),";",""),申請書!$Z$49,"")</f>
        <v/>
      </c>
      <c r="Q393" s="11" t="str">
        <f>SUBSTITUTE(SUBSTITUTE(SUBSTITUTE(SUBSTITUTE(SUBSTITUTE(SUBSTITUTE(集計貼りつけ!T395,申請書!$R$50,""),申請書!$T$50,""),申請書!$V$50,""),申請書!$X$50,""),";",""),申請書!$Z$55,"")</f>
        <v/>
      </c>
    </row>
    <row r="394" spans="1:17" s="11" customFormat="1" x14ac:dyDescent="0.2">
      <c r="A394" s="11">
        <v>392</v>
      </c>
      <c r="B394" s="11" t="str">
        <f>SUBSTITUTE(SUBSTITUTE(SUBSTITUTE(SUBSTITUTE(SUBSTITUTE(SUBSTITUTE(集計貼りつけ!E396,申請書!$R$35,""),申請書!$T$35,""),申請書!$V$35,""),申請書!$X$35,""),";",""),申請書!$Z$35,"")</f>
        <v/>
      </c>
      <c r="C394" s="11" t="str">
        <f>SUBSTITUTE(SUBSTITUTE(SUBSTITUTE(SUBSTITUTE(SUBSTITUTE(SUBSTITUTE(集計貼りつけ!F396,申請書!$R$36,""),申請書!$T$36,""),申請書!$V$36,""),申請書!$X$36,""),";",""),申請書!$Z$36,"")</f>
        <v/>
      </c>
      <c r="D394" s="11" t="str">
        <f>SUBSTITUTE(SUBSTITUTE(SUBSTITUTE(SUBSTITUTE(SUBSTITUTE(SUBSTITUTE(集計貼りつけ!G396,申請書!$R$37,""),申請書!$T$37,""),申請書!$V$37,""),申請書!$X$37,""),";",""),申請書!$Z$37,"")</f>
        <v/>
      </c>
      <c r="E394" s="11" t="str">
        <f>SUBSTITUTE(SUBSTITUTE(SUBSTITUTE(SUBSTITUTE(SUBSTITUTE(SUBSTITUTE(集計貼りつけ!H396,申請書!$R$38,""),申請書!$T$38,""),申請書!$V$38,""),申請書!$X$38,""),";",""),申請書!$Z$38,"")</f>
        <v/>
      </c>
      <c r="F394" s="11" t="str">
        <f>SUBSTITUTE(SUBSTITUTE(SUBSTITUTE(SUBSTITUTE(SUBSTITUTE(SUBSTITUTE(集計貼りつけ!I396,申請書!$R$39,""),申請書!$T$39,""),申請書!$V$39,""),申請書!$X$39,""),";",""),申請書!$Z$39,"")</f>
        <v/>
      </c>
      <c r="G394" s="11" t="str">
        <f>SUBSTITUTE(SUBSTITUTE(SUBSTITUTE(SUBSTITUTE(SUBSTITUTE(SUBSTITUTE(集計貼りつけ!J396,申請書!$R$40,""),申請書!$T$40,""),申請書!$V$40,""),申請書!$X$40,""),";",""),申請書!$Z$40,"")</f>
        <v/>
      </c>
      <c r="H394" s="11" t="str">
        <f>SUBSTITUTE(SUBSTITUTE(SUBSTITUTE(SUBSTITUTE(SUBSTITUTE(SUBSTITUTE(集計貼りつけ!K396,申請書!$R$41,""),申請書!$T$41,""),申請書!$V$41,""),申請書!$X$41,""),";",""),申請書!$Z$41,"")</f>
        <v/>
      </c>
      <c r="I394" s="11" t="str">
        <f>SUBSTITUTE(SUBSTITUTE(SUBSTITUTE(SUBSTITUTE(SUBSTITUTE(SUBSTITUTE(集計貼りつけ!L396,申請書!$R$42,""),申請書!$T$42,""),申請書!$V$42,""),申請書!$X$42,""),";",""),申請書!$Z$42,"")</f>
        <v/>
      </c>
      <c r="J394" s="11" t="str">
        <f>SUBSTITUTE(SUBSTITUTE(SUBSTITUTE(SUBSTITUTE(SUBSTITUTE(SUBSTITUTE(集計貼りつけ!M396,申請書!$R$43,""),申請書!$T$43,""),申請書!$V$43,""),申請書!$X$43,""),";",""),申請書!$Z$43,"")</f>
        <v/>
      </c>
      <c r="K394" s="11" t="str">
        <f>SUBSTITUTE(SUBSTITUTE(SUBSTITUTE(SUBSTITUTE(SUBSTITUTE(SUBSTITUTE(集計貼りつけ!N396,申請書!$R$44,""),申請書!$T$44,""),申請書!$V$44,""),申請書!$X$44,""),";",""),申請書!$Z$44,"")</f>
        <v/>
      </c>
      <c r="L394" s="11" t="str">
        <f>SUBSTITUTE(SUBSTITUTE(SUBSTITUTE(SUBSTITUTE(SUBSTITUTE(SUBSTITUTE(集計貼りつけ!O396,申請書!$R$45,""),申請書!$T$45,""),申請書!$V$45,""),申請書!$X$45,""),";",""),申請書!$Z$45,"")</f>
        <v/>
      </c>
      <c r="M394" s="11" t="str">
        <f>SUBSTITUTE(SUBSTITUTE(SUBSTITUTE(SUBSTITUTE(SUBSTITUTE(SUBSTITUTE(集計貼りつけ!P396,申請書!$R$46,""),申請書!$T$46,""),申請書!$V$46,""),申請書!$X$46,""),";",""),申請書!$Z$46,"")</f>
        <v/>
      </c>
      <c r="N394" s="11" t="str">
        <f>SUBSTITUTE(SUBSTITUTE(SUBSTITUTE(SUBSTITUTE(SUBSTITUTE(SUBSTITUTE(集計貼りつけ!Q396,申請書!$R$47,""),申請書!$T$47,""),申請書!$V$47,""),申請書!$X$47,""),";",""),申請書!$Z$47,"")</f>
        <v/>
      </c>
      <c r="O394" s="11" t="str">
        <f>SUBSTITUTE(SUBSTITUTE(SUBSTITUTE(SUBSTITUTE(SUBSTITUTE(SUBSTITUTE(集計貼りつけ!R396,申請書!$R$48,""),申請書!$T$48,""),申請書!$V$48,""),申請書!$X$48,""),";",""),申請書!$Z$48,"")</f>
        <v/>
      </c>
      <c r="P394" s="11" t="str">
        <f>SUBSTITUTE(SUBSTITUTE(SUBSTITUTE(SUBSTITUTE(SUBSTITUTE(SUBSTITUTE(集計貼りつけ!S396,申請書!$R$49,""),申請書!$T$49,""),申請書!$V$49,""),申請書!$X$49,""),";",""),申請書!$Z$49,"")</f>
        <v/>
      </c>
      <c r="Q394" s="11" t="str">
        <f>SUBSTITUTE(SUBSTITUTE(SUBSTITUTE(SUBSTITUTE(SUBSTITUTE(SUBSTITUTE(集計貼りつけ!T396,申請書!$R$50,""),申請書!$T$50,""),申請書!$V$50,""),申請書!$X$50,""),";",""),申請書!$Z$55,"")</f>
        <v/>
      </c>
    </row>
    <row r="395" spans="1:17" s="11" customFormat="1" x14ac:dyDescent="0.2">
      <c r="A395" s="11">
        <v>393</v>
      </c>
      <c r="B395" s="11" t="str">
        <f>SUBSTITUTE(SUBSTITUTE(SUBSTITUTE(SUBSTITUTE(SUBSTITUTE(SUBSTITUTE(集計貼りつけ!E397,申請書!$R$35,""),申請書!$T$35,""),申請書!$V$35,""),申請書!$X$35,""),";",""),申請書!$Z$35,"")</f>
        <v/>
      </c>
      <c r="C395" s="11" t="str">
        <f>SUBSTITUTE(SUBSTITUTE(SUBSTITUTE(SUBSTITUTE(SUBSTITUTE(SUBSTITUTE(集計貼りつけ!F397,申請書!$R$36,""),申請書!$T$36,""),申請書!$V$36,""),申請書!$X$36,""),";",""),申請書!$Z$36,"")</f>
        <v/>
      </c>
      <c r="D395" s="11" t="str">
        <f>SUBSTITUTE(SUBSTITUTE(SUBSTITUTE(SUBSTITUTE(SUBSTITUTE(SUBSTITUTE(集計貼りつけ!G397,申請書!$R$37,""),申請書!$T$37,""),申請書!$V$37,""),申請書!$X$37,""),";",""),申請書!$Z$37,"")</f>
        <v/>
      </c>
      <c r="E395" s="11" t="str">
        <f>SUBSTITUTE(SUBSTITUTE(SUBSTITUTE(SUBSTITUTE(SUBSTITUTE(SUBSTITUTE(集計貼りつけ!H397,申請書!$R$38,""),申請書!$T$38,""),申請書!$V$38,""),申請書!$X$38,""),";",""),申請書!$Z$38,"")</f>
        <v/>
      </c>
      <c r="F395" s="11" t="str">
        <f>SUBSTITUTE(SUBSTITUTE(SUBSTITUTE(SUBSTITUTE(SUBSTITUTE(SUBSTITUTE(集計貼りつけ!I397,申請書!$R$39,""),申請書!$T$39,""),申請書!$V$39,""),申請書!$X$39,""),";",""),申請書!$Z$39,"")</f>
        <v/>
      </c>
      <c r="G395" s="11" t="str">
        <f>SUBSTITUTE(SUBSTITUTE(SUBSTITUTE(SUBSTITUTE(SUBSTITUTE(SUBSTITUTE(集計貼りつけ!J397,申請書!$R$40,""),申請書!$T$40,""),申請書!$V$40,""),申請書!$X$40,""),";",""),申請書!$Z$40,"")</f>
        <v/>
      </c>
      <c r="H395" s="11" t="str">
        <f>SUBSTITUTE(SUBSTITUTE(SUBSTITUTE(SUBSTITUTE(SUBSTITUTE(SUBSTITUTE(集計貼りつけ!K397,申請書!$R$41,""),申請書!$T$41,""),申請書!$V$41,""),申請書!$X$41,""),";",""),申請書!$Z$41,"")</f>
        <v/>
      </c>
      <c r="I395" s="11" t="str">
        <f>SUBSTITUTE(SUBSTITUTE(SUBSTITUTE(SUBSTITUTE(SUBSTITUTE(SUBSTITUTE(集計貼りつけ!L397,申請書!$R$42,""),申請書!$T$42,""),申請書!$V$42,""),申請書!$X$42,""),";",""),申請書!$Z$42,"")</f>
        <v/>
      </c>
      <c r="J395" s="11" t="str">
        <f>SUBSTITUTE(SUBSTITUTE(SUBSTITUTE(SUBSTITUTE(SUBSTITUTE(SUBSTITUTE(集計貼りつけ!M397,申請書!$R$43,""),申請書!$T$43,""),申請書!$V$43,""),申請書!$X$43,""),";",""),申請書!$Z$43,"")</f>
        <v/>
      </c>
      <c r="K395" s="11" t="str">
        <f>SUBSTITUTE(SUBSTITUTE(SUBSTITUTE(SUBSTITUTE(SUBSTITUTE(SUBSTITUTE(集計貼りつけ!N397,申請書!$R$44,""),申請書!$T$44,""),申請書!$V$44,""),申請書!$X$44,""),";",""),申請書!$Z$44,"")</f>
        <v/>
      </c>
      <c r="L395" s="11" t="str">
        <f>SUBSTITUTE(SUBSTITUTE(SUBSTITUTE(SUBSTITUTE(SUBSTITUTE(SUBSTITUTE(集計貼りつけ!O397,申請書!$R$45,""),申請書!$T$45,""),申請書!$V$45,""),申請書!$X$45,""),";",""),申請書!$Z$45,"")</f>
        <v/>
      </c>
      <c r="M395" s="11" t="str">
        <f>SUBSTITUTE(SUBSTITUTE(SUBSTITUTE(SUBSTITUTE(SUBSTITUTE(SUBSTITUTE(集計貼りつけ!P397,申請書!$R$46,""),申請書!$T$46,""),申請書!$V$46,""),申請書!$X$46,""),";",""),申請書!$Z$46,"")</f>
        <v/>
      </c>
      <c r="N395" s="11" t="str">
        <f>SUBSTITUTE(SUBSTITUTE(SUBSTITUTE(SUBSTITUTE(SUBSTITUTE(SUBSTITUTE(集計貼りつけ!Q397,申請書!$R$47,""),申請書!$T$47,""),申請書!$V$47,""),申請書!$X$47,""),";",""),申請書!$Z$47,"")</f>
        <v/>
      </c>
      <c r="O395" s="11" t="str">
        <f>SUBSTITUTE(SUBSTITUTE(SUBSTITUTE(SUBSTITUTE(SUBSTITUTE(SUBSTITUTE(集計貼りつけ!R397,申請書!$R$48,""),申請書!$T$48,""),申請書!$V$48,""),申請書!$X$48,""),";",""),申請書!$Z$48,"")</f>
        <v/>
      </c>
      <c r="P395" s="11" t="str">
        <f>SUBSTITUTE(SUBSTITUTE(SUBSTITUTE(SUBSTITUTE(SUBSTITUTE(SUBSTITUTE(集計貼りつけ!S397,申請書!$R$49,""),申請書!$T$49,""),申請書!$V$49,""),申請書!$X$49,""),";",""),申請書!$Z$49,"")</f>
        <v/>
      </c>
      <c r="Q395" s="11" t="str">
        <f>SUBSTITUTE(SUBSTITUTE(SUBSTITUTE(SUBSTITUTE(SUBSTITUTE(SUBSTITUTE(集計貼りつけ!T397,申請書!$R$50,""),申請書!$T$50,""),申請書!$V$50,""),申請書!$X$50,""),";",""),申請書!$Z$55,"")</f>
        <v/>
      </c>
    </row>
    <row r="396" spans="1:17" s="11" customFormat="1" x14ac:dyDescent="0.2">
      <c r="A396" s="11">
        <v>394</v>
      </c>
      <c r="B396" s="11" t="str">
        <f>SUBSTITUTE(SUBSTITUTE(SUBSTITUTE(SUBSTITUTE(SUBSTITUTE(SUBSTITUTE(集計貼りつけ!E398,申請書!$R$35,""),申請書!$T$35,""),申請書!$V$35,""),申請書!$X$35,""),";",""),申請書!$Z$35,"")</f>
        <v/>
      </c>
      <c r="C396" s="11" t="str">
        <f>SUBSTITUTE(SUBSTITUTE(SUBSTITUTE(SUBSTITUTE(SUBSTITUTE(SUBSTITUTE(集計貼りつけ!F398,申請書!$R$36,""),申請書!$T$36,""),申請書!$V$36,""),申請書!$X$36,""),";",""),申請書!$Z$36,"")</f>
        <v/>
      </c>
      <c r="D396" s="11" t="str">
        <f>SUBSTITUTE(SUBSTITUTE(SUBSTITUTE(SUBSTITUTE(SUBSTITUTE(SUBSTITUTE(集計貼りつけ!G398,申請書!$R$37,""),申請書!$T$37,""),申請書!$V$37,""),申請書!$X$37,""),";",""),申請書!$Z$37,"")</f>
        <v/>
      </c>
      <c r="E396" s="11" t="str">
        <f>SUBSTITUTE(SUBSTITUTE(SUBSTITUTE(SUBSTITUTE(SUBSTITUTE(SUBSTITUTE(集計貼りつけ!H398,申請書!$R$38,""),申請書!$T$38,""),申請書!$V$38,""),申請書!$X$38,""),";",""),申請書!$Z$38,"")</f>
        <v/>
      </c>
      <c r="F396" s="11" t="str">
        <f>SUBSTITUTE(SUBSTITUTE(SUBSTITUTE(SUBSTITUTE(SUBSTITUTE(SUBSTITUTE(集計貼りつけ!I398,申請書!$R$39,""),申請書!$T$39,""),申請書!$V$39,""),申請書!$X$39,""),";",""),申請書!$Z$39,"")</f>
        <v/>
      </c>
      <c r="G396" s="11" t="str">
        <f>SUBSTITUTE(SUBSTITUTE(SUBSTITUTE(SUBSTITUTE(SUBSTITUTE(SUBSTITUTE(集計貼りつけ!J398,申請書!$R$40,""),申請書!$T$40,""),申請書!$V$40,""),申請書!$X$40,""),";",""),申請書!$Z$40,"")</f>
        <v/>
      </c>
      <c r="H396" s="11" t="str">
        <f>SUBSTITUTE(SUBSTITUTE(SUBSTITUTE(SUBSTITUTE(SUBSTITUTE(SUBSTITUTE(集計貼りつけ!K398,申請書!$R$41,""),申請書!$T$41,""),申請書!$V$41,""),申請書!$X$41,""),";",""),申請書!$Z$41,"")</f>
        <v/>
      </c>
      <c r="I396" s="11" t="str">
        <f>SUBSTITUTE(SUBSTITUTE(SUBSTITUTE(SUBSTITUTE(SUBSTITUTE(SUBSTITUTE(集計貼りつけ!L398,申請書!$R$42,""),申請書!$T$42,""),申請書!$V$42,""),申請書!$X$42,""),";",""),申請書!$Z$42,"")</f>
        <v/>
      </c>
      <c r="J396" s="11" t="str">
        <f>SUBSTITUTE(SUBSTITUTE(SUBSTITUTE(SUBSTITUTE(SUBSTITUTE(SUBSTITUTE(集計貼りつけ!M398,申請書!$R$43,""),申請書!$T$43,""),申請書!$V$43,""),申請書!$X$43,""),";",""),申請書!$Z$43,"")</f>
        <v/>
      </c>
      <c r="K396" s="11" t="str">
        <f>SUBSTITUTE(SUBSTITUTE(SUBSTITUTE(SUBSTITUTE(SUBSTITUTE(SUBSTITUTE(集計貼りつけ!N398,申請書!$R$44,""),申請書!$T$44,""),申請書!$V$44,""),申請書!$X$44,""),";",""),申請書!$Z$44,"")</f>
        <v/>
      </c>
      <c r="L396" s="11" t="str">
        <f>SUBSTITUTE(SUBSTITUTE(SUBSTITUTE(SUBSTITUTE(SUBSTITUTE(SUBSTITUTE(集計貼りつけ!O398,申請書!$R$45,""),申請書!$T$45,""),申請書!$V$45,""),申請書!$X$45,""),";",""),申請書!$Z$45,"")</f>
        <v/>
      </c>
      <c r="M396" s="11" t="str">
        <f>SUBSTITUTE(SUBSTITUTE(SUBSTITUTE(SUBSTITUTE(SUBSTITUTE(SUBSTITUTE(集計貼りつけ!P398,申請書!$R$46,""),申請書!$T$46,""),申請書!$V$46,""),申請書!$X$46,""),";",""),申請書!$Z$46,"")</f>
        <v/>
      </c>
      <c r="N396" s="11" t="str">
        <f>SUBSTITUTE(SUBSTITUTE(SUBSTITUTE(SUBSTITUTE(SUBSTITUTE(SUBSTITUTE(集計貼りつけ!Q398,申請書!$R$47,""),申請書!$T$47,""),申請書!$V$47,""),申請書!$X$47,""),";",""),申請書!$Z$47,"")</f>
        <v/>
      </c>
      <c r="O396" s="11" t="str">
        <f>SUBSTITUTE(SUBSTITUTE(SUBSTITUTE(SUBSTITUTE(SUBSTITUTE(SUBSTITUTE(集計貼りつけ!R398,申請書!$R$48,""),申請書!$T$48,""),申請書!$V$48,""),申請書!$X$48,""),";",""),申請書!$Z$48,"")</f>
        <v/>
      </c>
      <c r="P396" s="11" t="str">
        <f>SUBSTITUTE(SUBSTITUTE(SUBSTITUTE(SUBSTITUTE(SUBSTITUTE(SUBSTITUTE(集計貼りつけ!S398,申請書!$R$49,""),申請書!$T$49,""),申請書!$V$49,""),申請書!$X$49,""),";",""),申請書!$Z$49,"")</f>
        <v/>
      </c>
      <c r="Q396" s="11" t="str">
        <f>SUBSTITUTE(SUBSTITUTE(SUBSTITUTE(SUBSTITUTE(SUBSTITUTE(SUBSTITUTE(集計貼りつけ!T398,申請書!$R$50,""),申請書!$T$50,""),申請書!$V$50,""),申請書!$X$50,""),";",""),申請書!$Z$55,"")</f>
        <v/>
      </c>
    </row>
    <row r="397" spans="1:17" s="11" customFormat="1" x14ac:dyDescent="0.2">
      <c r="A397" s="11">
        <v>395</v>
      </c>
      <c r="B397" s="11" t="str">
        <f>SUBSTITUTE(SUBSTITUTE(SUBSTITUTE(SUBSTITUTE(SUBSTITUTE(SUBSTITUTE(集計貼りつけ!E399,申請書!$R$35,""),申請書!$T$35,""),申請書!$V$35,""),申請書!$X$35,""),";",""),申請書!$Z$35,"")</f>
        <v/>
      </c>
      <c r="C397" s="11" t="str">
        <f>SUBSTITUTE(SUBSTITUTE(SUBSTITUTE(SUBSTITUTE(SUBSTITUTE(SUBSTITUTE(集計貼りつけ!F399,申請書!$R$36,""),申請書!$T$36,""),申請書!$V$36,""),申請書!$X$36,""),";",""),申請書!$Z$36,"")</f>
        <v/>
      </c>
      <c r="D397" s="11" t="str">
        <f>SUBSTITUTE(SUBSTITUTE(SUBSTITUTE(SUBSTITUTE(SUBSTITUTE(SUBSTITUTE(集計貼りつけ!G399,申請書!$R$37,""),申請書!$T$37,""),申請書!$V$37,""),申請書!$X$37,""),";",""),申請書!$Z$37,"")</f>
        <v/>
      </c>
      <c r="E397" s="11" t="str">
        <f>SUBSTITUTE(SUBSTITUTE(SUBSTITUTE(SUBSTITUTE(SUBSTITUTE(SUBSTITUTE(集計貼りつけ!H399,申請書!$R$38,""),申請書!$T$38,""),申請書!$V$38,""),申請書!$X$38,""),";",""),申請書!$Z$38,"")</f>
        <v/>
      </c>
      <c r="F397" s="11" t="str">
        <f>SUBSTITUTE(SUBSTITUTE(SUBSTITUTE(SUBSTITUTE(SUBSTITUTE(SUBSTITUTE(集計貼りつけ!I399,申請書!$R$39,""),申請書!$T$39,""),申請書!$V$39,""),申請書!$X$39,""),";",""),申請書!$Z$39,"")</f>
        <v/>
      </c>
      <c r="G397" s="11" t="str">
        <f>SUBSTITUTE(SUBSTITUTE(SUBSTITUTE(SUBSTITUTE(SUBSTITUTE(SUBSTITUTE(集計貼りつけ!J399,申請書!$R$40,""),申請書!$T$40,""),申請書!$V$40,""),申請書!$X$40,""),";",""),申請書!$Z$40,"")</f>
        <v/>
      </c>
      <c r="H397" s="11" t="str">
        <f>SUBSTITUTE(SUBSTITUTE(SUBSTITUTE(SUBSTITUTE(SUBSTITUTE(SUBSTITUTE(集計貼りつけ!K399,申請書!$R$41,""),申請書!$T$41,""),申請書!$V$41,""),申請書!$X$41,""),";",""),申請書!$Z$41,"")</f>
        <v/>
      </c>
      <c r="I397" s="11" t="str">
        <f>SUBSTITUTE(SUBSTITUTE(SUBSTITUTE(SUBSTITUTE(SUBSTITUTE(SUBSTITUTE(集計貼りつけ!L399,申請書!$R$42,""),申請書!$T$42,""),申請書!$V$42,""),申請書!$X$42,""),";",""),申請書!$Z$42,"")</f>
        <v/>
      </c>
      <c r="J397" s="11" t="str">
        <f>SUBSTITUTE(SUBSTITUTE(SUBSTITUTE(SUBSTITUTE(SUBSTITUTE(SUBSTITUTE(集計貼りつけ!M399,申請書!$R$43,""),申請書!$T$43,""),申請書!$V$43,""),申請書!$X$43,""),";",""),申請書!$Z$43,"")</f>
        <v/>
      </c>
      <c r="K397" s="11" t="str">
        <f>SUBSTITUTE(SUBSTITUTE(SUBSTITUTE(SUBSTITUTE(SUBSTITUTE(SUBSTITUTE(集計貼りつけ!N399,申請書!$R$44,""),申請書!$T$44,""),申請書!$V$44,""),申請書!$X$44,""),";",""),申請書!$Z$44,"")</f>
        <v/>
      </c>
      <c r="L397" s="11" t="str">
        <f>SUBSTITUTE(SUBSTITUTE(SUBSTITUTE(SUBSTITUTE(SUBSTITUTE(SUBSTITUTE(集計貼りつけ!O399,申請書!$R$45,""),申請書!$T$45,""),申請書!$V$45,""),申請書!$X$45,""),";",""),申請書!$Z$45,"")</f>
        <v/>
      </c>
      <c r="M397" s="11" t="str">
        <f>SUBSTITUTE(SUBSTITUTE(SUBSTITUTE(SUBSTITUTE(SUBSTITUTE(SUBSTITUTE(集計貼りつけ!P399,申請書!$R$46,""),申請書!$T$46,""),申請書!$V$46,""),申請書!$X$46,""),";",""),申請書!$Z$46,"")</f>
        <v/>
      </c>
      <c r="N397" s="11" t="str">
        <f>SUBSTITUTE(SUBSTITUTE(SUBSTITUTE(SUBSTITUTE(SUBSTITUTE(SUBSTITUTE(集計貼りつけ!Q399,申請書!$R$47,""),申請書!$T$47,""),申請書!$V$47,""),申請書!$X$47,""),";",""),申請書!$Z$47,"")</f>
        <v/>
      </c>
      <c r="O397" s="11" t="str">
        <f>SUBSTITUTE(SUBSTITUTE(SUBSTITUTE(SUBSTITUTE(SUBSTITUTE(SUBSTITUTE(集計貼りつけ!R399,申請書!$R$48,""),申請書!$T$48,""),申請書!$V$48,""),申請書!$X$48,""),";",""),申請書!$Z$48,"")</f>
        <v/>
      </c>
      <c r="P397" s="11" t="str">
        <f>SUBSTITUTE(SUBSTITUTE(SUBSTITUTE(SUBSTITUTE(SUBSTITUTE(SUBSTITUTE(集計貼りつけ!S399,申請書!$R$49,""),申請書!$T$49,""),申請書!$V$49,""),申請書!$X$49,""),";",""),申請書!$Z$49,"")</f>
        <v/>
      </c>
      <c r="Q397" s="11" t="str">
        <f>SUBSTITUTE(SUBSTITUTE(SUBSTITUTE(SUBSTITUTE(SUBSTITUTE(SUBSTITUTE(集計貼りつけ!T399,申請書!$R$50,""),申請書!$T$50,""),申請書!$V$50,""),申請書!$X$50,""),";",""),申請書!$Z$55,"")</f>
        <v/>
      </c>
    </row>
    <row r="398" spans="1:17" s="11" customFormat="1" x14ac:dyDescent="0.2">
      <c r="A398" s="11">
        <v>396</v>
      </c>
      <c r="B398" s="11" t="str">
        <f>SUBSTITUTE(SUBSTITUTE(SUBSTITUTE(SUBSTITUTE(SUBSTITUTE(SUBSTITUTE(集計貼りつけ!E400,申請書!$R$35,""),申請書!$T$35,""),申請書!$V$35,""),申請書!$X$35,""),";",""),申請書!$Z$35,"")</f>
        <v/>
      </c>
      <c r="C398" s="11" t="str">
        <f>SUBSTITUTE(SUBSTITUTE(SUBSTITUTE(SUBSTITUTE(SUBSTITUTE(SUBSTITUTE(集計貼りつけ!F400,申請書!$R$36,""),申請書!$T$36,""),申請書!$V$36,""),申請書!$X$36,""),";",""),申請書!$Z$36,"")</f>
        <v/>
      </c>
      <c r="D398" s="11" t="str">
        <f>SUBSTITUTE(SUBSTITUTE(SUBSTITUTE(SUBSTITUTE(SUBSTITUTE(SUBSTITUTE(集計貼りつけ!G400,申請書!$R$37,""),申請書!$T$37,""),申請書!$V$37,""),申請書!$X$37,""),";",""),申請書!$Z$37,"")</f>
        <v/>
      </c>
      <c r="E398" s="11" t="str">
        <f>SUBSTITUTE(SUBSTITUTE(SUBSTITUTE(SUBSTITUTE(SUBSTITUTE(SUBSTITUTE(集計貼りつけ!H400,申請書!$R$38,""),申請書!$T$38,""),申請書!$V$38,""),申請書!$X$38,""),";",""),申請書!$Z$38,"")</f>
        <v/>
      </c>
      <c r="F398" s="11" t="str">
        <f>SUBSTITUTE(SUBSTITUTE(SUBSTITUTE(SUBSTITUTE(SUBSTITUTE(SUBSTITUTE(集計貼りつけ!I400,申請書!$R$39,""),申請書!$T$39,""),申請書!$V$39,""),申請書!$X$39,""),";",""),申請書!$Z$39,"")</f>
        <v/>
      </c>
      <c r="G398" s="11" t="str">
        <f>SUBSTITUTE(SUBSTITUTE(SUBSTITUTE(SUBSTITUTE(SUBSTITUTE(SUBSTITUTE(集計貼りつけ!J400,申請書!$R$40,""),申請書!$T$40,""),申請書!$V$40,""),申請書!$X$40,""),";",""),申請書!$Z$40,"")</f>
        <v/>
      </c>
      <c r="H398" s="11" t="str">
        <f>SUBSTITUTE(SUBSTITUTE(SUBSTITUTE(SUBSTITUTE(SUBSTITUTE(SUBSTITUTE(集計貼りつけ!K400,申請書!$R$41,""),申請書!$T$41,""),申請書!$V$41,""),申請書!$X$41,""),";",""),申請書!$Z$41,"")</f>
        <v/>
      </c>
      <c r="I398" s="11" t="str">
        <f>SUBSTITUTE(SUBSTITUTE(SUBSTITUTE(SUBSTITUTE(SUBSTITUTE(SUBSTITUTE(集計貼りつけ!L400,申請書!$R$42,""),申請書!$T$42,""),申請書!$V$42,""),申請書!$X$42,""),";",""),申請書!$Z$42,"")</f>
        <v/>
      </c>
      <c r="J398" s="11" t="str">
        <f>SUBSTITUTE(SUBSTITUTE(SUBSTITUTE(SUBSTITUTE(SUBSTITUTE(SUBSTITUTE(集計貼りつけ!M400,申請書!$R$43,""),申請書!$T$43,""),申請書!$V$43,""),申請書!$X$43,""),";",""),申請書!$Z$43,"")</f>
        <v/>
      </c>
      <c r="K398" s="11" t="str">
        <f>SUBSTITUTE(SUBSTITUTE(SUBSTITUTE(SUBSTITUTE(SUBSTITUTE(SUBSTITUTE(集計貼りつけ!N400,申請書!$R$44,""),申請書!$T$44,""),申請書!$V$44,""),申請書!$X$44,""),";",""),申請書!$Z$44,"")</f>
        <v/>
      </c>
      <c r="L398" s="11" t="str">
        <f>SUBSTITUTE(SUBSTITUTE(SUBSTITUTE(SUBSTITUTE(SUBSTITUTE(SUBSTITUTE(集計貼りつけ!O400,申請書!$R$45,""),申請書!$T$45,""),申請書!$V$45,""),申請書!$X$45,""),";",""),申請書!$Z$45,"")</f>
        <v/>
      </c>
      <c r="M398" s="11" t="str">
        <f>SUBSTITUTE(SUBSTITUTE(SUBSTITUTE(SUBSTITUTE(SUBSTITUTE(SUBSTITUTE(集計貼りつけ!P400,申請書!$R$46,""),申請書!$T$46,""),申請書!$V$46,""),申請書!$X$46,""),";",""),申請書!$Z$46,"")</f>
        <v/>
      </c>
      <c r="N398" s="11" t="str">
        <f>SUBSTITUTE(SUBSTITUTE(SUBSTITUTE(SUBSTITUTE(SUBSTITUTE(SUBSTITUTE(集計貼りつけ!Q400,申請書!$R$47,""),申請書!$T$47,""),申請書!$V$47,""),申請書!$X$47,""),";",""),申請書!$Z$47,"")</f>
        <v/>
      </c>
      <c r="O398" s="11" t="str">
        <f>SUBSTITUTE(SUBSTITUTE(SUBSTITUTE(SUBSTITUTE(SUBSTITUTE(SUBSTITUTE(集計貼りつけ!R400,申請書!$R$48,""),申請書!$T$48,""),申請書!$V$48,""),申請書!$X$48,""),";",""),申請書!$Z$48,"")</f>
        <v/>
      </c>
      <c r="P398" s="11" t="str">
        <f>SUBSTITUTE(SUBSTITUTE(SUBSTITUTE(SUBSTITUTE(SUBSTITUTE(SUBSTITUTE(集計貼りつけ!S400,申請書!$R$49,""),申請書!$T$49,""),申請書!$V$49,""),申請書!$X$49,""),";",""),申請書!$Z$49,"")</f>
        <v/>
      </c>
      <c r="Q398" s="11" t="str">
        <f>SUBSTITUTE(SUBSTITUTE(SUBSTITUTE(SUBSTITUTE(SUBSTITUTE(SUBSTITUTE(集計貼りつけ!T400,申請書!$R$50,""),申請書!$T$50,""),申請書!$V$50,""),申請書!$X$50,""),";",""),申請書!$Z$55,"")</f>
        <v/>
      </c>
    </row>
    <row r="399" spans="1:17" s="11" customFormat="1" x14ac:dyDescent="0.2">
      <c r="A399" s="11">
        <v>397</v>
      </c>
      <c r="B399" s="11" t="str">
        <f>SUBSTITUTE(SUBSTITUTE(SUBSTITUTE(SUBSTITUTE(SUBSTITUTE(SUBSTITUTE(集計貼りつけ!E401,申請書!$R$35,""),申請書!$T$35,""),申請書!$V$35,""),申請書!$X$35,""),";",""),申請書!$Z$35,"")</f>
        <v/>
      </c>
      <c r="C399" s="11" t="str">
        <f>SUBSTITUTE(SUBSTITUTE(SUBSTITUTE(SUBSTITUTE(SUBSTITUTE(SUBSTITUTE(集計貼りつけ!F401,申請書!$R$36,""),申請書!$T$36,""),申請書!$V$36,""),申請書!$X$36,""),";",""),申請書!$Z$36,"")</f>
        <v/>
      </c>
      <c r="D399" s="11" t="str">
        <f>SUBSTITUTE(SUBSTITUTE(SUBSTITUTE(SUBSTITUTE(SUBSTITUTE(SUBSTITUTE(集計貼りつけ!G401,申請書!$R$37,""),申請書!$T$37,""),申請書!$V$37,""),申請書!$X$37,""),";",""),申請書!$Z$37,"")</f>
        <v/>
      </c>
      <c r="E399" s="11" t="str">
        <f>SUBSTITUTE(SUBSTITUTE(SUBSTITUTE(SUBSTITUTE(SUBSTITUTE(SUBSTITUTE(集計貼りつけ!H401,申請書!$R$38,""),申請書!$T$38,""),申請書!$V$38,""),申請書!$X$38,""),";",""),申請書!$Z$38,"")</f>
        <v/>
      </c>
      <c r="F399" s="11" t="str">
        <f>SUBSTITUTE(SUBSTITUTE(SUBSTITUTE(SUBSTITUTE(SUBSTITUTE(SUBSTITUTE(集計貼りつけ!I401,申請書!$R$39,""),申請書!$T$39,""),申請書!$V$39,""),申請書!$X$39,""),";",""),申請書!$Z$39,"")</f>
        <v/>
      </c>
      <c r="G399" s="11" t="str">
        <f>SUBSTITUTE(SUBSTITUTE(SUBSTITUTE(SUBSTITUTE(SUBSTITUTE(SUBSTITUTE(集計貼りつけ!J401,申請書!$R$40,""),申請書!$T$40,""),申請書!$V$40,""),申請書!$X$40,""),";",""),申請書!$Z$40,"")</f>
        <v/>
      </c>
      <c r="H399" s="11" t="str">
        <f>SUBSTITUTE(SUBSTITUTE(SUBSTITUTE(SUBSTITUTE(SUBSTITUTE(SUBSTITUTE(集計貼りつけ!K401,申請書!$R$41,""),申請書!$T$41,""),申請書!$V$41,""),申請書!$X$41,""),";",""),申請書!$Z$41,"")</f>
        <v/>
      </c>
      <c r="I399" s="11" t="str">
        <f>SUBSTITUTE(SUBSTITUTE(SUBSTITUTE(SUBSTITUTE(SUBSTITUTE(SUBSTITUTE(集計貼りつけ!L401,申請書!$R$42,""),申請書!$T$42,""),申請書!$V$42,""),申請書!$X$42,""),";",""),申請書!$Z$42,"")</f>
        <v/>
      </c>
      <c r="J399" s="11" t="str">
        <f>SUBSTITUTE(SUBSTITUTE(SUBSTITUTE(SUBSTITUTE(SUBSTITUTE(SUBSTITUTE(集計貼りつけ!M401,申請書!$R$43,""),申請書!$T$43,""),申請書!$V$43,""),申請書!$X$43,""),";",""),申請書!$Z$43,"")</f>
        <v/>
      </c>
      <c r="K399" s="11" t="str">
        <f>SUBSTITUTE(SUBSTITUTE(SUBSTITUTE(SUBSTITUTE(SUBSTITUTE(SUBSTITUTE(集計貼りつけ!N401,申請書!$R$44,""),申請書!$T$44,""),申請書!$V$44,""),申請書!$X$44,""),";",""),申請書!$Z$44,"")</f>
        <v/>
      </c>
      <c r="L399" s="11" t="str">
        <f>SUBSTITUTE(SUBSTITUTE(SUBSTITUTE(SUBSTITUTE(SUBSTITUTE(SUBSTITUTE(集計貼りつけ!O401,申請書!$R$45,""),申請書!$T$45,""),申請書!$V$45,""),申請書!$X$45,""),";",""),申請書!$Z$45,"")</f>
        <v/>
      </c>
      <c r="M399" s="11" t="str">
        <f>SUBSTITUTE(SUBSTITUTE(SUBSTITUTE(SUBSTITUTE(SUBSTITUTE(SUBSTITUTE(集計貼りつけ!P401,申請書!$R$46,""),申請書!$T$46,""),申請書!$V$46,""),申請書!$X$46,""),";",""),申請書!$Z$46,"")</f>
        <v/>
      </c>
      <c r="N399" s="11" t="str">
        <f>SUBSTITUTE(SUBSTITUTE(SUBSTITUTE(SUBSTITUTE(SUBSTITUTE(SUBSTITUTE(集計貼りつけ!Q401,申請書!$R$47,""),申請書!$T$47,""),申請書!$V$47,""),申請書!$X$47,""),";",""),申請書!$Z$47,"")</f>
        <v/>
      </c>
      <c r="O399" s="11" t="str">
        <f>SUBSTITUTE(SUBSTITUTE(SUBSTITUTE(SUBSTITUTE(SUBSTITUTE(SUBSTITUTE(集計貼りつけ!R401,申請書!$R$48,""),申請書!$T$48,""),申請書!$V$48,""),申請書!$X$48,""),";",""),申請書!$Z$48,"")</f>
        <v/>
      </c>
      <c r="P399" s="11" t="str">
        <f>SUBSTITUTE(SUBSTITUTE(SUBSTITUTE(SUBSTITUTE(SUBSTITUTE(SUBSTITUTE(集計貼りつけ!S401,申請書!$R$49,""),申請書!$T$49,""),申請書!$V$49,""),申請書!$X$49,""),";",""),申請書!$Z$49,"")</f>
        <v/>
      </c>
      <c r="Q399" s="11" t="str">
        <f>SUBSTITUTE(SUBSTITUTE(SUBSTITUTE(SUBSTITUTE(SUBSTITUTE(SUBSTITUTE(集計貼りつけ!T401,申請書!$R$50,""),申請書!$T$50,""),申請書!$V$50,""),申請書!$X$50,""),";",""),申請書!$Z$55,"")</f>
        <v/>
      </c>
    </row>
    <row r="400" spans="1:17" s="11" customFormat="1" x14ac:dyDescent="0.2">
      <c r="A400" s="11">
        <v>398</v>
      </c>
      <c r="B400" s="11" t="str">
        <f>SUBSTITUTE(SUBSTITUTE(SUBSTITUTE(SUBSTITUTE(SUBSTITUTE(SUBSTITUTE(集計貼りつけ!E402,申請書!$R$35,""),申請書!$T$35,""),申請書!$V$35,""),申請書!$X$35,""),";",""),申請書!$Z$35,"")</f>
        <v/>
      </c>
      <c r="C400" s="11" t="str">
        <f>SUBSTITUTE(SUBSTITUTE(SUBSTITUTE(SUBSTITUTE(SUBSTITUTE(SUBSTITUTE(集計貼りつけ!F402,申請書!$R$36,""),申請書!$T$36,""),申請書!$V$36,""),申請書!$X$36,""),";",""),申請書!$Z$36,"")</f>
        <v/>
      </c>
      <c r="D400" s="11" t="str">
        <f>SUBSTITUTE(SUBSTITUTE(SUBSTITUTE(SUBSTITUTE(SUBSTITUTE(SUBSTITUTE(集計貼りつけ!G402,申請書!$R$37,""),申請書!$T$37,""),申請書!$V$37,""),申請書!$X$37,""),";",""),申請書!$Z$37,"")</f>
        <v/>
      </c>
      <c r="E400" s="11" t="str">
        <f>SUBSTITUTE(SUBSTITUTE(SUBSTITUTE(SUBSTITUTE(SUBSTITUTE(SUBSTITUTE(集計貼りつけ!H402,申請書!$R$38,""),申請書!$T$38,""),申請書!$V$38,""),申請書!$X$38,""),";",""),申請書!$Z$38,"")</f>
        <v/>
      </c>
      <c r="F400" s="11" t="str">
        <f>SUBSTITUTE(SUBSTITUTE(SUBSTITUTE(SUBSTITUTE(SUBSTITUTE(SUBSTITUTE(集計貼りつけ!I402,申請書!$R$39,""),申請書!$T$39,""),申請書!$V$39,""),申請書!$X$39,""),";",""),申請書!$Z$39,"")</f>
        <v/>
      </c>
      <c r="G400" s="11" t="str">
        <f>SUBSTITUTE(SUBSTITUTE(SUBSTITUTE(SUBSTITUTE(SUBSTITUTE(SUBSTITUTE(集計貼りつけ!J402,申請書!$R$40,""),申請書!$T$40,""),申請書!$V$40,""),申請書!$X$40,""),";",""),申請書!$Z$40,"")</f>
        <v/>
      </c>
      <c r="H400" s="11" t="str">
        <f>SUBSTITUTE(SUBSTITUTE(SUBSTITUTE(SUBSTITUTE(SUBSTITUTE(SUBSTITUTE(集計貼りつけ!K402,申請書!$R$41,""),申請書!$T$41,""),申請書!$V$41,""),申請書!$X$41,""),";",""),申請書!$Z$41,"")</f>
        <v/>
      </c>
      <c r="I400" s="11" t="str">
        <f>SUBSTITUTE(SUBSTITUTE(SUBSTITUTE(SUBSTITUTE(SUBSTITUTE(SUBSTITUTE(集計貼りつけ!L402,申請書!$R$42,""),申請書!$T$42,""),申請書!$V$42,""),申請書!$X$42,""),";",""),申請書!$Z$42,"")</f>
        <v/>
      </c>
      <c r="J400" s="11" t="str">
        <f>SUBSTITUTE(SUBSTITUTE(SUBSTITUTE(SUBSTITUTE(SUBSTITUTE(SUBSTITUTE(集計貼りつけ!M402,申請書!$R$43,""),申請書!$T$43,""),申請書!$V$43,""),申請書!$X$43,""),";",""),申請書!$Z$43,"")</f>
        <v/>
      </c>
      <c r="K400" s="11" t="str">
        <f>SUBSTITUTE(SUBSTITUTE(SUBSTITUTE(SUBSTITUTE(SUBSTITUTE(SUBSTITUTE(集計貼りつけ!N402,申請書!$R$44,""),申請書!$T$44,""),申請書!$V$44,""),申請書!$X$44,""),";",""),申請書!$Z$44,"")</f>
        <v/>
      </c>
      <c r="L400" s="11" t="str">
        <f>SUBSTITUTE(SUBSTITUTE(SUBSTITUTE(SUBSTITUTE(SUBSTITUTE(SUBSTITUTE(集計貼りつけ!O402,申請書!$R$45,""),申請書!$T$45,""),申請書!$V$45,""),申請書!$X$45,""),";",""),申請書!$Z$45,"")</f>
        <v/>
      </c>
      <c r="M400" s="11" t="str">
        <f>SUBSTITUTE(SUBSTITUTE(SUBSTITUTE(SUBSTITUTE(SUBSTITUTE(SUBSTITUTE(集計貼りつけ!P402,申請書!$R$46,""),申請書!$T$46,""),申請書!$V$46,""),申請書!$X$46,""),";",""),申請書!$Z$46,"")</f>
        <v/>
      </c>
      <c r="N400" s="11" t="str">
        <f>SUBSTITUTE(SUBSTITUTE(SUBSTITUTE(SUBSTITUTE(SUBSTITUTE(SUBSTITUTE(集計貼りつけ!Q402,申請書!$R$47,""),申請書!$T$47,""),申請書!$V$47,""),申請書!$X$47,""),";",""),申請書!$Z$47,"")</f>
        <v/>
      </c>
      <c r="O400" s="11" t="str">
        <f>SUBSTITUTE(SUBSTITUTE(SUBSTITUTE(SUBSTITUTE(SUBSTITUTE(SUBSTITUTE(集計貼りつけ!R402,申請書!$R$48,""),申請書!$T$48,""),申請書!$V$48,""),申請書!$X$48,""),";",""),申請書!$Z$48,"")</f>
        <v/>
      </c>
      <c r="P400" s="11" t="str">
        <f>SUBSTITUTE(SUBSTITUTE(SUBSTITUTE(SUBSTITUTE(SUBSTITUTE(SUBSTITUTE(集計貼りつけ!S402,申請書!$R$49,""),申請書!$T$49,""),申請書!$V$49,""),申請書!$X$49,""),";",""),申請書!$Z$49,"")</f>
        <v/>
      </c>
      <c r="Q400" s="11" t="str">
        <f>SUBSTITUTE(SUBSTITUTE(SUBSTITUTE(SUBSTITUTE(SUBSTITUTE(SUBSTITUTE(集計貼りつけ!T402,申請書!$R$50,""),申請書!$T$50,""),申請書!$V$50,""),申請書!$X$50,""),";",""),申請書!$Z$55,"")</f>
        <v/>
      </c>
    </row>
    <row r="401" spans="1:17" s="11" customFormat="1" x14ac:dyDescent="0.2">
      <c r="A401" s="11">
        <v>399</v>
      </c>
      <c r="B401" s="11" t="str">
        <f>SUBSTITUTE(SUBSTITUTE(SUBSTITUTE(SUBSTITUTE(SUBSTITUTE(SUBSTITUTE(集計貼りつけ!E403,申請書!$R$35,""),申請書!$T$35,""),申請書!$V$35,""),申請書!$X$35,""),";",""),申請書!$Z$35,"")</f>
        <v/>
      </c>
      <c r="C401" s="11" t="str">
        <f>SUBSTITUTE(SUBSTITUTE(SUBSTITUTE(SUBSTITUTE(SUBSTITUTE(SUBSTITUTE(集計貼りつけ!F403,申請書!$R$36,""),申請書!$T$36,""),申請書!$V$36,""),申請書!$X$36,""),";",""),申請書!$Z$36,"")</f>
        <v/>
      </c>
      <c r="D401" s="11" t="str">
        <f>SUBSTITUTE(SUBSTITUTE(SUBSTITUTE(SUBSTITUTE(SUBSTITUTE(SUBSTITUTE(集計貼りつけ!G403,申請書!$R$37,""),申請書!$T$37,""),申請書!$V$37,""),申請書!$X$37,""),";",""),申請書!$Z$37,"")</f>
        <v/>
      </c>
      <c r="E401" s="11" t="str">
        <f>SUBSTITUTE(SUBSTITUTE(SUBSTITUTE(SUBSTITUTE(SUBSTITUTE(SUBSTITUTE(集計貼りつけ!H403,申請書!$R$38,""),申請書!$T$38,""),申請書!$V$38,""),申請書!$X$38,""),";",""),申請書!$Z$38,"")</f>
        <v/>
      </c>
      <c r="F401" s="11" t="str">
        <f>SUBSTITUTE(SUBSTITUTE(SUBSTITUTE(SUBSTITUTE(SUBSTITUTE(SUBSTITUTE(集計貼りつけ!I403,申請書!$R$39,""),申請書!$T$39,""),申請書!$V$39,""),申請書!$X$39,""),";",""),申請書!$Z$39,"")</f>
        <v/>
      </c>
      <c r="G401" s="11" t="str">
        <f>SUBSTITUTE(SUBSTITUTE(SUBSTITUTE(SUBSTITUTE(SUBSTITUTE(SUBSTITUTE(集計貼りつけ!J403,申請書!$R$40,""),申請書!$T$40,""),申請書!$V$40,""),申請書!$X$40,""),";",""),申請書!$Z$40,"")</f>
        <v/>
      </c>
      <c r="H401" s="11" t="str">
        <f>SUBSTITUTE(SUBSTITUTE(SUBSTITUTE(SUBSTITUTE(SUBSTITUTE(SUBSTITUTE(集計貼りつけ!K403,申請書!$R$41,""),申請書!$T$41,""),申請書!$V$41,""),申請書!$X$41,""),";",""),申請書!$Z$41,"")</f>
        <v/>
      </c>
      <c r="I401" s="11" t="str">
        <f>SUBSTITUTE(SUBSTITUTE(SUBSTITUTE(SUBSTITUTE(SUBSTITUTE(SUBSTITUTE(集計貼りつけ!L403,申請書!$R$42,""),申請書!$T$42,""),申請書!$V$42,""),申請書!$X$42,""),";",""),申請書!$Z$42,"")</f>
        <v/>
      </c>
      <c r="J401" s="11" t="str">
        <f>SUBSTITUTE(SUBSTITUTE(SUBSTITUTE(SUBSTITUTE(SUBSTITUTE(SUBSTITUTE(集計貼りつけ!M403,申請書!$R$43,""),申請書!$T$43,""),申請書!$V$43,""),申請書!$X$43,""),";",""),申請書!$Z$43,"")</f>
        <v/>
      </c>
      <c r="K401" s="11" t="str">
        <f>SUBSTITUTE(SUBSTITUTE(SUBSTITUTE(SUBSTITUTE(SUBSTITUTE(SUBSTITUTE(集計貼りつけ!N403,申請書!$R$44,""),申請書!$T$44,""),申請書!$V$44,""),申請書!$X$44,""),";",""),申請書!$Z$44,"")</f>
        <v/>
      </c>
      <c r="L401" s="11" t="str">
        <f>SUBSTITUTE(SUBSTITUTE(SUBSTITUTE(SUBSTITUTE(SUBSTITUTE(SUBSTITUTE(集計貼りつけ!O403,申請書!$R$45,""),申請書!$T$45,""),申請書!$V$45,""),申請書!$X$45,""),";",""),申請書!$Z$45,"")</f>
        <v/>
      </c>
      <c r="M401" s="11" t="str">
        <f>SUBSTITUTE(SUBSTITUTE(SUBSTITUTE(SUBSTITUTE(SUBSTITUTE(SUBSTITUTE(集計貼りつけ!P403,申請書!$R$46,""),申請書!$T$46,""),申請書!$V$46,""),申請書!$X$46,""),";",""),申請書!$Z$46,"")</f>
        <v/>
      </c>
      <c r="N401" s="11" t="str">
        <f>SUBSTITUTE(SUBSTITUTE(SUBSTITUTE(SUBSTITUTE(SUBSTITUTE(SUBSTITUTE(集計貼りつけ!Q403,申請書!$R$47,""),申請書!$T$47,""),申請書!$V$47,""),申請書!$X$47,""),";",""),申請書!$Z$47,"")</f>
        <v/>
      </c>
      <c r="O401" s="11" t="str">
        <f>SUBSTITUTE(SUBSTITUTE(SUBSTITUTE(SUBSTITUTE(SUBSTITUTE(SUBSTITUTE(集計貼りつけ!R403,申請書!$R$48,""),申請書!$T$48,""),申請書!$V$48,""),申請書!$X$48,""),";",""),申請書!$Z$48,"")</f>
        <v/>
      </c>
      <c r="P401" s="11" t="str">
        <f>SUBSTITUTE(SUBSTITUTE(SUBSTITUTE(SUBSTITUTE(SUBSTITUTE(SUBSTITUTE(集計貼りつけ!S403,申請書!$R$49,""),申請書!$T$49,""),申請書!$V$49,""),申請書!$X$49,""),";",""),申請書!$Z$49,"")</f>
        <v/>
      </c>
      <c r="Q401" s="11" t="str">
        <f>SUBSTITUTE(SUBSTITUTE(SUBSTITUTE(SUBSTITUTE(SUBSTITUTE(SUBSTITUTE(集計貼りつけ!T403,申請書!$R$50,""),申請書!$T$50,""),申請書!$V$50,""),申請書!$X$50,""),";",""),申請書!$Z$55,"")</f>
        <v/>
      </c>
    </row>
    <row r="402" spans="1:17" s="11" customFormat="1" x14ac:dyDescent="0.2">
      <c r="A402" s="11">
        <v>400</v>
      </c>
      <c r="B402" s="11" t="str">
        <f>SUBSTITUTE(SUBSTITUTE(SUBSTITUTE(SUBSTITUTE(SUBSTITUTE(SUBSTITUTE(集計貼りつけ!E404,申請書!$R$35,""),申請書!$T$35,""),申請書!$V$35,""),申請書!$X$35,""),";",""),申請書!$Z$35,"")</f>
        <v/>
      </c>
      <c r="C402" s="11" t="str">
        <f>SUBSTITUTE(SUBSTITUTE(SUBSTITUTE(SUBSTITUTE(SUBSTITUTE(SUBSTITUTE(集計貼りつけ!F404,申請書!$R$36,""),申請書!$T$36,""),申請書!$V$36,""),申請書!$X$36,""),";",""),申請書!$Z$36,"")</f>
        <v/>
      </c>
      <c r="D402" s="11" t="str">
        <f>SUBSTITUTE(SUBSTITUTE(SUBSTITUTE(SUBSTITUTE(SUBSTITUTE(SUBSTITUTE(集計貼りつけ!G404,申請書!$R$37,""),申請書!$T$37,""),申請書!$V$37,""),申請書!$X$37,""),";",""),申請書!$Z$37,"")</f>
        <v/>
      </c>
      <c r="E402" s="11" t="str">
        <f>SUBSTITUTE(SUBSTITUTE(SUBSTITUTE(SUBSTITUTE(SUBSTITUTE(SUBSTITUTE(集計貼りつけ!H404,申請書!$R$38,""),申請書!$T$38,""),申請書!$V$38,""),申請書!$X$38,""),";",""),申請書!$Z$38,"")</f>
        <v/>
      </c>
      <c r="F402" s="11" t="str">
        <f>SUBSTITUTE(SUBSTITUTE(SUBSTITUTE(SUBSTITUTE(SUBSTITUTE(SUBSTITUTE(集計貼りつけ!I404,申請書!$R$39,""),申請書!$T$39,""),申請書!$V$39,""),申請書!$X$39,""),";",""),申請書!$Z$39,"")</f>
        <v/>
      </c>
      <c r="G402" s="11" t="str">
        <f>SUBSTITUTE(SUBSTITUTE(SUBSTITUTE(SUBSTITUTE(SUBSTITUTE(SUBSTITUTE(集計貼りつけ!J404,申請書!$R$40,""),申請書!$T$40,""),申請書!$V$40,""),申請書!$X$40,""),";",""),申請書!$Z$40,"")</f>
        <v/>
      </c>
      <c r="H402" s="11" t="str">
        <f>SUBSTITUTE(SUBSTITUTE(SUBSTITUTE(SUBSTITUTE(SUBSTITUTE(SUBSTITUTE(集計貼りつけ!K404,申請書!$R$41,""),申請書!$T$41,""),申請書!$V$41,""),申請書!$X$41,""),";",""),申請書!$Z$41,"")</f>
        <v/>
      </c>
      <c r="I402" s="11" t="str">
        <f>SUBSTITUTE(SUBSTITUTE(SUBSTITUTE(SUBSTITUTE(SUBSTITUTE(SUBSTITUTE(集計貼りつけ!L404,申請書!$R$42,""),申請書!$T$42,""),申請書!$V$42,""),申請書!$X$42,""),";",""),申請書!$Z$42,"")</f>
        <v/>
      </c>
      <c r="J402" s="11" t="str">
        <f>SUBSTITUTE(SUBSTITUTE(SUBSTITUTE(SUBSTITUTE(SUBSTITUTE(SUBSTITUTE(集計貼りつけ!M404,申請書!$R$43,""),申請書!$T$43,""),申請書!$V$43,""),申請書!$X$43,""),";",""),申請書!$Z$43,"")</f>
        <v/>
      </c>
      <c r="K402" s="11" t="str">
        <f>SUBSTITUTE(SUBSTITUTE(SUBSTITUTE(SUBSTITUTE(SUBSTITUTE(SUBSTITUTE(集計貼りつけ!N404,申請書!$R$44,""),申請書!$T$44,""),申請書!$V$44,""),申請書!$X$44,""),";",""),申請書!$Z$44,"")</f>
        <v/>
      </c>
      <c r="L402" s="11" t="str">
        <f>SUBSTITUTE(SUBSTITUTE(SUBSTITUTE(SUBSTITUTE(SUBSTITUTE(SUBSTITUTE(集計貼りつけ!O404,申請書!$R$45,""),申請書!$T$45,""),申請書!$V$45,""),申請書!$X$45,""),";",""),申請書!$Z$45,"")</f>
        <v/>
      </c>
      <c r="M402" s="11" t="str">
        <f>SUBSTITUTE(SUBSTITUTE(SUBSTITUTE(SUBSTITUTE(SUBSTITUTE(SUBSTITUTE(集計貼りつけ!P404,申請書!$R$46,""),申請書!$T$46,""),申請書!$V$46,""),申請書!$X$46,""),";",""),申請書!$Z$46,"")</f>
        <v/>
      </c>
      <c r="N402" s="11" t="str">
        <f>SUBSTITUTE(SUBSTITUTE(SUBSTITUTE(SUBSTITUTE(SUBSTITUTE(SUBSTITUTE(集計貼りつけ!Q404,申請書!$R$47,""),申請書!$T$47,""),申請書!$V$47,""),申請書!$X$47,""),";",""),申請書!$Z$47,"")</f>
        <v/>
      </c>
      <c r="O402" s="11" t="str">
        <f>SUBSTITUTE(SUBSTITUTE(SUBSTITUTE(SUBSTITUTE(SUBSTITUTE(SUBSTITUTE(集計貼りつけ!R404,申請書!$R$48,""),申請書!$T$48,""),申請書!$V$48,""),申請書!$X$48,""),";",""),申請書!$Z$48,"")</f>
        <v/>
      </c>
      <c r="P402" s="11" t="str">
        <f>SUBSTITUTE(SUBSTITUTE(SUBSTITUTE(SUBSTITUTE(SUBSTITUTE(SUBSTITUTE(集計貼りつけ!S404,申請書!$R$49,""),申請書!$T$49,""),申請書!$V$49,""),申請書!$X$49,""),";",""),申請書!$Z$49,"")</f>
        <v/>
      </c>
      <c r="Q402" s="11" t="str">
        <f>SUBSTITUTE(SUBSTITUTE(SUBSTITUTE(SUBSTITUTE(SUBSTITUTE(SUBSTITUTE(集計貼りつけ!T404,申請書!$R$50,""),申請書!$T$50,""),申請書!$V$50,""),申請書!$X$50,""),";",""),申請書!$Z$55,"")</f>
        <v/>
      </c>
    </row>
    <row r="403" spans="1:17" s="11" customFormat="1" x14ac:dyDescent="0.2">
      <c r="A403" s="11">
        <v>401</v>
      </c>
      <c r="B403" s="11" t="str">
        <f>SUBSTITUTE(SUBSTITUTE(SUBSTITUTE(SUBSTITUTE(SUBSTITUTE(SUBSTITUTE(集計貼りつけ!E405,申請書!$R$35,""),申請書!$T$35,""),申請書!$V$35,""),申請書!$X$35,""),";",""),申請書!$Z$35,"")</f>
        <v/>
      </c>
      <c r="C403" s="11" t="str">
        <f>SUBSTITUTE(SUBSTITUTE(SUBSTITUTE(SUBSTITUTE(SUBSTITUTE(SUBSTITUTE(集計貼りつけ!F405,申請書!$R$36,""),申請書!$T$36,""),申請書!$V$36,""),申請書!$X$36,""),";",""),申請書!$Z$36,"")</f>
        <v/>
      </c>
      <c r="D403" s="11" t="str">
        <f>SUBSTITUTE(SUBSTITUTE(SUBSTITUTE(SUBSTITUTE(SUBSTITUTE(SUBSTITUTE(集計貼りつけ!G405,申請書!$R$37,""),申請書!$T$37,""),申請書!$V$37,""),申請書!$X$37,""),";",""),申請書!$Z$37,"")</f>
        <v/>
      </c>
      <c r="E403" s="11" t="str">
        <f>SUBSTITUTE(SUBSTITUTE(SUBSTITUTE(SUBSTITUTE(SUBSTITUTE(SUBSTITUTE(集計貼りつけ!H405,申請書!$R$38,""),申請書!$T$38,""),申請書!$V$38,""),申請書!$X$38,""),";",""),申請書!$Z$38,"")</f>
        <v/>
      </c>
      <c r="F403" s="11" t="str">
        <f>SUBSTITUTE(SUBSTITUTE(SUBSTITUTE(SUBSTITUTE(SUBSTITUTE(SUBSTITUTE(集計貼りつけ!I405,申請書!$R$39,""),申請書!$T$39,""),申請書!$V$39,""),申請書!$X$39,""),";",""),申請書!$Z$39,"")</f>
        <v/>
      </c>
      <c r="G403" s="11" t="str">
        <f>SUBSTITUTE(SUBSTITUTE(SUBSTITUTE(SUBSTITUTE(SUBSTITUTE(SUBSTITUTE(集計貼りつけ!J405,申請書!$R$40,""),申請書!$T$40,""),申請書!$V$40,""),申請書!$X$40,""),";",""),申請書!$Z$40,"")</f>
        <v/>
      </c>
      <c r="H403" s="11" t="str">
        <f>SUBSTITUTE(SUBSTITUTE(SUBSTITUTE(SUBSTITUTE(SUBSTITUTE(SUBSTITUTE(集計貼りつけ!K405,申請書!$R$41,""),申請書!$T$41,""),申請書!$V$41,""),申請書!$X$41,""),";",""),申請書!$Z$41,"")</f>
        <v/>
      </c>
      <c r="I403" s="11" t="str">
        <f>SUBSTITUTE(SUBSTITUTE(SUBSTITUTE(SUBSTITUTE(SUBSTITUTE(SUBSTITUTE(集計貼りつけ!L405,申請書!$R$42,""),申請書!$T$42,""),申請書!$V$42,""),申請書!$X$42,""),";",""),申請書!$Z$42,"")</f>
        <v/>
      </c>
      <c r="J403" s="11" t="str">
        <f>SUBSTITUTE(SUBSTITUTE(SUBSTITUTE(SUBSTITUTE(SUBSTITUTE(SUBSTITUTE(集計貼りつけ!M405,申請書!$R$43,""),申請書!$T$43,""),申請書!$V$43,""),申請書!$X$43,""),";",""),申請書!$Z$43,"")</f>
        <v/>
      </c>
      <c r="K403" s="11" t="str">
        <f>SUBSTITUTE(SUBSTITUTE(SUBSTITUTE(SUBSTITUTE(SUBSTITUTE(SUBSTITUTE(集計貼りつけ!N405,申請書!$R$44,""),申請書!$T$44,""),申請書!$V$44,""),申請書!$X$44,""),";",""),申請書!$Z$44,"")</f>
        <v/>
      </c>
      <c r="L403" s="11" t="str">
        <f>SUBSTITUTE(SUBSTITUTE(SUBSTITUTE(SUBSTITUTE(SUBSTITUTE(SUBSTITUTE(集計貼りつけ!O405,申請書!$R$45,""),申請書!$T$45,""),申請書!$V$45,""),申請書!$X$45,""),";",""),申請書!$Z$45,"")</f>
        <v/>
      </c>
      <c r="M403" s="11" t="str">
        <f>SUBSTITUTE(SUBSTITUTE(SUBSTITUTE(SUBSTITUTE(SUBSTITUTE(SUBSTITUTE(集計貼りつけ!P405,申請書!$R$46,""),申請書!$T$46,""),申請書!$V$46,""),申請書!$X$46,""),";",""),申請書!$Z$46,"")</f>
        <v/>
      </c>
      <c r="N403" s="11" t="str">
        <f>SUBSTITUTE(SUBSTITUTE(SUBSTITUTE(SUBSTITUTE(SUBSTITUTE(SUBSTITUTE(集計貼りつけ!Q405,申請書!$R$47,""),申請書!$T$47,""),申請書!$V$47,""),申請書!$X$47,""),";",""),申請書!$Z$47,"")</f>
        <v/>
      </c>
      <c r="O403" s="11" t="str">
        <f>SUBSTITUTE(SUBSTITUTE(SUBSTITUTE(SUBSTITUTE(SUBSTITUTE(SUBSTITUTE(集計貼りつけ!R405,申請書!$R$48,""),申請書!$T$48,""),申請書!$V$48,""),申請書!$X$48,""),";",""),申請書!$Z$48,"")</f>
        <v/>
      </c>
      <c r="P403" s="11" t="str">
        <f>SUBSTITUTE(SUBSTITUTE(SUBSTITUTE(SUBSTITUTE(SUBSTITUTE(SUBSTITUTE(集計貼りつけ!S405,申請書!$R$49,""),申請書!$T$49,""),申請書!$V$49,""),申請書!$X$49,""),";",""),申請書!$Z$49,"")</f>
        <v/>
      </c>
      <c r="Q403" s="11" t="str">
        <f>SUBSTITUTE(SUBSTITUTE(SUBSTITUTE(SUBSTITUTE(SUBSTITUTE(SUBSTITUTE(集計貼りつけ!T405,申請書!$R$50,""),申請書!$T$50,""),申請書!$V$50,""),申請書!$X$50,""),";",""),申請書!$Z$55,"")</f>
        <v/>
      </c>
    </row>
    <row r="404" spans="1:17" s="11" customFormat="1" x14ac:dyDescent="0.2">
      <c r="A404" s="11">
        <v>402</v>
      </c>
      <c r="B404" s="11" t="str">
        <f>SUBSTITUTE(SUBSTITUTE(SUBSTITUTE(SUBSTITUTE(SUBSTITUTE(SUBSTITUTE(集計貼りつけ!E406,申請書!$R$35,""),申請書!$T$35,""),申請書!$V$35,""),申請書!$X$35,""),";",""),申請書!$Z$35,"")</f>
        <v/>
      </c>
      <c r="C404" s="11" t="str">
        <f>SUBSTITUTE(SUBSTITUTE(SUBSTITUTE(SUBSTITUTE(SUBSTITUTE(SUBSTITUTE(集計貼りつけ!F406,申請書!$R$36,""),申請書!$T$36,""),申請書!$V$36,""),申請書!$X$36,""),";",""),申請書!$Z$36,"")</f>
        <v/>
      </c>
      <c r="D404" s="11" t="str">
        <f>SUBSTITUTE(SUBSTITUTE(SUBSTITUTE(SUBSTITUTE(SUBSTITUTE(SUBSTITUTE(集計貼りつけ!G406,申請書!$R$37,""),申請書!$T$37,""),申請書!$V$37,""),申請書!$X$37,""),";",""),申請書!$Z$37,"")</f>
        <v/>
      </c>
      <c r="E404" s="11" t="str">
        <f>SUBSTITUTE(SUBSTITUTE(SUBSTITUTE(SUBSTITUTE(SUBSTITUTE(SUBSTITUTE(集計貼りつけ!H406,申請書!$R$38,""),申請書!$T$38,""),申請書!$V$38,""),申請書!$X$38,""),";",""),申請書!$Z$38,"")</f>
        <v/>
      </c>
      <c r="F404" s="11" t="str">
        <f>SUBSTITUTE(SUBSTITUTE(SUBSTITUTE(SUBSTITUTE(SUBSTITUTE(SUBSTITUTE(集計貼りつけ!I406,申請書!$R$39,""),申請書!$T$39,""),申請書!$V$39,""),申請書!$X$39,""),";",""),申請書!$Z$39,"")</f>
        <v/>
      </c>
      <c r="G404" s="11" t="str">
        <f>SUBSTITUTE(SUBSTITUTE(SUBSTITUTE(SUBSTITUTE(SUBSTITUTE(SUBSTITUTE(集計貼りつけ!J406,申請書!$R$40,""),申請書!$T$40,""),申請書!$V$40,""),申請書!$X$40,""),";",""),申請書!$Z$40,"")</f>
        <v/>
      </c>
      <c r="H404" s="11" t="str">
        <f>SUBSTITUTE(SUBSTITUTE(SUBSTITUTE(SUBSTITUTE(SUBSTITUTE(SUBSTITUTE(集計貼りつけ!K406,申請書!$R$41,""),申請書!$T$41,""),申請書!$V$41,""),申請書!$X$41,""),";",""),申請書!$Z$41,"")</f>
        <v/>
      </c>
      <c r="I404" s="11" t="str">
        <f>SUBSTITUTE(SUBSTITUTE(SUBSTITUTE(SUBSTITUTE(SUBSTITUTE(SUBSTITUTE(集計貼りつけ!L406,申請書!$R$42,""),申請書!$T$42,""),申請書!$V$42,""),申請書!$X$42,""),";",""),申請書!$Z$42,"")</f>
        <v/>
      </c>
      <c r="J404" s="11" t="str">
        <f>SUBSTITUTE(SUBSTITUTE(SUBSTITUTE(SUBSTITUTE(SUBSTITUTE(SUBSTITUTE(集計貼りつけ!M406,申請書!$R$43,""),申請書!$T$43,""),申請書!$V$43,""),申請書!$X$43,""),";",""),申請書!$Z$43,"")</f>
        <v/>
      </c>
      <c r="K404" s="11" t="str">
        <f>SUBSTITUTE(SUBSTITUTE(SUBSTITUTE(SUBSTITUTE(SUBSTITUTE(SUBSTITUTE(集計貼りつけ!N406,申請書!$R$44,""),申請書!$T$44,""),申請書!$V$44,""),申請書!$X$44,""),";",""),申請書!$Z$44,"")</f>
        <v/>
      </c>
      <c r="L404" s="11" t="str">
        <f>SUBSTITUTE(SUBSTITUTE(SUBSTITUTE(SUBSTITUTE(SUBSTITUTE(SUBSTITUTE(集計貼りつけ!O406,申請書!$R$45,""),申請書!$T$45,""),申請書!$V$45,""),申請書!$X$45,""),";",""),申請書!$Z$45,"")</f>
        <v/>
      </c>
      <c r="M404" s="11" t="str">
        <f>SUBSTITUTE(SUBSTITUTE(SUBSTITUTE(SUBSTITUTE(SUBSTITUTE(SUBSTITUTE(集計貼りつけ!P406,申請書!$R$46,""),申請書!$T$46,""),申請書!$V$46,""),申請書!$X$46,""),";",""),申請書!$Z$46,"")</f>
        <v/>
      </c>
      <c r="N404" s="11" t="str">
        <f>SUBSTITUTE(SUBSTITUTE(SUBSTITUTE(SUBSTITUTE(SUBSTITUTE(SUBSTITUTE(集計貼りつけ!Q406,申請書!$R$47,""),申請書!$T$47,""),申請書!$V$47,""),申請書!$X$47,""),";",""),申請書!$Z$47,"")</f>
        <v/>
      </c>
      <c r="O404" s="11" t="str">
        <f>SUBSTITUTE(SUBSTITUTE(SUBSTITUTE(SUBSTITUTE(SUBSTITUTE(SUBSTITUTE(集計貼りつけ!R406,申請書!$R$48,""),申請書!$T$48,""),申請書!$V$48,""),申請書!$X$48,""),";",""),申請書!$Z$48,"")</f>
        <v/>
      </c>
      <c r="P404" s="11" t="str">
        <f>SUBSTITUTE(SUBSTITUTE(SUBSTITUTE(SUBSTITUTE(SUBSTITUTE(SUBSTITUTE(集計貼りつけ!S406,申請書!$R$49,""),申請書!$T$49,""),申請書!$V$49,""),申請書!$X$49,""),";",""),申請書!$Z$49,"")</f>
        <v/>
      </c>
      <c r="Q404" s="11" t="str">
        <f>SUBSTITUTE(SUBSTITUTE(SUBSTITUTE(SUBSTITUTE(SUBSTITUTE(SUBSTITUTE(集計貼りつけ!T406,申請書!$R$50,""),申請書!$T$50,""),申請書!$V$50,""),申請書!$X$50,""),";",""),申請書!$Z$55,"")</f>
        <v/>
      </c>
    </row>
    <row r="405" spans="1:17" s="11" customFormat="1" x14ac:dyDescent="0.2">
      <c r="A405" s="11">
        <v>403</v>
      </c>
      <c r="B405" s="11" t="str">
        <f>SUBSTITUTE(SUBSTITUTE(SUBSTITUTE(SUBSTITUTE(SUBSTITUTE(SUBSTITUTE(集計貼りつけ!E407,申請書!$R$35,""),申請書!$T$35,""),申請書!$V$35,""),申請書!$X$35,""),";",""),申請書!$Z$35,"")</f>
        <v/>
      </c>
      <c r="C405" s="11" t="str">
        <f>SUBSTITUTE(SUBSTITUTE(SUBSTITUTE(SUBSTITUTE(SUBSTITUTE(SUBSTITUTE(集計貼りつけ!F407,申請書!$R$36,""),申請書!$T$36,""),申請書!$V$36,""),申請書!$X$36,""),";",""),申請書!$Z$36,"")</f>
        <v/>
      </c>
      <c r="D405" s="11" t="str">
        <f>SUBSTITUTE(SUBSTITUTE(SUBSTITUTE(SUBSTITUTE(SUBSTITUTE(SUBSTITUTE(集計貼りつけ!G407,申請書!$R$37,""),申請書!$T$37,""),申請書!$V$37,""),申請書!$X$37,""),";",""),申請書!$Z$37,"")</f>
        <v/>
      </c>
      <c r="E405" s="11" t="str">
        <f>SUBSTITUTE(SUBSTITUTE(SUBSTITUTE(SUBSTITUTE(SUBSTITUTE(SUBSTITUTE(集計貼りつけ!H407,申請書!$R$38,""),申請書!$T$38,""),申請書!$V$38,""),申請書!$X$38,""),";",""),申請書!$Z$38,"")</f>
        <v/>
      </c>
      <c r="F405" s="11" t="str">
        <f>SUBSTITUTE(SUBSTITUTE(SUBSTITUTE(SUBSTITUTE(SUBSTITUTE(SUBSTITUTE(集計貼りつけ!I407,申請書!$R$39,""),申請書!$T$39,""),申請書!$V$39,""),申請書!$X$39,""),";",""),申請書!$Z$39,"")</f>
        <v/>
      </c>
      <c r="G405" s="11" t="str">
        <f>SUBSTITUTE(SUBSTITUTE(SUBSTITUTE(SUBSTITUTE(SUBSTITUTE(SUBSTITUTE(集計貼りつけ!J407,申請書!$R$40,""),申請書!$T$40,""),申請書!$V$40,""),申請書!$X$40,""),";",""),申請書!$Z$40,"")</f>
        <v/>
      </c>
      <c r="H405" s="11" t="str">
        <f>SUBSTITUTE(SUBSTITUTE(SUBSTITUTE(SUBSTITUTE(SUBSTITUTE(SUBSTITUTE(集計貼りつけ!K407,申請書!$R$41,""),申請書!$T$41,""),申請書!$V$41,""),申請書!$X$41,""),";",""),申請書!$Z$41,"")</f>
        <v/>
      </c>
      <c r="I405" s="11" t="str">
        <f>SUBSTITUTE(SUBSTITUTE(SUBSTITUTE(SUBSTITUTE(SUBSTITUTE(SUBSTITUTE(集計貼りつけ!L407,申請書!$R$42,""),申請書!$T$42,""),申請書!$V$42,""),申請書!$X$42,""),";",""),申請書!$Z$42,"")</f>
        <v/>
      </c>
      <c r="J405" s="11" t="str">
        <f>SUBSTITUTE(SUBSTITUTE(SUBSTITUTE(SUBSTITUTE(SUBSTITUTE(SUBSTITUTE(集計貼りつけ!M407,申請書!$R$43,""),申請書!$T$43,""),申請書!$V$43,""),申請書!$X$43,""),";",""),申請書!$Z$43,"")</f>
        <v/>
      </c>
      <c r="K405" s="11" t="str">
        <f>SUBSTITUTE(SUBSTITUTE(SUBSTITUTE(SUBSTITUTE(SUBSTITUTE(SUBSTITUTE(集計貼りつけ!N407,申請書!$R$44,""),申請書!$T$44,""),申請書!$V$44,""),申請書!$X$44,""),";",""),申請書!$Z$44,"")</f>
        <v/>
      </c>
      <c r="L405" s="11" t="str">
        <f>SUBSTITUTE(SUBSTITUTE(SUBSTITUTE(SUBSTITUTE(SUBSTITUTE(SUBSTITUTE(集計貼りつけ!O407,申請書!$R$45,""),申請書!$T$45,""),申請書!$V$45,""),申請書!$X$45,""),";",""),申請書!$Z$45,"")</f>
        <v/>
      </c>
      <c r="M405" s="11" t="str">
        <f>SUBSTITUTE(SUBSTITUTE(SUBSTITUTE(SUBSTITUTE(SUBSTITUTE(SUBSTITUTE(集計貼りつけ!P407,申請書!$R$46,""),申請書!$T$46,""),申請書!$V$46,""),申請書!$X$46,""),";",""),申請書!$Z$46,"")</f>
        <v/>
      </c>
      <c r="N405" s="11" t="str">
        <f>SUBSTITUTE(SUBSTITUTE(SUBSTITUTE(SUBSTITUTE(SUBSTITUTE(SUBSTITUTE(集計貼りつけ!Q407,申請書!$R$47,""),申請書!$T$47,""),申請書!$V$47,""),申請書!$X$47,""),";",""),申請書!$Z$47,"")</f>
        <v/>
      </c>
      <c r="O405" s="11" t="str">
        <f>SUBSTITUTE(SUBSTITUTE(SUBSTITUTE(SUBSTITUTE(SUBSTITUTE(SUBSTITUTE(集計貼りつけ!R407,申請書!$R$48,""),申請書!$T$48,""),申請書!$V$48,""),申請書!$X$48,""),";",""),申請書!$Z$48,"")</f>
        <v/>
      </c>
      <c r="P405" s="11" t="str">
        <f>SUBSTITUTE(SUBSTITUTE(SUBSTITUTE(SUBSTITUTE(SUBSTITUTE(SUBSTITUTE(集計貼りつけ!S407,申請書!$R$49,""),申請書!$T$49,""),申請書!$V$49,""),申請書!$X$49,""),";",""),申請書!$Z$49,"")</f>
        <v/>
      </c>
      <c r="Q405" s="11" t="str">
        <f>SUBSTITUTE(SUBSTITUTE(SUBSTITUTE(SUBSTITUTE(SUBSTITUTE(SUBSTITUTE(集計貼りつけ!T407,申請書!$R$50,""),申請書!$T$50,""),申請書!$V$50,""),申請書!$X$50,""),";",""),申請書!$Z$55,"")</f>
        <v/>
      </c>
    </row>
    <row r="406" spans="1:17" s="11" customFormat="1" x14ac:dyDescent="0.2">
      <c r="A406" s="11">
        <v>404</v>
      </c>
      <c r="B406" s="11" t="str">
        <f>SUBSTITUTE(SUBSTITUTE(SUBSTITUTE(SUBSTITUTE(SUBSTITUTE(SUBSTITUTE(集計貼りつけ!E408,申請書!$R$35,""),申請書!$T$35,""),申請書!$V$35,""),申請書!$X$35,""),";",""),申請書!$Z$35,"")</f>
        <v/>
      </c>
      <c r="C406" s="11" t="str">
        <f>SUBSTITUTE(SUBSTITUTE(SUBSTITUTE(SUBSTITUTE(SUBSTITUTE(SUBSTITUTE(集計貼りつけ!F408,申請書!$R$36,""),申請書!$T$36,""),申請書!$V$36,""),申請書!$X$36,""),";",""),申請書!$Z$36,"")</f>
        <v/>
      </c>
      <c r="D406" s="11" t="str">
        <f>SUBSTITUTE(SUBSTITUTE(SUBSTITUTE(SUBSTITUTE(SUBSTITUTE(SUBSTITUTE(集計貼りつけ!G408,申請書!$R$37,""),申請書!$T$37,""),申請書!$V$37,""),申請書!$X$37,""),";",""),申請書!$Z$37,"")</f>
        <v/>
      </c>
      <c r="E406" s="11" t="str">
        <f>SUBSTITUTE(SUBSTITUTE(SUBSTITUTE(SUBSTITUTE(SUBSTITUTE(SUBSTITUTE(集計貼りつけ!H408,申請書!$R$38,""),申請書!$T$38,""),申請書!$V$38,""),申請書!$X$38,""),";",""),申請書!$Z$38,"")</f>
        <v/>
      </c>
      <c r="F406" s="11" t="str">
        <f>SUBSTITUTE(SUBSTITUTE(SUBSTITUTE(SUBSTITUTE(SUBSTITUTE(SUBSTITUTE(集計貼りつけ!I408,申請書!$R$39,""),申請書!$T$39,""),申請書!$V$39,""),申請書!$X$39,""),";",""),申請書!$Z$39,"")</f>
        <v/>
      </c>
      <c r="G406" s="11" t="str">
        <f>SUBSTITUTE(SUBSTITUTE(SUBSTITUTE(SUBSTITUTE(SUBSTITUTE(SUBSTITUTE(集計貼りつけ!J408,申請書!$R$40,""),申請書!$T$40,""),申請書!$V$40,""),申請書!$X$40,""),";",""),申請書!$Z$40,"")</f>
        <v/>
      </c>
      <c r="H406" s="11" t="str">
        <f>SUBSTITUTE(SUBSTITUTE(SUBSTITUTE(SUBSTITUTE(SUBSTITUTE(SUBSTITUTE(集計貼りつけ!K408,申請書!$R$41,""),申請書!$T$41,""),申請書!$V$41,""),申請書!$X$41,""),";",""),申請書!$Z$41,"")</f>
        <v/>
      </c>
      <c r="I406" s="11" t="str">
        <f>SUBSTITUTE(SUBSTITUTE(SUBSTITUTE(SUBSTITUTE(SUBSTITUTE(SUBSTITUTE(集計貼りつけ!L408,申請書!$R$42,""),申請書!$T$42,""),申請書!$V$42,""),申請書!$X$42,""),";",""),申請書!$Z$42,"")</f>
        <v/>
      </c>
      <c r="J406" s="11" t="str">
        <f>SUBSTITUTE(SUBSTITUTE(SUBSTITUTE(SUBSTITUTE(SUBSTITUTE(SUBSTITUTE(集計貼りつけ!M408,申請書!$R$43,""),申請書!$T$43,""),申請書!$V$43,""),申請書!$X$43,""),";",""),申請書!$Z$43,"")</f>
        <v/>
      </c>
      <c r="K406" s="11" t="str">
        <f>SUBSTITUTE(SUBSTITUTE(SUBSTITUTE(SUBSTITUTE(SUBSTITUTE(SUBSTITUTE(集計貼りつけ!N408,申請書!$R$44,""),申請書!$T$44,""),申請書!$V$44,""),申請書!$X$44,""),";",""),申請書!$Z$44,"")</f>
        <v/>
      </c>
      <c r="L406" s="11" t="str">
        <f>SUBSTITUTE(SUBSTITUTE(SUBSTITUTE(SUBSTITUTE(SUBSTITUTE(SUBSTITUTE(集計貼りつけ!O408,申請書!$R$45,""),申請書!$T$45,""),申請書!$V$45,""),申請書!$X$45,""),";",""),申請書!$Z$45,"")</f>
        <v/>
      </c>
      <c r="M406" s="11" t="str">
        <f>SUBSTITUTE(SUBSTITUTE(SUBSTITUTE(SUBSTITUTE(SUBSTITUTE(SUBSTITUTE(集計貼りつけ!P408,申請書!$R$46,""),申請書!$T$46,""),申請書!$V$46,""),申請書!$X$46,""),";",""),申請書!$Z$46,"")</f>
        <v/>
      </c>
      <c r="N406" s="11" t="str">
        <f>SUBSTITUTE(SUBSTITUTE(SUBSTITUTE(SUBSTITUTE(SUBSTITUTE(SUBSTITUTE(集計貼りつけ!Q408,申請書!$R$47,""),申請書!$T$47,""),申請書!$V$47,""),申請書!$X$47,""),";",""),申請書!$Z$47,"")</f>
        <v/>
      </c>
      <c r="O406" s="11" t="str">
        <f>SUBSTITUTE(SUBSTITUTE(SUBSTITUTE(SUBSTITUTE(SUBSTITUTE(SUBSTITUTE(集計貼りつけ!R408,申請書!$R$48,""),申請書!$T$48,""),申請書!$V$48,""),申請書!$X$48,""),";",""),申請書!$Z$48,"")</f>
        <v/>
      </c>
      <c r="P406" s="11" t="str">
        <f>SUBSTITUTE(SUBSTITUTE(SUBSTITUTE(SUBSTITUTE(SUBSTITUTE(SUBSTITUTE(集計貼りつけ!S408,申請書!$R$49,""),申請書!$T$49,""),申請書!$V$49,""),申請書!$X$49,""),";",""),申請書!$Z$49,"")</f>
        <v/>
      </c>
      <c r="Q406" s="11" t="str">
        <f>SUBSTITUTE(SUBSTITUTE(SUBSTITUTE(SUBSTITUTE(SUBSTITUTE(SUBSTITUTE(集計貼りつけ!T408,申請書!$R$50,""),申請書!$T$50,""),申請書!$V$50,""),申請書!$X$50,""),";",""),申請書!$Z$55,"")</f>
        <v/>
      </c>
    </row>
    <row r="407" spans="1:17" s="11" customFormat="1" x14ac:dyDescent="0.2">
      <c r="A407" s="11">
        <v>405</v>
      </c>
      <c r="B407" s="11" t="str">
        <f>SUBSTITUTE(SUBSTITUTE(SUBSTITUTE(SUBSTITUTE(SUBSTITUTE(SUBSTITUTE(集計貼りつけ!E409,申請書!$R$35,""),申請書!$T$35,""),申請書!$V$35,""),申請書!$X$35,""),";",""),申請書!$Z$35,"")</f>
        <v/>
      </c>
      <c r="C407" s="11" t="str">
        <f>SUBSTITUTE(SUBSTITUTE(SUBSTITUTE(SUBSTITUTE(SUBSTITUTE(SUBSTITUTE(集計貼りつけ!F409,申請書!$R$36,""),申請書!$T$36,""),申請書!$V$36,""),申請書!$X$36,""),";",""),申請書!$Z$36,"")</f>
        <v/>
      </c>
      <c r="D407" s="11" t="str">
        <f>SUBSTITUTE(SUBSTITUTE(SUBSTITUTE(SUBSTITUTE(SUBSTITUTE(SUBSTITUTE(集計貼りつけ!G409,申請書!$R$37,""),申請書!$T$37,""),申請書!$V$37,""),申請書!$X$37,""),";",""),申請書!$Z$37,"")</f>
        <v/>
      </c>
      <c r="E407" s="11" t="str">
        <f>SUBSTITUTE(SUBSTITUTE(SUBSTITUTE(SUBSTITUTE(SUBSTITUTE(SUBSTITUTE(集計貼りつけ!H409,申請書!$R$38,""),申請書!$T$38,""),申請書!$V$38,""),申請書!$X$38,""),";",""),申請書!$Z$38,"")</f>
        <v/>
      </c>
      <c r="F407" s="11" t="str">
        <f>SUBSTITUTE(SUBSTITUTE(SUBSTITUTE(SUBSTITUTE(SUBSTITUTE(SUBSTITUTE(集計貼りつけ!I409,申請書!$R$39,""),申請書!$T$39,""),申請書!$V$39,""),申請書!$X$39,""),";",""),申請書!$Z$39,"")</f>
        <v/>
      </c>
      <c r="G407" s="11" t="str">
        <f>SUBSTITUTE(SUBSTITUTE(SUBSTITUTE(SUBSTITUTE(SUBSTITUTE(SUBSTITUTE(集計貼りつけ!J409,申請書!$R$40,""),申請書!$T$40,""),申請書!$V$40,""),申請書!$X$40,""),";",""),申請書!$Z$40,"")</f>
        <v/>
      </c>
      <c r="H407" s="11" t="str">
        <f>SUBSTITUTE(SUBSTITUTE(SUBSTITUTE(SUBSTITUTE(SUBSTITUTE(SUBSTITUTE(集計貼りつけ!K409,申請書!$R$41,""),申請書!$T$41,""),申請書!$V$41,""),申請書!$X$41,""),";",""),申請書!$Z$41,"")</f>
        <v/>
      </c>
      <c r="I407" s="11" t="str">
        <f>SUBSTITUTE(SUBSTITUTE(SUBSTITUTE(SUBSTITUTE(SUBSTITUTE(SUBSTITUTE(集計貼りつけ!L409,申請書!$R$42,""),申請書!$T$42,""),申請書!$V$42,""),申請書!$X$42,""),";",""),申請書!$Z$42,"")</f>
        <v/>
      </c>
      <c r="J407" s="11" t="str">
        <f>SUBSTITUTE(SUBSTITUTE(SUBSTITUTE(SUBSTITUTE(SUBSTITUTE(SUBSTITUTE(集計貼りつけ!M409,申請書!$R$43,""),申請書!$T$43,""),申請書!$V$43,""),申請書!$X$43,""),";",""),申請書!$Z$43,"")</f>
        <v/>
      </c>
      <c r="K407" s="11" t="str">
        <f>SUBSTITUTE(SUBSTITUTE(SUBSTITUTE(SUBSTITUTE(SUBSTITUTE(SUBSTITUTE(集計貼りつけ!N409,申請書!$R$44,""),申請書!$T$44,""),申請書!$V$44,""),申請書!$X$44,""),";",""),申請書!$Z$44,"")</f>
        <v/>
      </c>
      <c r="L407" s="11" t="str">
        <f>SUBSTITUTE(SUBSTITUTE(SUBSTITUTE(SUBSTITUTE(SUBSTITUTE(SUBSTITUTE(集計貼りつけ!O409,申請書!$R$45,""),申請書!$T$45,""),申請書!$V$45,""),申請書!$X$45,""),";",""),申請書!$Z$45,"")</f>
        <v/>
      </c>
      <c r="M407" s="11" t="str">
        <f>SUBSTITUTE(SUBSTITUTE(SUBSTITUTE(SUBSTITUTE(SUBSTITUTE(SUBSTITUTE(集計貼りつけ!P409,申請書!$R$46,""),申請書!$T$46,""),申請書!$V$46,""),申請書!$X$46,""),";",""),申請書!$Z$46,"")</f>
        <v/>
      </c>
      <c r="N407" s="11" t="str">
        <f>SUBSTITUTE(SUBSTITUTE(SUBSTITUTE(SUBSTITUTE(SUBSTITUTE(SUBSTITUTE(集計貼りつけ!Q409,申請書!$R$47,""),申請書!$T$47,""),申請書!$V$47,""),申請書!$X$47,""),";",""),申請書!$Z$47,"")</f>
        <v/>
      </c>
      <c r="O407" s="11" t="str">
        <f>SUBSTITUTE(SUBSTITUTE(SUBSTITUTE(SUBSTITUTE(SUBSTITUTE(SUBSTITUTE(集計貼りつけ!R409,申請書!$R$48,""),申請書!$T$48,""),申請書!$V$48,""),申請書!$X$48,""),";",""),申請書!$Z$48,"")</f>
        <v/>
      </c>
      <c r="P407" s="11" t="str">
        <f>SUBSTITUTE(SUBSTITUTE(SUBSTITUTE(SUBSTITUTE(SUBSTITUTE(SUBSTITUTE(集計貼りつけ!S409,申請書!$R$49,""),申請書!$T$49,""),申請書!$V$49,""),申請書!$X$49,""),";",""),申請書!$Z$49,"")</f>
        <v/>
      </c>
      <c r="Q407" s="11" t="str">
        <f>SUBSTITUTE(SUBSTITUTE(SUBSTITUTE(SUBSTITUTE(SUBSTITUTE(SUBSTITUTE(集計貼りつけ!T409,申請書!$R$50,""),申請書!$T$50,""),申請書!$V$50,""),申請書!$X$50,""),";",""),申請書!$Z$55,"")</f>
        <v/>
      </c>
    </row>
    <row r="408" spans="1:17" s="11" customFormat="1" x14ac:dyDescent="0.2">
      <c r="A408" s="11">
        <v>406</v>
      </c>
      <c r="B408" s="11" t="str">
        <f>SUBSTITUTE(SUBSTITUTE(SUBSTITUTE(SUBSTITUTE(SUBSTITUTE(SUBSTITUTE(集計貼りつけ!E410,申請書!$R$35,""),申請書!$T$35,""),申請書!$V$35,""),申請書!$X$35,""),";",""),申請書!$Z$35,"")</f>
        <v/>
      </c>
      <c r="C408" s="11" t="str">
        <f>SUBSTITUTE(SUBSTITUTE(SUBSTITUTE(SUBSTITUTE(SUBSTITUTE(SUBSTITUTE(集計貼りつけ!F410,申請書!$R$36,""),申請書!$T$36,""),申請書!$V$36,""),申請書!$X$36,""),";",""),申請書!$Z$36,"")</f>
        <v/>
      </c>
      <c r="D408" s="11" t="str">
        <f>SUBSTITUTE(SUBSTITUTE(SUBSTITUTE(SUBSTITUTE(SUBSTITUTE(SUBSTITUTE(集計貼りつけ!G410,申請書!$R$37,""),申請書!$T$37,""),申請書!$V$37,""),申請書!$X$37,""),";",""),申請書!$Z$37,"")</f>
        <v/>
      </c>
      <c r="E408" s="11" t="str">
        <f>SUBSTITUTE(SUBSTITUTE(SUBSTITUTE(SUBSTITUTE(SUBSTITUTE(SUBSTITUTE(集計貼りつけ!H410,申請書!$R$38,""),申請書!$T$38,""),申請書!$V$38,""),申請書!$X$38,""),";",""),申請書!$Z$38,"")</f>
        <v/>
      </c>
      <c r="F408" s="11" t="str">
        <f>SUBSTITUTE(SUBSTITUTE(SUBSTITUTE(SUBSTITUTE(SUBSTITUTE(SUBSTITUTE(集計貼りつけ!I410,申請書!$R$39,""),申請書!$T$39,""),申請書!$V$39,""),申請書!$X$39,""),";",""),申請書!$Z$39,"")</f>
        <v/>
      </c>
      <c r="G408" s="11" t="str">
        <f>SUBSTITUTE(SUBSTITUTE(SUBSTITUTE(SUBSTITUTE(SUBSTITUTE(SUBSTITUTE(集計貼りつけ!J410,申請書!$R$40,""),申請書!$T$40,""),申請書!$V$40,""),申請書!$X$40,""),";",""),申請書!$Z$40,"")</f>
        <v/>
      </c>
      <c r="H408" s="11" t="str">
        <f>SUBSTITUTE(SUBSTITUTE(SUBSTITUTE(SUBSTITUTE(SUBSTITUTE(SUBSTITUTE(集計貼りつけ!K410,申請書!$R$41,""),申請書!$T$41,""),申請書!$V$41,""),申請書!$X$41,""),";",""),申請書!$Z$41,"")</f>
        <v/>
      </c>
      <c r="I408" s="11" t="str">
        <f>SUBSTITUTE(SUBSTITUTE(SUBSTITUTE(SUBSTITUTE(SUBSTITUTE(SUBSTITUTE(集計貼りつけ!L410,申請書!$R$42,""),申請書!$T$42,""),申請書!$V$42,""),申請書!$X$42,""),";",""),申請書!$Z$42,"")</f>
        <v/>
      </c>
      <c r="J408" s="11" t="str">
        <f>SUBSTITUTE(SUBSTITUTE(SUBSTITUTE(SUBSTITUTE(SUBSTITUTE(SUBSTITUTE(集計貼りつけ!M410,申請書!$R$43,""),申請書!$T$43,""),申請書!$V$43,""),申請書!$X$43,""),";",""),申請書!$Z$43,"")</f>
        <v/>
      </c>
      <c r="K408" s="11" t="str">
        <f>SUBSTITUTE(SUBSTITUTE(SUBSTITUTE(SUBSTITUTE(SUBSTITUTE(SUBSTITUTE(集計貼りつけ!N410,申請書!$R$44,""),申請書!$T$44,""),申請書!$V$44,""),申請書!$X$44,""),";",""),申請書!$Z$44,"")</f>
        <v/>
      </c>
      <c r="L408" s="11" t="str">
        <f>SUBSTITUTE(SUBSTITUTE(SUBSTITUTE(SUBSTITUTE(SUBSTITUTE(SUBSTITUTE(集計貼りつけ!O410,申請書!$R$45,""),申請書!$T$45,""),申請書!$V$45,""),申請書!$X$45,""),";",""),申請書!$Z$45,"")</f>
        <v/>
      </c>
      <c r="M408" s="11" t="str">
        <f>SUBSTITUTE(SUBSTITUTE(SUBSTITUTE(SUBSTITUTE(SUBSTITUTE(SUBSTITUTE(集計貼りつけ!P410,申請書!$R$46,""),申請書!$T$46,""),申請書!$V$46,""),申請書!$X$46,""),";",""),申請書!$Z$46,"")</f>
        <v/>
      </c>
      <c r="N408" s="11" t="str">
        <f>SUBSTITUTE(SUBSTITUTE(SUBSTITUTE(SUBSTITUTE(SUBSTITUTE(SUBSTITUTE(集計貼りつけ!Q410,申請書!$R$47,""),申請書!$T$47,""),申請書!$V$47,""),申請書!$X$47,""),";",""),申請書!$Z$47,"")</f>
        <v/>
      </c>
      <c r="O408" s="11" t="str">
        <f>SUBSTITUTE(SUBSTITUTE(SUBSTITUTE(SUBSTITUTE(SUBSTITUTE(SUBSTITUTE(集計貼りつけ!R410,申請書!$R$48,""),申請書!$T$48,""),申請書!$V$48,""),申請書!$X$48,""),";",""),申請書!$Z$48,"")</f>
        <v/>
      </c>
      <c r="P408" s="11" t="str">
        <f>SUBSTITUTE(SUBSTITUTE(SUBSTITUTE(SUBSTITUTE(SUBSTITUTE(SUBSTITUTE(集計貼りつけ!S410,申請書!$R$49,""),申請書!$T$49,""),申請書!$V$49,""),申請書!$X$49,""),";",""),申請書!$Z$49,"")</f>
        <v/>
      </c>
      <c r="Q408" s="11" t="str">
        <f>SUBSTITUTE(SUBSTITUTE(SUBSTITUTE(SUBSTITUTE(SUBSTITUTE(SUBSTITUTE(集計貼りつけ!T410,申請書!$R$50,""),申請書!$T$50,""),申請書!$V$50,""),申請書!$X$50,""),";",""),申請書!$Z$55,"")</f>
        <v/>
      </c>
    </row>
    <row r="409" spans="1:17" s="11" customFormat="1" x14ac:dyDescent="0.2">
      <c r="A409" s="11">
        <v>407</v>
      </c>
      <c r="B409" s="11" t="str">
        <f>SUBSTITUTE(SUBSTITUTE(SUBSTITUTE(SUBSTITUTE(SUBSTITUTE(SUBSTITUTE(集計貼りつけ!E411,申請書!$R$35,""),申請書!$T$35,""),申請書!$V$35,""),申請書!$X$35,""),";",""),申請書!$Z$35,"")</f>
        <v/>
      </c>
      <c r="C409" s="11" t="str">
        <f>SUBSTITUTE(SUBSTITUTE(SUBSTITUTE(SUBSTITUTE(SUBSTITUTE(SUBSTITUTE(集計貼りつけ!F411,申請書!$R$36,""),申請書!$T$36,""),申請書!$V$36,""),申請書!$X$36,""),";",""),申請書!$Z$36,"")</f>
        <v/>
      </c>
      <c r="D409" s="11" t="str">
        <f>SUBSTITUTE(SUBSTITUTE(SUBSTITUTE(SUBSTITUTE(SUBSTITUTE(SUBSTITUTE(集計貼りつけ!G411,申請書!$R$37,""),申請書!$T$37,""),申請書!$V$37,""),申請書!$X$37,""),";",""),申請書!$Z$37,"")</f>
        <v/>
      </c>
      <c r="E409" s="11" t="str">
        <f>SUBSTITUTE(SUBSTITUTE(SUBSTITUTE(SUBSTITUTE(SUBSTITUTE(SUBSTITUTE(集計貼りつけ!H411,申請書!$R$38,""),申請書!$T$38,""),申請書!$V$38,""),申請書!$X$38,""),";",""),申請書!$Z$38,"")</f>
        <v/>
      </c>
      <c r="F409" s="11" t="str">
        <f>SUBSTITUTE(SUBSTITUTE(SUBSTITUTE(SUBSTITUTE(SUBSTITUTE(SUBSTITUTE(集計貼りつけ!I411,申請書!$R$39,""),申請書!$T$39,""),申請書!$V$39,""),申請書!$X$39,""),";",""),申請書!$Z$39,"")</f>
        <v/>
      </c>
      <c r="G409" s="11" t="str">
        <f>SUBSTITUTE(SUBSTITUTE(SUBSTITUTE(SUBSTITUTE(SUBSTITUTE(SUBSTITUTE(集計貼りつけ!J411,申請書!$R$40,""),申請書!$T$40,""),申請書!$V$40,""),申請書!$X$40,""),";",""),申請書!$Z$40,"")</f>
        <v/>
      </c>
      <c r="H409" s="11" t="str">
        <f>SUBSTITUTE(SUBSTITUTE(SUBSTITUTE(SUBSTITUTE(SUBSTITUTE(SUBSTITUTE(集計貼りつけ!K411,申請書!$R$41,""),申請書!$T$41,""),申請書!$V$41,""),申請書!$X$41,""),";",""),申請書!$Z$41,"")</f>
        <v/>
      </c>
      <c r="I409" s="11" t="str">
        <f>SUBSTITUTE(SUBSTITUTE(SUBSTITUTE(SUBSTITUTE(SUBSTITUTE(SUBSTITUTE(集計貼りつけ!L411,申請書!$R$42,""),申請書!$T$42,""),申請書!$V$42,""),申請書!$X$42,""),";",""),申請書!$Z$42,"")</f>
        <v/>
      </c>
      <c r="J409" s="11" t="str">
        <f>SUBSTITUTE(SUBSTITUTE(SUBSTITUTE(SUBSTITUTE(SUBSTITUTE(SUBSTITUTE(集計貼りつけ!M411,申請書!$R$43,""),申請書!$T$43,""),申請書!$V$43,""),申請書!$X$43,""),";",""),申請書!$Z$43,"")</f>
        <v/>
      </c>
      <c r="K409" s="11" t="str">
        <f>SUBSTITUTE(SUBSTITUTE(SUBSTITUTE(SUBSTITUTE(SUBSTITUTE(SUBSTITUTE(集計貼りつけ!N411,申請書!$R$44,""),申請書!$T$44,""),申請書!$V$44,""),申請書!$X$44,""),";",""),申請書!$Z$44,"")</f>
        <v/>
      </c>
      <c r="L409" s="11" t="str">
        <f>SUBSTITUTE(SUBSTITUTE(SUBSTITUTE(SUBSTITUTE(SUBSTITUTE(SUBSTITUTE(集計貼りつけ!O411,申請書!$R$45,""),申請書!$T$45,""),申請書!$V$45,""),申請書!$X$45,""),";",""),申請書!$Z$45,"")</f>
        <v/>
      </c>
      <c r="M409" s="11" t="str">
        <f>SUBSTITUTE(SUBSTITUTE(SUBSTITUTE(SUBSTITUTE(SUBSTITUTE(SUBSTITUTE(集計貼りつけ!P411,申請書!$R$46,""),申請書!$T$46,""),申請書!$V$46,""),申請書!$X$46,""),";",""),申請書!$Z$46,"")</f>
        <v/>
      </c>
      <c r="N409" s="11" t="str">
        <f>SUBSTITUTE(SUBSTITUTE(SUBSTITUTE(SUBSTITUTE(SUBSTITUTE(SUBSTITUTE(集計貼りつけ!Q411,申請書!$R$47,""),申請書!$T$47,""),申請書!$V$47,""),申請書!$X$47,""),";",""),申請書!$Z$47,"")</f>
        <v/>
      </c>
      <c r="O409" s="11" t="str">
        <f>SUBSTITUTE(SUBSTITUTE(SUBSTITUTE(SUBSTITUTE(SUBSTITUTE(SUBSTITUTE(集計貼りつけ!R411,申請書!$R$48,""),申請書!$T$48,""),申請書!$V$48,""),申請書!$X$48,""),";",""),申請書!$Z$48,"")</f>
        <v/>
      </c>
      <c r="P409" s="11" t="str">
        <f>SUBSTITUTE(SUBSTITUTE(SUBSTITUTE(SUBSTITUTE(SUBSTITUTE(SUBSTITUTE(集計貼りつけ!S411,申請書!$R$49,""),申請書!$T$49,""),申請書!$V$49,""),申請書!$X$49,""),";",""),申請書!$Z$49,"")</f>
        <v/>
      </c>
      <c r="Q409" s="11" t="str">
        <f>SUBSTITUTE(SUBSTITUTE(SUBSTITUTE(SUBSTITUTE(SUBSTITUTE(SUBSTITUTE(集計貼りつけ!T411,申請書!$R$50,""),申請書!$T$50,""),申請書!$V$50,""),申請書!$X$50,""),";",""),申請書!$Z$55,"")</f>
        <v/>
      </c>
    </row>
    <row r="410" spans="1:17" s="11" customFormat="1" x14ac:dyDescent="0.2">
      <c r="A410" s="11">
        <v>408</v>
      </c>
      <c r="B410" s="11" t="str">
        <f>SUBSTITUTE(SUBSTITUTE(SUBSTITUTE(SUBSTITUTE(SUBSTITUTE(SUBSTITUTE(集計貼りつけ!E412,申請書!$R$35,""),申請書!$T$35,""),申請書!$V$35,""),申請書!$X$35,""),";",""),申請書!$Z$35,"")</f>
        <v/>
      </c>
      <c r="C410" s="11" t="str">
        <f>SUBSTITUTE(SUBSTITUTE(SUBSTITUTE(SUBSTITUTE(SUBSTITUTE(SUBSTITUTE(集計貼りつけ!F412,申請書!$R$36,""),申請書!$T$36,""),申請書!$V$36,""),申請書!$X$36,""),";",""),申請書!$Z$36,"")</f>
        <v/>
      </c>
      <c r="D410" s="11" t="str">
        <f>SUBSTITUTE(SUBSTITUTE(SUBSTITUTE(SUBSTITUTE(SUBSTITUTE(SUBSTITUTE(集計貼りつけ!G412,申請書!$R$37,""),申請書!$T$37,""),申請書!$V$37,""),申請書!$X$37,""),";",""),申請書!$Z$37,"")</f>
        <v/>
      </c>
      <c r="E410" s="11" t="str">
        <f>SUBSTITUTE(SUBSTITUTE(SUBSTITUTE(SUBSTITUTE(SUBSTITUTE(SUBSTITUTE(集計貼りつけ!H412,申請書!$R$38,""),申請書!$T$38,""),申請書!$V$38,""),申請書!$X$38,""),";",""),申請書!$Z$38,"")</f>
        <v/>
      </c>
      <c r="F410" s="11" t="str">
        <f>SUBSTITUTE(SUBSTITUTE(SUBSTITUTE(SUBSTITUTE(SUBSTITUTE(SUBSTITUTE(集計貼りつけ!I412,申請書!$R$39,""),申請書!$T$39,""),申請書!$V$39,""),申請書!$X$39,""),";",""),申請書!$Z$39,"")</f>
        <v/>
      </c>
      <c r="G410" s="11" t="str">
        <f>SUBSTITUTE(SUBSTITUTE(SUBSTITUTE(SUBSTITUTE(SUBSTITUTE(SUBSTITUTE(集計貼りつけ!J412,申請書!$R$40,""),申請書!$T$40,""),申請書!$V$40,""),申請書!$X$40,""),";",""),申請書!$Z$40,"")</f>
        <v/>
      </c>
      <c r="H410" s="11" t="str">
        <f>SUBSTITUTE(SUBSTITUTE(SUBSTITUTE(SUBSTITUTE(SUBSTITUTE(SUBSTITUTE(集計貼りつけ!K412,申請書!$R$41,""),申請書!$T$41,""),申請書!$V$41,""),申請書!$X$41,""),";",""),申請書!$Z$41,"")</f>
        <v/>
      </c>
      <c r="I410" s="11" t="str">
        <f>SUBSTITUTE(SUBSTITUTE(SUBSTITUTE(SUBSTITUTE(SUBSTITUTE(SUBSTITUTE(集計貼りつけ!L412,申請書!$R$42,""),申請書!$T$42,""),申請書!$V$42,""),申請書!$X$42,""),";",""),申請書!$Z$42,"")</f>
        <v/>
      </c>
      <c r="J410" s="11" t="str">
        <f>SUBSTITUTE(SUBSTITUTE(SUBSTITUTE(SUBSTITUTE(SUBSTITUTE(SUBSTITUTE(集計貼りつけ!M412,申請書!$R$43,""),申請書!$T$43,""),申請書!$V$43,""),申請書!$X$43,""),";",""),申請書!$Z$43,"")</f>
        <v/>
      </c>
      <c r="K410" s="11" t="str">
        <f>SUBSTITUTE(SUBSTITUTE(SUBSTITUTE(SUBSTITUTE(SUBSTITUTE(SUBSTITUTE(集計貼りつけ!N412,申請書!$R$44,""),申請書!$T$44,""),申請書!$V$44,""),申請書!$X$44,""),";",""),申請書!$Z$44,"")</f>
        <v/>
      </c>
      <c r="L410" s="11" t="str">
        <f>SUBSTITUTE(SUBSTITUTE(SUBSTITUTE(SUBSTITUTE(SUBSTITUTE(SUBSTITUTE(集計貼りつけ!O412,申請書!$R$45,""),申請書!$T$45,""),申請書!$V$45,""),申請書!$X$45,""),";",""),申請書!$Z$45,"")</f>
        <v/>
      </c>
      <c r="M410" s="11" t="str">
        <f>SUBSTITUTE(SUBSTITUTE(SUBSTITUTE(SUBSTITUTE(SUBSTITUTE(SUBSTITUTE(集計貼りつけ!P412,申請書!$R$46,""),申請書!$T$46,""),申請書!$V$46,""),申請書!$X$46,""),";",""),申請書!$Z$46,"")</f>
        <v/>
      </c>
      <c r="N410" s="11" t="str">
        <f>SUBSTITUTE(SUBSTITUTE(SUBSTITUTE(SUBSTITUTE(SUBSTITUTE(SUBSTITUTE(集計貼りつけ!Q412,申請書!$R$47,""),申請書!$T$47,""),申請書!$V$47,""),申請書!$X$47,""),";",""),申請書!$Z$47,"")</f>
        <v/>
      </c>
      <c r="O410" s="11" t="str">
        <f>SUBSTITUTE(SUBSTITUTE(SUBSTITUTE(SUBSTITUTE(SUBSTITUTE(SUBSTITUTE(集計貼りつけ!R412,申請書!$R$48,""),申請書!$T$48,""),申請書!$V$48,""),申請書!$X$48,""),";",""),申請書!$Z$48,"")</f>
        <v/>
      </c>
      <c r="P410" s="11" t="str">
        <f>SUBSTITUTE(SUBSTITUTE(SUBSTITUTE(SUBSTITUTE(SUBSTITUTE(SUBSTITUTE(集計貼りつけ!S412,申請書!$R$49,""),申請書!$T$49,""),申請書!$V$49,""),申請書!$X$49,""),";",""),申請書!$Z$49,"")</f>
        <v/>
      </c>
      <c r="Q410" s="11" t="str">
        <f>SUBSTITUTE(SUBSTITUTE(SUBSTITUTE(SUBSTITUTE(SUBSTITUTE(SUBSTITUTE(集計貼りつけ!T412,申請書!$R$50,""),申請書!$T$50,""),申請書!$V$50,""),申請書!$X$50,""),";",""),申請書!$Z$55,"")</f>
        <v/>
      </c>
    </row>
    <row r="411" spans="1:17" s="11" customFormat="1" x14ac:dyDescent="0.2">
      <c r="A411" s="11">
        <v>409</v>
      </c>
      <c r="B411" s="11" t="str">
        <f>SUBSTITUTE(SUBSTITUTE(SUBSTITUTE(SUBSTITUTE(SUBSTITUTE(SUBSTITUTE(集計貼りつけ!E413,申請書!$R$35,""),申請書!$T$35,""),申請書!$V$35,""),申請書!$X$35,""),";",""),申請書!$Z$35,"")</f>
        <v/>
      </c>
      <c r="C411" s="11" t="str">
        <f>SUBSTITUTE(SUBSTITUTE(SUBSTITUTE(SUBSTITUTE(SUBSTITUTE(SUBSTITUTE(集計貼りつけ!F413,申請書!$R$36,""),申請書!$T$36,""),申請書!$V$36,""),申請書!$X$36,""),";",""),申請書!$Z$36,"")</f>
        <v/>
      </c>
      <c r="D411" s="11" t="str">
        <f>SUBSTITUTE(SUBSTITUTE(SUBSTITUTE(SUBSTITUTE(SUBSTITUTE(SUBSTITUTE(集計貼りつけ!G413,申請書!$R$37,""),申請書!$T$37,""),申請書!$V$37,""),申請書!$X$37,""),";",""),申請書!$Z$37,"")</f>
        <v/>
      </c>
      <c r="E411" s="11" t="str">
        <f>SUBSTITUTE(SUBSTITUTE(SUBSTITUTE(SUBSTITUTE(SUBSTITUTE(SUBSTITUTE(集計貼りつけ!H413,申請書!$R$38,""),申請書!$T$38,""),申請書!$V$38,""),申請書!$X$38,""),";",""),申請書!$Z$38,"")</f>
        <v/>
      </c>
      <c r="F411" s="11" t="str">
        <f>SUBSTITUTE(SUBSTITUTE(SUBSTITUTE(SUBSTITUTE(SUBSTITUTE(SUBSTITUTE(集計貼りつけ!I413,申請書!$R$39,""),申請書!$T$39,""),申請書!$V$39,""),申請書!$X$39,""),";",""),申請書!$Z$39,"")</f>
        <v/>
      </c>
      <c r="G411" s="11" t="str">
        <f>SUBSTITUTE(SUBSTITUTE(SUBSTITUTE(SUBSTITUTE(SUBSTITUTE(SUBSTITUTE(集計貼りつけ!J413,申請書!$R$40,""),申請書!$T$40,""),申請書!$V$40,""),申請書!$X$40,""),";",""),申請書!$Z$40,"")</f>
        <v/>
      </c>
      <c r="H411" s="11" t="str">
        <f>SUBSTITUTE(SUBSTITUTE(SUBSTITUTE(SUBSTITUTE(SUBSTITUTE(SUBSTITUTE(集計貼りつけ!K413,申請書!$R$41,""),申請書!$T$41,""),申請書!$V$41,""),申請書!$X$41,""),";",""),申請書!$Z$41,"")</f>
        <v/>
      </c>
      <c r="I411" s="11" t="str">
        <f>SUBSTITUTE(SUBSTITUTE(SUBSTITUTE(SUBSTITUTE(SUBSTITUTE(SUBSTITUTE(集計貼りつけ!L413,申請書!$R$42,""),申請書!$T$42,""),申請書!$V$42,""),申請書!$X$42,""),";",""),申請書!$Z$42,"")</f>
        <v/>
      </c>
      <c r="J411" s="11" t="str">
        <f>SUBSTITUTE(SUBSTITUTE(SUBSTITUTE(SUBSTITUTE(SUBSTITUTE(SUBSTITUTE(集計貼りつけ!M413,申請書!$R$43,""),申請書!$T$43,""),申請書!$V$43,""),申請書!$X$43,""),";",""),申請書!$Z$43,"")</f>
        <v/>
      </c>
      <c r="K411" s="11" t="str">
        <f>SUBSTITUTE(SUBSTITUTE(SUBSTITUTE(SUBSTITUTE(SUBSTITUTE(SUBSTITUTE(集計貼りつけ!N413,申請書!$R$44,""),申請書!$T$44,""),申請書!$V$44,""),申請書!$X$44,""),";",""),申請書!$Z$44,"")</f>
        <v/>
      </c>
      <c r="L411" s="11" t="str">
        <f>SUBSTITUTE(SUBSTITUTE(SUBSTITUTE(SUBSTITUTE(SUBSTITUTE(SUBSTITUTE(集計貼りつけ!O413,申請書!$R$45,""),申請書!$T$45,""),申請書!$V$45,""),申請書!$X$45,""),";",""),申請書!$Z$45,"")</f>
        <v/>
      </c>
      <c r="M411" s="11" t="str">
        <f>SUBSTITUTE(SUBSTITUTE(SUBSTITUTE(SUBSTITUTE(SUBSTITUTE(SUBSTITUTE(集計貼りつけ!P413,申請書!$R$46,""),申請書!$T$46,""),申請書!$V$46,""),申請書!$X$46,""),";",""),申請書!$Z$46,"")</f>
        <v/>
      </c>
      <c r="N411" s="11" t="str">
        <f>SUBSTITUTE(SUBSTITUTE(SUBSTITUTE(SUBSTITUTE(SUBSTITUTE(SUBSTITUTE(集計貼りつけ!Q413,申請書!$R$47,""),申請書!$T$47,""),申請書!$V$47,""),申請書!$X$47,""),";",""),申請書!$Z$47,"")</f>
        <v/>
      </c>
      <c r="O411" s="11" t="str">
        <f>SUBSTITUTE(SUBSTITUTE(SUBSTITUTE(SUBSTITUTE(SUBSTITUTE(SUBSTITUTE(集計貼りつけ!R413,申請書!$R$48,""),申請書!$T$48,""),申請書!$V$48,""),申請書!$X$48,""),";",""),申請書!$Z$48,"")</f>
        <v/>
      </c>
      <c r="P411" s="11" t="str">
        <f>SUBSTITUTE(SUBSTITUTE(SUBSTITUTE(SUBSTITUTE(SUBSTITUTE(SUBSTITUTE(集計貼りつけ!S413,申請書!$R$49,""),申請書!$T$49,""),申請書!$V$49,""),申請書!$X$49,""),";",""),申請書!$Z$49,"")</f>
        <v/>
      </c>
      <c r="Q411" s="11" t="str">
        <f>SUBSTITUTE(SUBSTITUTE(SUBSTITUTE(SUBSTITUTE(SUBSTITUTE(SUBSTITUTE(集計貼りつけ!T413,申請書!$R$50,""),申請書!$T$50,""),申請書!$V$50,""),申請書!$X$50,""),";",""),申請書!$Z$55,"")</f>
        <v/>
      </c>
    </row>
    <row r="412" spans="1:17" s="11" customFormat="1" x14ac:dyDescent="0.2">
      <c r="A412" s="11">
        <v>410</v>
      </c>
      <c r="B412" s="11" t="str">
        <f>SUBSTITUTE(SUBSTITUTE(SUBSTITUTE(SUBSTITUTE(SUBSTITUTE(SUBSTITUTE(集計貼りつけ!E414,申請書!$R$35,""),申請書!$T$35,""),申請書!$V$35,""),申請書!$X$35,""),";",""),申請書!$Z$35,"")</f>
        <v/>
      </c>
      <c r="C412" s="11" t="str">
        <f>SUBSTITUTE(SUBSTITUTE(SUBSTITUTE(SUBSTITUTE(SUBSTITUTE(SUBSTITUTE(集計貼りつけ!F414,申請書!$R$36,""),申請書!$T$36,""),申請書!$V$36,""),申請書!$X$36,""),";",""),申請書!$Z$36,"")</f>
        <v/>
      </c>
      <c r="D412" s="11" t="str">
        <f>SUBSTITUTE(SUBSTITUTE(SUBSTITUTE(SUBSTITUTE(SUBSTITUTE(SUBSTITUTE(集計貼りつけ!G414,申請書!$R$37,""),申請書!$T$37,""),申請書!$V$37,""),申請書!$X$37,""),";",""),申請書!$Z$37,"")</f>
        <v/>
      </c>
      <c r="E412" s="11" t="str">
        <f>SUBSTITUTE(SUBSTITUTE(SUBSTITUTE(SUBSTITUTE(SUBSTITUTE(SUBSTITUTE(集計貼りつけ!H414,申請書!$R$38,""),申請書!$T$38,""),申請書!$V$38,""),申請書!$X$38,""),";",""),申請書!$Z$38,"")</f>
        <v/>
      </c>
      <c r="F412" s="11" t="str">
        <f>SUBSTITUTE(SUBSTITUTE(SUBSTITUTE(SUBSTITUTE(SUBSTITUTE(SUBSTITUTE(集計貼りつけ!I414,申請書!$R$39,""),申請書!$T$39,""),申請書!$V$39,""),申請書!$X$39,""),";",""),申請書!$Z$39,"")</f>
        <v/>
      </c>
      <c r="G412" s="11" t="str">
        <f>SUBSTITUTE(SUBSTITUTE(SUBSTITUTE(SUBSTITUTE(SUBSTITUTE(SUBSTITUTE(集計貼りつけ!J414,申請書!$R$40,""),申請書!$T$40,""),申請書!$V$40,""),申請書!$X$40,""),";",""),申請書!$Z$40,"")</f>
        <v/>
      </c>
      <c r="H412" s="11" t="str">
        <f>SUBSTITUTE(SUBSTITUTE(SUBSTITUTE(SUBSTITUTE(SUBSTITUTE(SUBSTITUTE(集計貼りつけ!K414,申請書!$R$41,""),申請書!$T$41,""),申請書!$V$41,""),申請書!$X$41,""),";",""),申請書!$Z$41,"")</f>
        <v/>
      </c>
      <c r="I412" s="11" t="str">
        <f>SUBSTITUTE(SUBSTITUTE(SUBSTITUTE(SUBSTITUTE(SUBSTITUTE(SUBSTITUTE(集計貼りつけ!L414,申請書!$R$42,""),申請書!$T$42,""),申請書!$V$42,""),申請書!$X$42,""),";",""),申請書!$Z$42,"")</f>
        <v/>
      </c>
      <c r="J412" s="11" t="str">
        <f>SUBSTITUTE(SUBSTITUTE(SUBSTITUTE(SUBSTITUTE(SUBSTITUTE(SUBSTITUTE(集計貼りつけ!M414,申請書!$R$43,""),申請書!$T$43,""),申請書!$V$43,""),申請書!$X$43,""),";",""),申請書!$Z$43,"")</f>
        <v/>
      </c>
      <c r="K412" s="11" t="str">
        <f>SUBSTITUTE(SUBSTITUTE(SUBSTITUTE(SUBSTITUTE(SUBSTITUTE(SUBSTITUTE(集計貼りつけ!N414,申請書!$R$44,""),申請書!$T$44,""),申請書!$V$44,""),申請書!$X$44,""),";",""),申請書!$Z$44,"")</f>
        <v/>
      </c>
      <c r="L412" s="11" t="str">
        <f>SUBSTITUTE(SUBSTITUTE(SUBSTITUTE(SUBSTITUTE(SUBSTITUTE(SUBSTITUTE(集計貼りつけ!O414,申請書!$R$45,""),申請書!$T$45,""),申請書!$V$45,""),申請書!$X$45,""),";",""),申請書!$Z$45,"")</f>
        <v/>
      </c>
      <c r="M412" s="11" t="str">
        <f>SUBSTITUTE(SUBSTITUTE(SUBSTITUTE(SUBSTITUTE(SUBSTITUTE(SUBSTITUTE(集計貼りつけ!P414,申請書!$R$46,""),申請書!$T$46,""),申請書!$V$46,""),申請書!$X$46,""),";",""),申請書!$Z$46,"")</f>
        <v/>
      </c>
      <c r="N412" s="11" t="str">
        <f>SUBSTITUTE(SUBSTITUTE(SUBSTITUTE(SUBSTITUTE(SUBSTITUTE(SUBSTITUTE(集計貼りつけ!Q414,申請書!$R$47,""),申請書!$T$47,""),申請書!$V$47,""),申請書!$X$47,""),";",""),申請書!$Z$47,"")</f>
        <v/>
      </c>
      <c r="O412" s="11" t="str">
        <f>SUBSTITUTE(SUBSTITUTE(SUBSTITUTE(SUBSTITUTE(SUBSTITUTE(SUBSTITUTE(集計貼りつけ!R414,申請書!$R$48,""),申請書!$T$48,""),申請書!$V$48,""),申請書!$X$48,""),";",""),申請書!$Z$48,"")</f>
        <v/>
      </c>
      <c r="P412" s="11" t="str">
        <f>SUBSTITUTE(SUBSTITUTE(SUBSTITUTE(SUBSTITUTE(SUBSTITUTE(SUBSTITUTE(集計貼りつけ!S414,申請書!$R$49,""),申請書!$T$49,""),申請書!$V$49,""),申請書!$X$49,""),";",""),申請書!$Z$49,"")</f>
        <v/>
      </c>
      <c r="Q412" s="11" t="str">
        <f>SUBSTITUTE(SUBSTITUTE(SUBSTITUTE(SUBSTITUTE(SUBSTITUTE(SUBSTITUTE(集計貼りつけ!T414,申請書!$R$50,""),申請書!$T$50,""),申請書!$V$50,""),申請書!$X$50,""),";",""),申請書!$Z$55,"")</f>
        <v/>
      </c>
    </row>
    <row r="413" spans="1:17" s="11" customFormat="1" x14ac:dyDescent="0.2">
      <c r="A413" s="11">
        <v>411</v>
      </c>
      <c r="B413" s="11" t="str">
        <f>SUBSTITUTE(SUBSTITUTE(SUBSTITUTE(SUBSTITUTE(SUBSTITUTE(SUBSTITUTE(集計貼りつけ!E415,申請書!$R$35,""),申請書!$T$35,""),申請書!$V$35,""),申請書!$X$35,""),";",""),申請書!$Z$35,"")</f>
        <v/>
      </c>
      <c r="C413" s="11" t="str">
        <f>SUBSTITUTE(SUBSTITUTE(SUBSTITUTE(SUBSTITUTE(SUBSTITUTE(SUBSTITUTE(集計貼りつけ!F415,申請書!$R$36,""),申請書!$T$36,""),申請書!$V$36,""),申請書!$X$36,""),";",""),申請書!$Z$36,"")</f>
        <v/>
      </c>
      <c r="D413" s="11" t="str">
        <f>SUBSTITUTE(SUBSTITUTE(SUBSTITUTE(SUBSTITUTE(SUBSTITUTE(SUBSTITUTE(集計貼りつけ!G415,申請書!$R$37,""),申請書!$T$37,""),申請書!$V$37,""),申請書!$X$37,""),";",""),申請書!$Z$37,"")</f>
        <v/>
      </c>
      <c r="E413" s="11" t="str">
        <f>SUBSTITUTE(SUBSTITUTE(SUBSTITUTE(SUBSTITUTE(SUBSTITUTE(SUBSTITUTE(集計貼りつけ!H415,申請書!$R$38,""),申請書!$T$38,""),申請書!$V$38,""),申請書!$X$38,""),";",""),申請書!$Z$38,"")</f>
        <v/>
      </c>
      <c r="F413" s="11" t="str">
        <f>SUBSTITUTE(SUBSTITUTE(SUBSTITUTE(SUBSTITUTE(SUBSTITUTE(SUBSTITUTE(集計貼りつけ!I415,申請書!$R$39,""),申請書!$T$39,""),申請書!$V$39,""),申請書!$X$39,""),";",""),申請書!$Z$39,"")</f>
        <v/>
      </c>
      <c r="G413" s="11" t="str">
        <f>SUBSTITUTE(SUBSTITUTE(SUBSTITUTE(SUBSTITUTE(SUBSTITUTE(SUBSTITUTE(集計貼りつけ!J415,申請書!$R$40,""),申請書!$T$40,""),申請書!$V$40,""),申請書!$X$40,""),";",""),申請書!$Z$40,"")</f>
        <v/>
      </c>
      <c r="H413" s="11" t="str">
        <f>SUBSTITUTE(SUBSTITUTE(SUBSTITUTE(SUBSTITUTE(SUBSTITUTE(SUBSTITUTE(集計貼りつけ!K415,申請書!$R$41,""),申請書!$T$41,""),申請書!$V$41,""),申請書!$X$41,""),";",""),申請書!$Z$41,"")</f>
        <v/>
      </c>
      <c r="I413" s="11" t="str">
        <f>SUBSTITUTE(SUBSTITUTE(SUBSTITUTE(SUBSTITUTE(SUBSTITUTE(SUBSTITUTE(集計貼りつけ!L415,申請書!$R$42,""),申請書!$T$42,""),申請書!$V$42,""),申請書!$X$42,""),";",""),申請書!$Z$42,"")</f>
        <v/>
      </c>
      <c r="J413" s="11" t="str">
        <f>SUBSTITUTE(SUBSTITUTE(SUBSTITUTE(SUBSTITUTE(SUBSTITUTE(SUBSTITUTE(集計貼りつけ!M415,申請書!$R$43,""),申請書!$T$43,""),申請書!$V$43,""),申請書!$X$43,""),";",""),申請書!$Z$43,"")</f>
        <v/>
      </c>
      <c r="K413" s="11" t="str">
        <f>SUBSTITUTE(SUBSTITUTE(SUBSTITUTE(SUBSTITUTE(SUBSTITUTE(SUBSTITUTE(集計貼りつけ!N415,申請書!$R$44,""),申請書!$T$44,""),申請書!$V$44,""),申請書!$X$44,""),";",""),申請書!$Z$44,"")</f>
        <v/>
      </c>
      <c r="L413" s="11" t="str">
        <f>SUBSTITUTE(SUBSTITUTE(SUBSTITUTE(SUBSTITUTE(SUBSTITUTE(SUBSTITUTE(集計貼りつけ!O415,申請書!$R$45,""),申請書!$T$45,""),申請書!$V$45,""),申請書!$X$45,""),";",""),申請書!$Z$45,"")</f>
        <v/>
      </c>
      <c r="M413" s="11" t="str">
        <f>SUBSTITUTE(SUBSTITUTE(SUBSTITUTE(SUBSTITUTE(SUBSTITUTE(SUBSTITUTE(集計貼りつけ!P415,申請書!$R$46,""),申請書!$T$46,""),申請書!$V$46,""),申請書!$X$46,""),";",""),申請書!$Z$46,"")</f>
        <v/>
      </c>
      <c r="N413" s="11" t="str">
        <f>SUBSTITUTE(SUBSTITUTE(SUBSTITUTE(SUBSTITUTE(SUBSTITUTE(SUBSTITUTE(集計貼りつけ!Q415,申請書!$R$47,""),申請書!$T$47,""),申請書!$V$47,""),申請書!$X$47,""),";",""),申請書!$Z$47,"")</f>
        <v/>
      </c>
      <c r="O413" s="11" t="str">
        <f>SUBSTITUTE(SUBSTITUTE(SUBSTITUTE(SUBSTITUTE(SUBSTITUTE(SUBSTITUTE(集計貼りつけ!R415,申請書!$R$48,""),申請書!$T$48,""),申請書!$V$48,""),申請書!$X$48,""),";",""),申請書!$Z$48,"")</f>
        <v/>
      </c>
      <c r="P413" s="11" t="str">
        <f>SUBSTITUTE(SUBSTITUTE(SUBSTITUTE(SUBSTITUTE(SUBSTITUTE(SUBSTITUTE(集計貼りつけ!S415,申請書!$R$49,""),申請書!$T$49,""),申請書!$V$49,""),申請書!$X$49,""),";",""),申請書!$Z$49,"")</f>
        <v/>
      </c>
      <c r="Q413" s="11" t="str">
        <f>SUBSTITUTE(SUBSTITUTE(SUBSTITUTE(SUBSTITUTE(SUBSTITUTE(SUBSTITUTE(集計貼りつけ!T415,申請書!$R$50,""),申請書!$T$50,""),申請書!$V$50,""),申請書!$X$50,""),";",""),申請書!$Z$55,"")</f>
        <v/>
      </c>
    </row>
    <row r="414" spans="1:17" s="11" customFormat="1" x14ac:dyDescent="0.2">
      <c r="A414" s="11">
        <v>412</v>
      </c>
      <c r="B414" s="11" t="str">
        <f>SUBSTITUTE(SUBSTITUTE(SUBSTITUTE(SUBSTITUTE(SUBSTITUTE(SUBSTITUTE(集計貼りつけ!E416,申請書!$R$35,""),申請書!$T$35,""),申請書!$V$35,""),申請書!$X$35,""),";",""),申請書!$Z$35,"")</f>
        <v/>
      </c>
      <c r="C414" s="11" t="str">
        <f>SUBSTITUTE(SUBSTITUTE(SUBSTITUTE(SUBSTITUTE(SUBSTITUTE(SUBSTITUTE(集計貼りつけ!F416,申請書!$R$36,""),申請書!$T$36,""),申請書!$V$36,""),申請書!$X$36,""),";",""),申請書!$Z$36,"")</f>
        <v/>
      </c>
      <c r="D414" s="11" t="str">
        <f>SUBSTITUTE(SUBSTITUTE(SUBSTITUTE(SUBSTITUTE(SUBSTITUTE(SUBSTITUTE(集計貼りつけ!G416,申請書!$R$37,""),申請書!$T$37,""),申請書!$V$37,""),申請書!$X$37,""),";",""),申請書!$Z$37,"")</f>
        <v/>
      </c>
      <c r="E414" s="11" t="str">
        <f>SUBSTITUTE(SUBSTITUTE(SUBSTITUTE(SUBSTITUTE(SUBSTITUTE(SUBSTITUTE(集計貼りつけ!H416,申請書!$R$38,""),申請書!$T$38,""),申請書!$V$38,""),申請書!$X$38,""),";",""),申請書!$Z$38,"")</f>
        <v/>
      </c>
      <c r="F414" s="11" t="str">
        <f>SUBSTITUTE(SUBSTITUTE(SUBSTITUTE(SUBSTITUTE(SUBSTITUTE(SUBSTITUTE(集計貼りつけ!I416,申請書!$R$39,""),申請書!$T$39,""),申請書!$V$39,""),申請書!$X$39,""),";",""),申請書!$Z$39,"")</f>
        <v/>
      </c>
      <c r="G414" s="11" t="str">
        <f>SUBSTITUTE(SUBSTITUTE(SUBSTITUTE(SUBSTITUTE(SUBSTITUTE(SUBSTITUTE(集計貼りつけ!J416,申請書!$R$40,""),申請書!$T$40,""),申請書!$V$40,""),申請書!$X$40,""),";",""),申請書!$Z$40,"")</f>
        <v/>
      </c>
      <c r="H414" s="11" t="str">
        <f>SUBSTITUTE(SUBSTITUTE(SUBSTITUTE(SUBSTITUTE(SUBSTITUTE(SUBSTITUTE(集計貼りつけ!K416,申請書!$R$41,""),申請書!$T$41,""),申請書!$V$41,""),申請書!$X$41,""),";",""),申請書!$Z$41,"")</f>
        <v/>
      </c>
      <c r="I414" s="11" t="str">
        <f>SUBSTITUTE(SUBSTITUTE(SUBSTITUTE(SUBSTITUTE(SUBSTITUTE(SUBSTITUTE(集計貼りつけ!L416,申請書!$R$42,""),申請書!$T$42,""),申請書!$V$42,""),申請書!$X$42,""),";",""),申請書!$Z$42,"")</f>
        <v/>
      </c>
      <c r="J414" s="11" t="str">
        <f>SUBSTITUTE(SUBSTITUTE(SUBSTITUTE(SUBSTITUTE(SUBSTITUTE(SUBSTITUTE(集計貼りつけ!M416,申請書!$R$43,""),申請書!$T$43,""),申請書!$V$43,""),申請書!$X$43,""),";",""),申請書!$Z$43,"")</f>
        <v/>
      </c>
      <c r="K414" s="11" t="str">
        <f>SUBSTITUTE(SUBSTITUTE(SUBSTITUTE(SUBSTITUTE(SUBSTITUTE(SUBSTITUTE(集計貼りつけ!N416,申請書!$R$44,""),申請書!$T$44,""),申請書!$V$44,""),申請書!$X$44,""),";",""),申請書!$Z$44,"")</f>
        <v/>
      </c>
      <c r="L414" s="11" t="str">
        <f>SUBSTITUTE(SUBSTITUTE(SUBSTITUTE(SUBSTITUTE(SUBSTITUTE(SUBSTITUTE(集計貼りつけ!O416,申請書!$R$45,""),申請書!$T$45,""),申請書!$V$45,""),申請書!$X$45,""),";",""),申請書!$Z$45,"")</f>
        <v/>
      </c>
      <c r="M414" s="11" t="str">
        <f>SUBSTITUTE(SUBSTITUTE(SUBSTITUTE(SUBSTITUTE(SUBSTITUTE(SUBSTITUTE(集計貼りつけ!P416,申請書!$R$46,""),申請書!$T$46,""),申請書!$V$46,""),申請書!$X$46,""),";",""),申請書!$Z$46,"")</f>
        <v/>
      </c>
      <c r="N414" s="11" t="str">
        <f>SUBSTITUTE(SUBSTITUTE(SUBSTITUTE(SUBSTITUTE(SUBSTITUTE(SUBSTITUTE(集計貼りつけ!Q416,申請書!$R$47,""),申請書!$T$47,""),申請書!$V$47,""),申請書!$X$47,""),";",""),申請書!$Z$47,"")</f>
        <v/>
      </c>
      <c r="O414" s="11" t="str">
        <f>SUBSTITUTE(SUBSTITUTE(SUBSTITUTE(SUBSTITUTE(SUBSTITUTE(SUBSTITUTE(集計貼りつけ!R416,申請書!$R$48,""),申請書!$T$48,""),申請書!$V$48,""),申請書!$X$48,""),";",""),申請書!$Z$48,"")</f>
        <v/>
      </c>
      <c r="P414" s="11" t="str">
        <f>SUBSTITUTE(SUBSTITUTE(SUBSTITUTE(SUBSTITUTE(SUBSTITUTE(SUBSTITUTE(集計貼りつけ!S416,申請書!$R$49,""),申請書!$T$49,""),申請書!$V$49,""),申請書!$X$49,""),";",""),申請書!$Z$49,"")</f>
        <v/>
      </c>
      <c r="Q414" s="11" t="str">
        <f>SUBSTITUTE(SUBSTITUTE(SUBSTITUTE(SUBSTITUTE(SUBSTITUTE(SUBSTITUTE(集計貼りつけ!T416,申請書!$R$50,""),申請書!$T$50,""),申請書!$V$50,""),申請書!$X$50,""),";",""),申請書!$Z$55,"")</f>
        <v/>
      </c>
    </row>
    <row r="415" spans="1:17" s="11" customFormat="1" x14ac:dyDescent="0.2">
      <c r="A415" s="11">
        <v>413</v>
      </c>
      <c r="B415" s="11" t="str">
        <f>SUBSTITUTE(SUBSTITUTE(SUBSTITUTE(SUBSTITUTE(SUBSTITUTE(SUBSTITUTE(集計貼りつけ!E417,申請書!$R$35,""),申請書!$T$35,""),申請書!$V$35,""),申請書!$X$35,""),";",""),申請書!$Z$35,"")</f>
        <v/>
      </c>
      <c r="C415" s="11" t="str">
        <f>SUBSTITUTE(SUBSTITUTE(SUBSTITUTE(SUBSTITUTE(SUBSTITUTE(SUBSTITUTE(集計貼りつけ!F417,申請書!$R$36,""),申請書!$T$36,""),申請書!$V$36,""),申請書!$X$36,""),";",""),申請書!$Z$36,"")</f>
        <v/>
      </c>
      <c r="D415" s="11" t="str">
        <f>SUBSTITUTE(SUBSTITUTE(SUBSTITUTE(SUBSTITUTE(SUBSTITUTE(SUBSTITUTE(集計貼りつけ!G417,申請書!$R$37,""),申請書!$T$37,""),申請書!$V$37,""),申請書!$X$37,""),";",""),申請書!$Z$37,"")</f>
        <v/>
      </c>
      <c r="E415" s="11" t="str">
        <f>SUBSTITUTE(SUBSTITUTE(SUBSTITUTE(SUBSTITUTE(SUBSTITUTE(SUBSTITUTE(集計貼りつけ!H417,申請書!$R$38,""),申請書!$T$38,""),申請書!$V$38,""),申請書!$X$38,""),";",""),申請書!$Z$38,"")</f>
        <v/>
      </c>
      <c r="F415" s="11" t="str">
        <f>SUBSTITUTE(SUBSTITUTE(SUBSTITUTE(SUBSTITUTE(SUBSTITUTE(SUBSTITUTE(集計貼りつけ!I417,申請書!$R$39,""),申請書!$T$39,""),申請書!$V$39,""),申請書!$X$39,""),";",""),申請書!$Z$39,"")</f>
        <v/>
      </c>
      <c r="G415" s="11" t="str">
        <f>SUBSTITUTE(SUBSTITUTE(SUBSTITUTE(SUBSTITUTE(SUBSTITUTE(SUBSTITUTE(集計貼りつけ!J417,申請書!$R$40,""),申請書!$T$40,""),申請書!$V$40,""),申請書!$X$40,""),";",""),申請書!$Z$40,"")</f>
        <v/>
      </c>
      <c r="H415" s="11" t="str">
        <f>SUBSTITUTE(SUBSTITUTE(SUBSTITUTE(SUBSTITUTE(SUBSTITUTE(SUBSTITUTE(集計貼りつけ!K417,申請書!$R$41,""),申請書!$T$41,""),申請書!$V$41,""),申請書!$X$41,""),";",""),申請書!$Z$41,"")</f>
        <v/>
      </c>
      <c r="I415" s="11" t="str">
        <f>SUBSTITUTE(SUBSTITUTE(SUBSTITUTE(SUBSTITUTE(SUBSTITUTE(SUBSTITUTE(集計貼りつけ!L417,申請書!$R$42,""),申請書!$T$42,""),申請書!$V$42,""),申請書!$X$42,""),";",""),申請書!$Z$42,"")</f>
        <v/>
      </c>
      <c r="J415" s="11" t="str">
        <f>SUBSTITUTE(SUBSTITUTE(SUBSTITUTE(SUBSTITUTE(SUBSTITUTE(SUBSTITUTE(集計貼りつけ!M417,申請書!$R$43,""),申請書!$T$43,""),申請書!$V$43,""),申請書!$X$43,""),";",""),申請書!$Z$43,"")</f>
        <v/>
      </c>
      <c r="K415" s="11" t="str">
        <f>SUBSTITUTE(SUBSTITUTE(SUBSTITUTE(SUBSTITUTE(SUBSTITUTE(SUBSTITUTE(集計貼りつけ!N417,申請書!$R$44,""),申請書!$T$44,""),申請書!$V$44,""),申請書!$X$44,""),";",""),申請書!$Z$44,"")</f>
        <v/>
      </c>
      <c r="L415" s="11" t="str">
        <f>SUBSTITUTE(SUBSTITUTE(SUBSTITUTE(SUBSTITUTE(SUBSTITUTE(SUBSTITUTE(集計貼りつけ!O417,申請書!$R$45,""),申請書!$T$45,""),申請書!$V$45,""),申請書!$X$45,""),";",""),申請書!$Z$45,"")</f>
        <v/>
      </c>
      <c r="M415" s="11" t="str">
        <f>SUBSTITUTE(SUBSTITUTE(SUBSTITUTE(SUBSTITUTE(SUBSTITUTE(SUBSTITUTE(集計貼りつけ!P417,申請書!$R$46,""),申請書!$T$46,""),申請書!$V$46,""),申請書!$X$46,""),";",""),申請書!$Z$46,"")</f>
        <v/>
      </c>
      <c r="N415" s="11" t="str">
        <f>SUBSTITUTE(SUBSTITUTE(SUBSTITUTE(SUBSTITUTE(SUBSTITUTE(SUBSTITUTE(集計貼りつけ!Q417,申請書!$R$47,""),申請書!$T$47,""),申請書!$V$47,""),申請書!$X$47,""),";",""),申請書!$Z$47,"")</f>
        <v/>
      </c>
      <c r="O415" s="11" t="str">
        <f>SUBSTITUTE(SUBSTITUTE(SUBSTITUTE(SUBSTITUTE(SUBSTITUTE(SUBSTITUTE(集計貼りつけ!R417,申請書!$R$48,""),申請書!$T$48,""),申請書!$V$48,""),申請書!$X$48,""),";",""),申請書!$Z$48,"")</f>
        <v/>
      </c>
      <c r="P415" s="11" t="str">
        <f>SUBSTITUTE(SUBSTITUTE(SUBSTITUTE(SUBSTITUTE(SUBSTITUTE(SUBSTITUTE(集計貼りつけ!S417,申請書!$R$49,""),申請書!$T$49,""),申請書!$V$49,""),申請書!$X$49,""),";",""),申請書!$Z$49,"")</f>
        <v/>
      </c>
      <c r="Q415" s="11" t="str">
        <f>SUBSTITUTE(SUBSTITUTE(SUBSTITUTE(SUBSTITUTE(SUBSTITUTE(SUBSTITUTE(集計貼りつけ!T417,申請書!$R$50,""),申請書!$T$50,""),申請書!$V$50,""),申請書!$X$50,""),";",""),申請書!$Z$55,"")</f>
        <v/>
      </c>
    </row>
    <row r="416" spans="1:17" s="11" customFormat="1" x14ac:dyDescent="0.2">
      <c r="A416" s="11">
        <v>414</v>
      </c>
      <c r="B416" s="11" t="str">
        <f>SUBSTITUTE(SUBSTITUTE(SUBSTITUTE(SUBSTITUTE(SUBSTITUTE(SUBSTITUTE(集計貼りつけ!E418,申請書!$R$35,""),申請書!$T$35,""),申請書!$V$35,""),申請書!$X$35,""),";",""),申請書!$Z$35,"")</f>
        <v/>
      </c>
      <c r="C416" s="11" t="str">
        <f>SUBSTITUTE(SUBSTITUTE(SUBSTITUTE(SUBSTITUTE(SUBSTITUTE(SUBSTITUTE(集計貼りつけ!F418,申請書!$R$36,""),申請書!$T$36,""),申請書!$V$36,""),申請書!$X$36,""),";",""),申請書!$Z$36,"")</f>
        <v/>
      </c>
      <c r="D416" s="11" t="str">
        <f>SUBSTITUTE(SUBSTITUTE(SUBSTITUTE(SUBSTITUTE(SUBSTITUTE(SUBSTITUTE(集計貼りつけ!G418,申請書!$R$37,""),申請書!$T$37,""),申請書!$V$37,""),申請書!$X$37,""),";",""),申請書!$Z$37,"")</f>
        <v/>
      </c>
      <c r="E416" s="11" t="str">
        <f>SUBSTITUTE(SUBSTITUTE(SUBSTITUTE(SUBSTITUTE(SUBSTITUTE(SUBSTITUTE(集計貼りつけ!H418,申請書!$R$38,""),申請書!$T$38,""),申請書!$V$38,""),申請書!$X$38,""),";",""),申請書!$Z$38,"")</f>
        <v/>
      </c>
      <c r="F416" s="11" t="str">
        <f>SUBSTITUTE(SUBSTITUTE(SUBSTITUTE(SUBSTITUTE(SUBSTITUTE(SUBSTITUTE(集計貼りつけ!I418,申請書!$R$39,""),申請書!$T$39,""),申請書!$V$39,""),申請書!$X$39,""),";",""),申請書!$Z$39,"")</f>
        <v/>
      </c>
      <c r="G416" s="11" t="str">
        <f>SUBSTITUTE(SUBSTITUTE(SUBSTITUTE(SUBSTITUTE(SUBSTITUTE(SUBSTITUTE(集計貼りつけ!J418,申請書!$R$40,""),申請書!$T$40,""),申請書!$V$40,""),申請書!$X$40,""),";",""),申請書!$Z$40,"")</f>
        <v/>
      </c>
      <c r="H416" s="11" t="str">
        <f>SUBSTITUTE(SUBSTITUTE(SUBSTITUTE(SUBSTITUTE(SUBSTITUTE(SUBSTITUTE(集計貼りつけ!K418,申請書!$R$41,""),申請書!$T$41,""),申請書!$V$41,""),申請書!$X$41,""),";",""),申請書!$Z$41,"")</f>
        <v/>
      </c>
      <c r="I416" s="11" t="str">
        <f>SUBSTITUTE(SUBSTITUTE(SUBSTITUTE(SUBSTITUTE(SUBSTITUTE(SUBSTITUTE(集計貼りつけ!L418,申請書!$R$42,""),申請書!$T$42,""),申請書!$V$42,""),申請書!$X$42,""),";",""),申請書!$Z$42,"")</f>
        <v/>
      </c>
      <c r="J416" s="11" t="str">
        <f>SUBSTITUTE(SUBSTITUTE(SUBSTITUTE(SUBSTITUTE(SUBSTITUTE(SUBSTITUTE(集計貼りつけ!M418,申請書!$R$43,""),申請書!$T$43,""),申請書!$V$43,""),申請書!$X$43,""),";",""),申請書!$Z$43,"")</f>
        <v/>
      </c>
      <c r="K416" s="11" t="str">
        <f>SUBSTITUTE(SUBSTITUTE(SUBSTITUTE(SUBSTITUTE(SUBSTITUTE(SUBSTITUTE(集計貼りつけ!N418,申請書!$R$44,""),申請書!$T$44,""),申請書!$V$44,""),申請書!$X$44,""),";",""),申請書!$Z$44,"")</f>
        <v/>
      </c>
      <c r="L416" s="11" t="str">
        <f>SUBSTITUTE(SUBSTITUTE(SUBSTITUTE(SUBSTITUTE(SUBSTITUTE(SUBSTITUTE(集計貼りつけ!O418,申請書!$R$45,""),申請書!$T$45,""),申請書!$V$45,""),申請書!$X$45,""),";",""),申請書!$Z$45,"")</f>
        <v/>
      </c>
      <c r="M416" s="11" t="str">
        <f>SUBSTITUTE(SUBSTITUTE(SUBSTITUTE(SUBSTITUTE(SUBSTITUTE(SUBSTITUTE(集計貼りつけ!P418,申請書!$R$46,""),申請書!$T$46,""),申請書!$V$46,""),申請書!$X$46,""),";",""),申請書!$Z$46,"")</f>
        <v/>
      </c>
      <c r="N416" s="11" t="str">
        <f>SUBSTITUTE(SUBSTITUTE(SUBSTITUTE(SUBSTITUTE(SUBSTITUTE(SUBSTITUTE(集計貼りつけ!Q418,申請書!$R$47,""),申請書!$T$47,""),申請書!$V$47,""),申請書!$X$47,""),";",""),申請書!$Z$47,"")</f>
        <v/>
      </c>
      <c r="O416" s="11" t="str">
        <f>SUBSTITUTE(SUBSTITUTE(SUBSTITUTE(SUBSTITUTE(SUBSTITUTE(SUBSTITUTE(集計貼りつけ!R418,申請書!$R$48,""),申請書!$T$48,""),申請書!$V$48,""),申請書!$X$48,""),";",""),申請書!$Z$48,"")</f>
        <v/>
      </c>
      <c r="P416" s="11" t="str">
        <f>SUBSTITUTE(SUBSTITUTE(SUBSTITUTE(SUBSTITUTE(SUBSTITUTE(SUBSTITUTE(集計貼りつけ!S418,申請書!$R$49,""),申請書!$T$49,""),申請書!$V$49,""),申請書!$X$49,""),";",""),申請書!$Z$49,"")</f>
        <v/>
      </c>
      <c r="Q416" s="11" t="str">
        <f>SUBSTITUTE(SUBSTITUTE(SUBSTITUTE(SUBSTITUTE(SUBSTITUTE(SUBSTITUTE(集計貼りつけ!T418,申請書!$R$50,""),申請書!$T$50,""),申請書!$V$50,""),申請書!$X$50,""),";",""),申請書!$Z$55,"")</f>
        <v/>
      </c>
    </row>
    <row r="417" spans="1:17" s="11" customFormat="1" x14ac:dyDescent="0.2">
      <c r="A417" s="11">
        <v>415</v>
      </c>
      <c r="B417" s="11" t="str">
        <f>SUBSTITUTE(SUBSTITUTE(SUBSTITUTE(SUBSTITUTE(SUBSTITUTE(SUBSTITUTE(集計貼りつけ!E419,申請書!$R$35,""),申請書!$T$35,""),申請書!$V$35,""),申請書!$X$35,""),";",""),申請書!$Z$35,"")</f>
        <v/>
      </c>
      <c r="C417" s="11" t="str">
        <f>SUBSTITUTE(SUBSTITUTE(SUBSTITUTE(SUBSTITUTE(SUBSTITUTE(SUBSTITUTE(集計貼りつけ!F419,申請書!$R$36,""),申請書!$T$36,""),申請書!$V$36,""),申請書!$X$36,""),";",""),申請書!$Z$36,"")</f>
        <v/>
      </c>
      <c r="D417" s="11" t="str">
        <f>SUBSTITUTE(SUBSTITUTE(SUBSTITUTE(SUBSTITUTE(SUBSTITUTE(SUBSTITUTE(集計貼りつけ!G419,申請書!$R$37,""),申請書!$T$37,""),申請書!$V$37,""),申請書!$X$37,""),";",""),申請書!$Z$37,"")</f>
        <v/>
      </c>
      <c r="E417" s="11" t="str">
        <f>SUBSTITUTE(SUBSTITUTE(SUBSTITUTE(SUBSTITUTE(SUBSTITUTE(SUBSTITUTE(集計貼りつけ!H419,申請書!$R$38,""),申請書!$T$38,""),申請書!$V$38,""),申請書!$X$38,""),";",""),申請書!$Z$38,"")</f>
        <v/>
      </c>
      <c r="F417" s="11" t="str">
        <f>SUBSTITUTE(SUBSTITUTE(SUBSTITUTE(SUBSTITUTE(SUBSTITUTE(SUBSTITUTE(集計貼りつけ!I419,申請書!$R$39,""),申請書!$T$39,""),申請書!$V$39,""),申請書!$X$39,""),";",""),申請書!$Z$39,"")</f>
        <v/>
      </c>
      <c r="G417" s="11" t="str">
        <f>SUBSTITUTE(SUBSTITUTE(SUBSTITUTE(SUBSTITUTE(SUBSTITUTE(SUBSTITUTE(集計貼りつけ!J419,申請書!$R$40,""),申請書!$T$40,""),申請書!$V$40,""),申請書!$X$40,""),";",""),申請書!$Z$40,"")</f>
        <v/>
      </c>
      <c r="H417" s="11" t="str">
        <f>SUBSTITUTE(SUBSTITUTE(SUBSTITUTE(SUBSTITUTE(SUBSTITUTE(SUBSTITUTE(集計貼りつけ!K419,申請書!$R$41,""),申請書!$T$41,""),申請書!$V$41,""),申請書!$X$41,""),";",""),申請書!$Z$41,"")</f>
        <v/>
      </c>
      <c r="I417" s="11" t="str">
        <f>SUBSTITUTE(SUBSTITUTE(SUBSTITUTE(SUBSTITUTE(SUBSTITUTE(SUBSTITUTE(集計貼りつけ!L419,申請書!$R$42,""),申請書!$T$42,""),申請書!$V$42,""),申請書!$X$42,""),";",""),申請書!$Z$42,"")</f>
        <v/>
      </c>
      <c r="J417" s="11" t="str">
        <f>SUBSTITUTE(SUBSTITUTE(SUBSTITUTE(SUBSTITUTE(SUBSTITUTE(SUBSTITUTE(集計貼りつけ!M419,申請書!$R$43,""),申請書!$T$43,""),申請書!$V$43,""),申請書!$X$43,""),";",""),申請書!$Z$43,"")</f>
        <v/>
      </c>
      <c r="K417" s="11" t="str">
        <f>SUBSTITUTE(SUBSTITUTE(SUBSTITUTE(SUBSTITUTE(SUBSTITUTE(SUBSTITUTE(集計貼りつけ!N419,申請書!$R$44,""),申請書!$T$44,""),申請書!$V$44,""),申請書!$X$44,""),";",""),申請書!$Z$44,"")</f>
        <v/>
      </c>
      <c r="L417" s="11" t="str">
        <f>SUBSTITUTE(SUBSTITUTE(SUBSTITUTE(SUBSTITUTE(SUBSTITUTE(SUBSTITUTE(集計貼りつけ!O419,申請書!$R$45,""),申請書!$T$45,""),申請書!$V$45,""),申請書!$X$45,""),";",""),申請書!$Z$45,"")</f>
        <v/>
      </c>
      <c r="M417" s="11" t="str">
        <f>SUBSTITUTE(SUBSTITUTE(SUBSTITUTE(SUBSTITUTE(SUBSTITUTE(SUBSTITUTE(集計貼りつけ!P419,申請書!$R$46,""),申請書!$T$46,""),申請書!$V$46,""),申請書!$X$46,""),";",""),申請書!$Z$46,"")</f>
        <v/>
      </c>
      <c r="N417" s="11" t="str">
        <f>SUBSTITUTE(SUBSTITUTE(SUBSTITUTE(SUBSTITUTE(SUBSTITUTE(SUBSTITUTE(集計貼りつけ!Q419,申請書!$R$47,""),申請書!$T$47,""),申請書!$V$47,""),申請書!$X$47,""),";",""),申請書!$Z$47,"")</f>
        <v/>
      </c>
      <c r="O417" s="11" t="str">
        <f>SUBSTITUTE(SUBSTITUTE(SUBSTITUTE(SUBSTITUTE(SUBSTITUTE(SUBSTITUTE(集計貼りつけ!R419,申請書!$R$48,""),申請書!$T$48,""),申請書!$V$48,""),申請書!$X$48,""),";",""),申請書!$Z$48,"")</f>
        <v/>
      </c>
      <c r="P417" s="11" t="str">
        <f>SUBSTITUTE(SUBSTITUTE(SUBSTITUTE(SUBSTITUTE(SUBSTITUTE(SUBSTITUTE(集計貼りつけ!S419,申請書!$R$49,""),申請書!$T$49,""),申請書!$V$49,""),申請書!$X$49,""),";",""),申請書!$Z$49,"")</f>
        <v/>
      </c>
      <c r="Q417" s="11" t="str">
        <f>SUBSTITUTE(SUBSTITUTE(SUBSTITUTE(SUBSTITUTE(SUBSTITUTE(SUBSTITUTE(集計貼りつけ!T419,申請書!$R$50,""),申請書!$T$50,""),申請書!$V$50,""),申請書!$X$50,""),";",""),申請書!$Z$55,"")</f>
        <v/>
      </c>
    </row>
    <row r="418" spans="1:17" s="11" customFormat="1" x14ac:dyDescent="0.2">
      <c r="A418" s="11">
        <v>416</v>
      </c>
      <c r="B418" s="11" t="str">
        <f>SUBSTITUTE(SUBSTITUTE(SUBSTITUTE(SUBSTITUTE(SUBSTITUTE(SUBSTITUTE(集計貼りつけ!E420,申請書!$R$35,""),申請書!$T$35,""),申請書!$V$35,""),申請書!$X$35,""),";",""),申請書!$Z$35,"")</f>
        <v/>
      </c>
      <c r="C418" s="11" t="str">
        <f>SUBSTITUTE(SUBSTITUTE(SUBSTITUTE(SUBSTITUTE(SUBSTITUTE(SUBSTITUTE(集計貼りつけ!F420,申請書!$R$36,""),申請書!$T$36,""),申請書!$V$36,""),申請書!$X$36,""),";",""),申請書!$Z$36,"")</f>
        <v/>
      </c>
      <c r="D418" s="11" t="str">
        <f>SUBSTITUTE(SUBSTITUTE(SUBSTITUTE(SUBSTITUTE(SUBSTITUTE(SUBSTITUTE(集計貼りつけ!G420,申請書!$R$37,""),申請書!$T$37,""),申請書!$V$37,""),申請書!$X$37,""),";",""),申請書!$Z$37,"")</f>
        <v/>
      </c>
      <c r="E418" s="11" t="str">
        <f>SUBSTITUTE(SUBSTITUTE(SUBSTITUTE(SUBSTITUTE(SUBSTITUTE(SUBSTITUTE(集計貼りつけ!H420,申請書!$R$38,""),申請書!$T$38,""),申請書!$V$38,""),申請書!$X$38,""),";",""),申請書!$Z$38,"")</f>
        <v/>
      </c>
      <c r="F418" s="11" t="str">
        <f>SUBSTITUTE(SUBSTITUTE(SUBSTITUTE(SUBSTITUTE(SUBSTITUTE(SUBSTITUTE(集計貼りつけ!I420,申請書!$R$39,""),申請書!$T$39,""),申請書!$V$39,""),申請書!$X$39,""),";",""),申請書!$Z$39,"")</f>
        <v/>
      </c>
      <c r="G418" s="11" t="str">
        <f>SUBSTITUTE(SUBSTITUTE(SUBSTITUTE(SUBSTITUTE(SUBSTITUTE(SUBSTITUTE(集計貼りつけ!J420,申請書!$R$40,""),申請書!$T$40,""),申請書!$V$40,""),申請書!$X$40,""),";",""),申請書!$Z$40,"")</f>
        <v/>
      </c>
      <c r="H418" s="11" t="str">
        <f>SUBSTITUTE(SUBSTITUTE(SUBSTITUTE(SUBSTITUTE(SUBSTITUTE(SUBSTITUTE(集計貼りつけ!K420,申請書!$R$41,""),申請書!$T$41,""),申請書!$V$41,""),申請書!$X$41,""),";",""),申請書!$Z$41,"")</f>
        <v/>
      </c>
      <c r="I418" s="11" t="str">
        <f>SUBSTITUTE(SUBSTITUTE(SUBSTITUTE(SUBSTITUTE(SUBSTITUTE(SUBSTITUTE(集計貼りつけ!L420,申請書!$R$42,""),申請書!$T$42,""),申請書!$V$42,""),申請書!$X$42,""),";",""),申請書!$Z$42,"")</f>
        <v/>
      </c>
      <c r="J418" s="11" t="str">
        <f>SUBSTITUTE(SUBSTITUTE(SUBSTITUTE(SUBSTITUTE(SUBSTITUTE(SUBSTITUTE(集計貼りつけ!M420,申請書!$R$43,""),申請書!$T$43,""),申請書!$V$43,""),申請書!$X$43,""),";",""),申請書!$Z$43,"")</f>
        <v/>
      </c>
      <c r="K418" s="11" t="str">
        <f>SUBSTITUTE(SUBSTITUTE(SUBSTITUTE(SUBSTITUTE(SUBSTITUTE(SUBSTITUTE(集計貼りつけ!N420,申請書!$R$44,""),申請書!$T$44,""),申請書!$V$44,""),申請書!$X$44,""),";",""),申請書!$Z$44,"")</f>
        <v/>
      </c>
      <c r="L418" s="11" t="str">
        <f>SUBSTITUTE(SUBSTITUTE(SUBSTITUTE(SUBSTITUTE(SUBSTITUTE(SUBSTITUTE(集計貼りつけ!O420,申請書!$R$45,""),申請書!$T$45,""),申請書!$V$45,""),申請書!$X$45,""),";",""),申請書!$Z$45,"")</f>
        <v/>
      </c>
      <c r="M418" s="11" t="str">
        <f>SUBSTITUTE(SUBSTITUTE(SUBSTITUTE(SUBSTITUTE(SUBSTITUTE(SUBSTITUTE(集計貼りつけ!P420,申請書!$R$46,""),申請書!$T$46,""),申請書!$V$46,""),申請書!$X$46,""),";",""),申請書!$Z$46,"")</f>
        <v/>
      </c>
      <c r="N418" s="11" t="str">
        <f>SUBSTITUTE(SUBSTITUTE(SUBSTITUTE(SUBSTITUTE(SUBSTITUTE(SUBSTITUTE(集計貼りつけ!Q420,申請書!$R$47,""),申請書!$T$47,""),申請書!$V$47,""),申請書!$X$47,""),";",""),申請書!$Z$47,"")</f>
        <v/>
      </c>
      <c r="O418" s="11" t="str">
        <f>SUBSTITUTE(SUBSTITUTE(SUBSTITUTE(SUBSTITUTE(SUBSTITUTE(SUBSTITUTE(集計貼りつけ!R420,申請書!$R$48,""),申請書!$T$48,""),申請書!$V$48,""),申請書!$X$48,""),";",""),申請書!$Z$48,"")</f>
        <v/>
      </c>
      <c r="P418" s="11" t="str">
        <f>SUBSTITUTE(SUBSTITUTE(SUBSTITUTE(SUBSTITUTE(SUBSTITUTE(SUBSTITUTE(集計貼りつけ!S420,申請書!$R$49,""),申請書!$T$49,""),申請書!$V$49,""),申請書!$X$49,""),";",""),申請書!$Z$49,"")</f>
        <v/>
      </c>
      <c r="Q418" s="11" t="str">
        <f>SUBSTITUTE(SUBSTITUTE(SUBSTITUTE(SUBSTITUTE(SUBSTITUTE(SUBSTITUTE(集計貼りつけ!T420,申請書!$R$50,""),申請書!$T$50,""),申請書!$V$50,""),申請書!$X$50,""),";",""),申請書!$Z$55,"")</f>
        <v/>
      </c>
    </row>
    <row r="419" spans="1:17" s="11" customFormat="1" x14ac:dyDescent="0.2">
      <c r="A419" s="11">
        <v>417</v>
      </c>
      <c r="B419" s="11" t="str">
        <f>SUBSTITUTE(SUBSTITUTE(SUBSTITUTE(SUBSTITUTE(SUBSTITUTE(SUBSTITUTE(集計貼りつけ!E421,申請書!$R$35,""),申請書!$T$35,""),申請書!$V$35,""),申請書!$X$35,""),";",""),申請書!$Z$35,"")</f>
        <v/>
      </c>
      <c r="C419" s="11" t="str">
        <f>SUBSTITUTE(SUBSTITUTE(SUBSTITUTE(SUBSTITUTE(SUBSTITUTE(SUBSTITUTE(集計貼りつけ!F421,申請書!$R$36,""),申請書!$T$36,""),申請書!$V$36,""),申請書!$X$36,""),";",""),申請書!$Z$36,"")</f>
        <v/>
      </c>
      <c r="D419" s="11" t="str">
        <f>SUBSTITUTE(SUBSTITUTE(SUBSTITUTE(SUBSTITUTE(SUBSTITUTE(SUBSTITUTE(集計貼りつけ!G421,申請書!$R$37,""),申請書!$T$37,""),申請書!$V$37,""),申請書!$X$37,""),";",""),申請書!$Z$37,"")</f>
        <v/>
      </c>
      <c r="E419" s="11" t="str">
        <f>SUBSTITUTE(SUBSTITUTE(SUBSTITUTE(SUBSTITUTE(SUBSTITUTE(SUBSTITUTE(集計貼りつけ!H421,申請書!$R$38,""),申請書!$T$38,""),申請書!$V$38,""),申請書!$X$38,""),";",""),申請書!$Z$38,"")</f>
        <v/>
      </c>
      <c r="F419" s="11" t="str">
        <f>SUBSTITUTE(SUBSTITUTE(SUBSTITUTE(SUBSTITUTE(SUBSTITUTE(SUBSTITUTE(集計貼りつけ!I421,申請書!$R$39,""),申請書!$T$39,""),申請書!$V$39,""),申請書!$X$39,""),";",""),申請書!$Z$39,"")</f>
        <v/>
      </c>
      <c r="G419" s="11" t="str">
        <f>SUBSTITUTE(SUBSTITUTE(SUBSTITUTE(SUBSTITUTE(SUBSTITUTE(SUBSTITUTE(集計貼りつけ!J421,申請書!$R$40,""),申請書!$T$40,""),申請書!$V$40,""),申請書!$X$40,""),";",""),申請書!$Z$40,"")</f>
        <v/>
      </c>
      <c r="H419" s="11" t="str">
        <f>SUBSTITUTE(SUBSTITUTE(SUBSTITUTE(SUBSTITUTE(SUBSTITUTE(SUBSTITUTE(集計貼りつけ!K421,申請書!$R$41,""),申請書!$T$41,""),申請書!$V$41,""),申請書!$X$41,""),";",""),申請書!$Z$41,"")</f>
        <v/>
      </c>
      <c r="I419" s="11" t="str">
        <f>SUBSTITUTE(SUBSTITUTE(SUBSTITUTE(SUBSTITUTE(SUBSTITUTE(SUBSTITUTE(集計貼りつけ!L421,申請書!$R$42,""),申請書!$T$42,""),申請書!$V$42,""),申請書!$X$42,""),";",""),申請書!$Z$42,"")</f>
        <v/>
      </c>
      <c r="J419" s="11" t="str">
        <f>SUBSTITUTE(SUBSTITUTE(SUBSTITUTE(SUBSTITUTE(SUBSTITUTE(SUBSTITUTE(集計貼りつけ!M421,申請書!$R$43,""),申請書!$T$43,""),申請書!$V$43,""),申請書!$X$43,""),";",""),申請書!$Z$43,"")</f>
        <v/>
      </c>
      <c r="K419" s="11" t="str">
        <f>SUBSTITUTE(SUBSTITUTE(SUBSTITUTE(SUBSTITUTE(SUBSTITUTE(SUBSTITUTE(集計貼りつけ!N421,申請書!$R$44,""),申請書!$T$44,""),申請書!$V$44,""),申請書!$X$44,""),";",""),申請書!$Z$44,"")</f>
        <v/>
      </c>
      <c r="L419" s="11" t="str">
        <f>SUBSTITUTE(SUBSTITUTE(SUBSTITUTE(SUBSTITUTE(SUBSTITUTE(SUBSTITUTE(集計貼りつけ!O421,申請書!$R$45,""),申請書!$T$45,""),申請書!$V$45,""),申請書!$X$45,""),";",""),申請書!$Z$45,"")</f>
        <v/>
      </c>
      <c r="M419" s="11" t="str">
        <f>SUBSTITUTE(SUBSTITUTE(SUBSTITUTE(SUBSTITUTE(SUBSTITUTE(SUBSTITUTE(集計貼りつけ!P421,申請書!$R$46,""),申請書!$T$46,""),申請書!$V$46,""),申請書!$X$46,""),";",""),申請書!$Z$46,"")</f>
        <v/>
      </c>
      <c r="N419" s="11" t="str">
        <f>SUBSTITUTE(SUBSTITUTE(SUBSTITUTE(SUBSTITUTE(SUBSTITUTE(SUBSTITUTE(集計貼りつけ!Q421,申請書!$R$47,""),申請書!$T$47,""),申請書!$V$47,""),申請書!$X$47,""),";",""),申請書!$Z$47,"")</f>
        <v/>
      </c>
      <c r="O419" s="11" t="str">
        <f>SUBSTITUTE(SUBSTITUTE(SUBSTITUTE(SUBSTITUTE(SUBSTITUTE(SUBSTITUTE(集計貼りつけ!R421,申請書!$R$48,""),申請書!$T$48,""),申請書!$V$48,""),申請書!$X$48,""),";",""),申請書!$Z$48,"")</f>
        <v/>
      </c>
      <c r="P419" s="11" t="str">
        <f>SUBSTITUTE(SUBSTITUTE(SUBSTITUTE(SUBSTITUTE(SUBSTITUTE(SUBSTITUTE(集計貼りつけ!S421,申請書!$R$49,""),申請書!$T$49,""),申請書!$V$49,""),申請書!$X$49,""),";",""),申請書!$Z$49,"")</f>
        <v/>
      </c>
      <c r="Q419" s="11" t="str">
        <f>SUBSTITUTE(SUBSTITUTE(SUBSTITUTE(SUBSTITUTE(SUBSTITUTE(SUBSTITUTE(集計貼りつけ!T421,申請書!$R$50,""),申請書!$T$50,""),申請書!$V$50,""),申請書!$X$50,""),";",""),申請書!$Z$55,"")</f>
        <v/>
      </c>
    </row>
    <row r="420" spans="1:17" s="11" customFormat="1" x14ac:dyDescent="0.2">
      <c r="A420" s="11">
        <v>418</v>
      </c>
      <c r="B420" s="11" t="str">
        <f>SUBSTITUTE(SUBSTITUTE(SUBSTITUTE(SUBSTITUTE(SUBSTITUTE(SUBSTITUTE(集計貼りつけ!E422,申請書!$R$35,""),申請書!$T$35,""),申請書!$V$35,""),申請書!$X$35,""),";",""),申請書!$Z$35,"")</f>
        <v/>
      </c>
      <c r="C420" s="11" t="str">
        <f>SUBSTITUTE(SUBSTITUTE(SUBSTITUTE(SUBSTITUTE(SUBSTITUTE(SUBSTITUTE(集計貼りつけ!F422,申請書!$R$36,""),申請書!$T$36,""),申請書!$V$36,""),申請書!$X$36,""),";",""),申請書!$Z$36,"")</f>
        <v/>
      </c>
      <c r="D420" s="11" t="str">
        <f>SUBSTITUTE(SUBSTITUTE(SUBSTITUTE(SUBSTITUTE(SUBSTITUTE(SUBSTITUTE(集計貼りつけ!G422,申請書!$R$37,""),申請書!$T$37,""),申請書!$V$37,""),申請書!$X$37,""),";",""),申請書!$Z$37,"")</f>
        <v/>
      </c>
      <c r="E420" s="11" t="str">
        <f>SUBSTITUTE(SUBSTITUTE(SUBSTITUTE(SUBSTITUTE(SUBSTITUTE(SUBSTITUTE(集計貼りつけ!H422,申請書!$R$38,""),申請書!$T$38,""),申請書!$V$38,""),申請書!$X$38,""),";",""),申請書!$Z$38,"")</f>
        <v/>
      </c>
      <c r="F420" s="11" t="str">
        <f>SUBSTITUTE(SUBSTITUTE(SUBSTITUTE(SUBSTITUTE(SUBSTITUTE(SUBSTITUTE(集計貼りつけ!I422,申請書!$R$39,""),申請書!$T$39,""),申請書!$V$39,""),申請書!$X$39,""),";",""),申請書!$Z$39,"")</f>
        <v/>
      </c>
      <c r="G420" s="11" t="str">
        <f>SUBSTITUTE(SUBSTITUTE(SUBSTITUTE(SUBSTITUTE(SUBSTITUTE(SUBSTITUTE(集計貼りつけ!J422,申請書!$R$40,""),申請書!$T$40,""),申請書!$V$40,""),申請書!$X$40,""),";",""),申請書!$Z$40,"")</f>
        <v/>
      </c>
      <c r="H420" s="11" t="str">
        <f>SUBSTITUTE(SUBSTITUTE(SUBSTITUTE(SUBSTITUTE(SUBSTITUTE(SUBSTITUTE(集計貼りつけ!K422,申請書!$R$41,""),申請書!$T$41,""),申請書!$V$41,""),申請書!$X$41,""),";",""),申請書!$Z$41,"")</f>
        <v/>
      </c>
      <c r="I420" s="11" t="str">
        <f>SUBSTITUTE(SUBSTITUTE(SUBSTITUTE(SUBSTITUTE(SUBSTITUTE(SUBSTITUTE(集計貼りつけ!L422,申請書!$R$42,""),申請書!$T$42,""),申請書!$V$42,""),申請書!$X$42,""),";",""),申請書!$Z$42,"")</f>
        <v/>
      </c>
      <c r="J420" s="11" t="str">
        <f>SUBSTITUTE(SUBSTITUTE(SUBSTITUTE(SUBSTITUTE(SUBSTITUTE(SUBSTITUTE(集計貼りつけ!M422,申請書!$R$43,""),申請書!$T$43,""),申請書!$V$43,""),申請書!$X$43,""),";",""),申請書!$Z$43,"")</f>
        <v/>
      </c>
      <c r="K420" s="11" t="str">
        <f>SUBSTITUTE(SUBSTITUTE(SUBSTITUTE(SUBSTITUTE(SUBSTITUTE(SUBSTITUTE(集計貼りつけ!N422,申請書!$R$44,""),申請書!$T$44,""),申請書!$V$44,""),申請書!$X$44,""),";",""),申請書!$Z$44,"")</f>
        <v/>
      </c>
      <c r="L420" s="11" t="str">
        <f>SUBSTITUTE(SUBSTITUTE(SUBSTITUTE(SUBSTITUTE(SUBSTITUTE(SUBSTITUTE(集計貼りつけ!O422,申請書!$R$45,""),申請書!$T$45,""),申請書!$V$45,""),申請書!$X$45,""),";",""),申請書!$Z$45,"")</f>
        <v/>
      </c>
      <c r="M420" s="11" t="str">
        <f>SUBSTITUTE(SUBSTITUTE(SUBSTITUTE(SUBSTITUTE(SUBSTITUTE(SUBSTITUTE(集計貼りつけ!P422,申請書!$R$46,""),申請書!$T$46,""),申請書!$V$46,""),申請書!$X$46,""),";",""),申請書!$Z$46,"")</f>
        <v/>
      </c>
      <c r="N420" s="11" t="str">
        <f>SUBSTITUTE(SUBSTITUTE(SUBSTITUTE(SUBSTITUTE(SUBSTITUTE(SUBSTITUTE(集計貼りつけ!Q422,申請書!$R$47,""),申請書!$T$47,""),申請書!$V$47,""),申請書!$X$47,""),";",""),申請書!$Z$47,"")</f>
        <v/>
      </c>
      <c r="O420" s="11" t="str">
        <f>SUBSTITUTE(SUBSTITUTE(SUBSTITUTE(SUBSTITUTE(SUBSTITUTE(SUBSTITUTE(集計貼りつけ!R422,申請書!$R$48,""),申請書!$T$48,""),申請書!$V$48,""),申請書!$X$48,""),";",""),申請書!$Z$48,"")</f>
        <v/>
      </c>
      <c r="P420" s="11" t="str">
        <f>SUBSTITUTE(SUBSTITUTE(SUBSTITUTE(SUBSTITUTE(SUBSTITUTE(SUBSTITUTE(集計貼りつけ!S422,申請書!$R$49,""),申請書!$T$49,""),申請書!$V$49,""),申請書!$X$49,""),";",""),申請書!$Z$49,"")</f>
        <v/>
      </c>
      <c r="Q420" s="11" t="str">
        <f>SUBSTITUTE(SUBSTITUTE(SUBSTITUTE(SUBSTITUTE(SUBSTITUTE(SUBSTITUTE(集計貼りつけ!T422,申請書!$R$50,""),申請書!$T$50,""),申請書!$V$50,""),申請書!$X$50,""),";",""),申請書!$Z$55,"")</f>
        <v/>
      </c>
    </row>
    <row r="421" spans="1:17" s="11" customFormat="1" x14ac:dyDescent="0.2">
      <c r="A421" s="11">
        <v>419</v>
      </c>
      <c r="B421" s="11" t="str">
        <f>SUBSTITUTE(SUBSTITUTE(SUBSTITUTE(SUBSTITUTE(SUBSTITUTE(SUBSTITUTE(集計貼りつけ!E423,申請書!$R$35,""),申請書!$T$35,""),申請書!$V$35,""),申請書!$X$35,""),";",""),申請書!$Z$35,"")</f>
        <v/>
      </c>
      <c r="C421" s="11" t="str">
        <f>SUBSTITUTE(SUBSTITUTE(SUBSTITUTE(SUBSTITUTE(SUBSTITUTE(SUBSTITUTE(集計貼りつけ!F423,申請書!$R$36,""),申請書!$T$36,""),申請書!$V$36,""),申請書!$X$36,""),";",""),申請書!$Z$36,"")</f>
        <v/>
      </c>
      <c r="D421" s="11" t="str">
        <f>SUBSTITUTE(SUBSTITUTE(SUBSTITUTE(SUBSTITUTE(SUBSTITUTE(SUBSTITUTE(集計貼りつけ!G423,申請書!$R$37,""),申請書!$T$37,""),申請書!$V$37,""),申請書!$X$37,""),";",""),申請書!$Z$37,"")</f>
        <v/>
      </c>
      <c r="E421" s="11" t="str">
        <f>SUBSTITUTE(SUBSTITUTE(SUBSTITUTE(SUBSTITUTE(SUBSTITUTE(SUBSTITUTE(集計貼りつけ!H423,申請書!$R$38,""),申請書!$T$38,""),申請書!$V$38,""),申請書!$X$38,""),";",""),申請書!$Z$38,"")</f>
        <v/>
      </c>
      <c r="F421" s="11" t="str">
        <f>SUBSTITUTE(SUBSTITUTE(SUBSTITUTE(SUBSTITUTE(SUBSTITUTE(SUBSTITUTE(集計貼りつけ!I423,申請書!$R$39,""),申請書!$T$39,""),申請書!$V$39,""),申請書!$X$39,""),";",""),申請書!$Z$39,"")</f>
        <v/>
      </c>
      <c r="G421" s="11" t="str">
        <f>SUBSTITUTE(SUBSTITUTE(SUBSTITUTE(SUBSTITUTE(SUBSTITUTE(SUBSTITUTE(集計貼りつけ!J423,申請書!$R$40,""),申請書!$T$40,""),申請書!$V$40,""),申請書!$X$40,""),";",""),申請書!$Z$40,"")</f>
        <v/>
      </c>
      <c r="H421" s="11" t="str">
        <f>SUBSTITUTE(SUBSTITUTE(SUBSTITUTE(SUBSTITUTE(SUBSTITUTE(SUBSTITUTE(集計貼りつけ!K423,申請書!$R$41,""),申請書!$T$41,""),申請書!$V$41,""),申請書!$X$41,""),";",""),申請書!$Z$41,"")</f>
        <v/>
      </c>
      <c r="I421" s="11" t="str">
        <f>SUBSTITUTE(SUBSTITUTE(SUBSTITUTE(SUBSTITUTE(SUBSTITUTE(SUBSTITUTE(集計貼りつけ!L423,申請書!$R$42,""),申請書!$T$42,""),申請書!$V$42,""),申請書!$X$42,""),";",""),申請書!$Z$42,"")</f>
        <v/>
      </c>
      <c r="J421" s="11" t="str">
        <f>SUBSTITUTE(SUBSTITUTE(SUBSTITUTE(SUBSTITUTE(SUBSTITUTE(SUBSTITUTE(集計貼りつけ!M423,申請書!$R$43,""),申請書!$T$43,""),申請書!$V$43,""),申請書!$X$43,""),";",""),申請書!$Z$43,"")</f>
        <v/>
      </c>
      <c r="K421" s="11" t="str">
        <f>SUBSTITUTE(SUBSTITUTE(SUBSTITUTE(SUBSTITUTE(SUBSTITUTE(SUBSTITUTE(集計貼りつけ!N423,申請書!$R$44,""),申請書!$T$44,""),申請書!$V$44,""),申請書!$X$44,""),";",""),申請書!$Z$44,"")</f>
        <v/>
      </c>
      <c r="L421" s="11" t="str">
        <f>SUBSTITUTE(SUBSTITUTE(SUBSTITUTE(SUBSTITUTE(SUBSTITUTE(SUBSTITUTE(集計貼りつけ!O423,申請書!$R$45,""),申請書!$T$45,""),申請書!$V$45,""),申請書!$X$45,""),";",""),申請書!$Z$45,"")</f>
        <v/>
      </c>
      <c r="M421" s="11" t="str">
        <f>SUBSTITUTE(SUBSTITUTE(SUBSTITUTE(SUBSTITUTE(SUBSTITUTE(SUBSTITUTE(集計貼りつけ!P423,申請書!$R$46,""),申請書!$T$46,""),申請書!$V$46,""),申請書!$X$46,""),";",""),申請書!$Z$46,"")</f>
        <v/>
      </c>
      <c r="N421" s="11" t="str">
        <f>SUBSTITUTE(SUBSTITUTE(SUBSTITUTE(SUBSTITUTE(SUBSTITUTE(SUBSTITUTE(集計貼りつけ!Q423,申請書!$R$47,""),申請書!$T$47,""),申請書!$V$47,""),申請書!$X$47,""),";",""),申請書!$Z$47,"")</f>
        <v/>
      </c>
      <c r="O421" s="11" t="str">
        <f>SUBSTITUTE(SUBSTITUTE(SUBSTITUTE(SUBSTITUTE(SUBSTITUTE(SUBSTITUTE(集計貼りつけ!R423,申請書!$R$48,""),申請書!$T$48,""),申請書!$V$48,""),申請書!$X$48,""),";",""),申請書!$Z$48,"")</f>
        <v/>
      </c>
      <c r="P421" s="11" t="str">
        <f>SUBSTITUTE(SUBSTITUTE(SUBSTITUTE(SUBSTITUTE(SUBSTITUTE(SUBSTITUTE(集計貼りつけ!S423,申請書!$R$49,""),申請書!$T$49,""),申請書!$V$49,""),申請書!$X$49,""),";",""),申請書!$Z$49,"")</f>
        <v/>
      </c>
      <c r="Q421" s="11" t="str">
        <f>SUBSTITUTE(SUBSTITUTE(SUBSTITUTE(SUBSTITUTE(SUBSTITUTE(SUBSTITUTE(集計貼りつけ!T423,申請書!$R$50,""),申請書!$T$50,""),申請書!$V$50,""),申請書!$X$50,""),";",""),申請書!$Z$55,"")</f>
        <v/>
      </c>
    </row>
    <row r="422" spans="1:17" s="11" customFormat="1" x14ac:dyDescent="0.2">
      <c r="A422" s="11">
        <v>420</v>
      </c>
      <c r="B422" s="11" t="str">
        <f>SUBSTITUTE(SUBSTITUTE(SUBSTITUTE(SUBSTITUTE(SUBSTITUTE(SUBSTITUTE(集計貼りつけ!E424,申請書!$R$35,""),申請書!$T$35,""),申請書!$V$35,""),申請書!$X$35,""),";",""),申請書!$Z$35,"")</f>
        <v/>
      </c>
      <c r="C422" s="11" t="str">
        <f>SUBSTITUTE(SUBSTITUTE(SUBSTITUTE(SUBSTITUTE(SUBSTITUTE(SUBSTITUTE(集計貼りつけ!F424,申請書!$R$36,""),申請書!$T$36,""),申請書!$V$36,""),申請書!$X$36,""),";",""),申請書!$Z$36,"")</f>
        <v/>
      </c>
      <c r="D422" s="11" t="str">
        <f>SUBSTITUTE(SUBSTITUTE(SUBSTITUTE(SUBSTITUTE(SUBSTITUTE(SUBSTITUTE(集計貼りつけ!G424,申請書!$R$37,""),申請書!$T$37,""),申請書!$V$37,""),申請書!$X$37,""),";",""),申請書!$Z$37,"")</f>
        <v/>
      </c>
      <c r="E422" s="11" t="str">
        <f>SUBSTITUTE(SUBSTITUTE(SUBSTITUTE(SUBSTITUTE(SUBSTITUTE(SUBSTITUTE(集計貼りつけ!H424,申請書!$R$38,""),申請書!$T$38,""),申請書!$V$38,""),申請書!$X$38,""),";",""),申請書!$Z$38,"")</f>
        <v/>
      </c>
      <c r="F422" s="11" t="str">
        <f>SUBSTITUTE(SUBSTITUTE(SUBSTITUTE(SUBSTITUTE(SUBSTITUTE(SUBSTITUTE(集計貼りつけ!I424,申請書!$R$39,""),申請書!$T$39,""),申請書!$V$39,""),申請書!$X$39,""),";",""),申請書!$Z$39,"")</f>
        <v/>
      </c>
      <c r="G422" s="11" t="str">
        <f>SUBSTITUTE(SUBSTITUTE(SUBSTITUTE(SUBSTITUTE(SUBSTITUTE(SUBSTITUTE(集計貼りつけ!J424,申請書!$R$40,""),申請書!$T$40,""),申請書!$V$40,""),申請書!$X$40,""),";",""),申請書!$Z$40,"")</f>
        <v/>
      </c>
      <c r="H422" s="11" t="str">
        <f>SUBSTITUTE(SUBSTITUTE(SUBSTITUTE(SUBSTITUTE(SUBSTITUTE(SUBSTITUTE(集計貼りつけ!K424,申請書!$R$41,""),申請書!$T$41,""),申請書!$V$41,""),申請書!$X$41,""),";",""),申請書!$Z$41,"")</f>
        <v/>
      </c>
      <c r="I422" s="11" t="str">
        <f>SUBSTITUTE(SUBSTITUTE(SUBSTITUTE(SUBSTITUTE(SUBSTITUTE(SUBSTITUTE(集計貼りつけ!L424,申請書!$R$42,""),申請書!$T$42,""),申請書!$V$42,""),申請書!$X$42,""),";",""),申請書!$Z$42,"")</f>
        <v/>
      </c>
      <c r="J422" s="11" t="str">
        <f>SUBSTITUTE(SUBSTITUTE(SUBSTITUTE(SUBSTITUTE(SUBSTITUTE(SUBSTITUTE(集計貼りつけ!M424,申請書!$R$43,""),申請書!$T$43,""),申請書!$V$43,""),申請書!$X$43,""),";",""),申請書!$Z$43,"")</f>
        <v/>
      </c>
      <c r="K422" s="11" t="str">
        <f>SUBSTITUTE(SUBSTITUTE(SUBSTITUTE(SUBSTITUTE(SUBSTITUTE(SUBSTITUTE(集計貼りつけ!N424,申請書!$R$44,""),申請書!$T$44,""),申請書!$V$44,""),申請書!$X$44,""),";",""),申請書!$Z$44,"")</f>
        <v/>
      </c>
      <c r="L422" s="11" t="str">
        <f>SUBSTITUTE(SUBSTITUTE(SUBSTITUTE(SUBSTITUTE(SUBSTITUTE(SUBSTITUTE(集計貼りつけ!O424,申請書!$R$45,""),申請書!$T$45,""),申請書!$V$45,""),申請書!$X$45,""),";",""),申請書!$Z$45,"")</f>
        <v/>
      </c>
      <c r="M422" s="11" t="str">
        <f>SUBSTITUTE(SUBSTITUTE(SUBSTITUTE(SUBSTITUTE(SUBSTITUTE(SUBSTITUTE(集計貼りつけ!P424,申請書!$R$46,""),申請書!$T$46,""),申請書!$V$46,""),申請書!$X$46,""),";",""),申請書!$Z$46,"")</f>
        <v/>
      </c>
      <c r="N422" s="11" t="str">
        <f>SUBSTITUTE(SUBSTITUTE(SUBSTITUTE(SUBSTITUTE(SUBSTITUTE(SUBSTITUTE(集計貼りつけ!Q424,申請書!$R$47,""),申請書!$T$47,""),申請書!$V$47,""),申請書!$X$47,""),";",""),申請書!$Z$47,"")</f>
        <v/>
      </c>
      <c r="O422" s="11" t="str">
        <f>SUBSTITUTE(SUBSTITUTE(SUBSTITUTE(SUBSTITUTE(SUBSTITUTE(SUBSTITUTE(集計貼りつけ!R424,申請書!$R$48,""),申請書!$T$48,""),申請書!$V$48,""),申請書!$X$48,""),";",""),申請書!$Z$48,"")</f>
        <v/>
      </c>
      <c r="P422" s="11" t="str">
        <f>SUBSTITUTE(SUBSTITUTE(SUBSTITUTE(SUBSTITUTE(SUBSTITUTE(SUBSTITUTE(集計貼りつけ!S424,申請書!$R$49,""),申請書!$T$49,""),申請書!$V$49,""),申請書!$X$49,""),";",""),申請書!$Z$49,"")</f>
        <v/>
      </c>
      <c r="Q422" s="11" t="str">
        <f>SUBSTITUTE(SUBSTITUTE(SUBSTITUTE(SUBSTITUTE(SUBSTITUTE(SUBSTITUTE(集計貼りつけ!T424,申請書!$R$50,""),申請書!$T$50,""),申請書!$V$50,""),申請書!$X$50,""),";",""),申請書!$Z$55,"")</f>
        <v/>
      </c>
    </row>
    <row r="423" spans="1:17" s="11" customFormat="1" x14ac:dyDescent="0.2">
      <c r="A423" s="11">
        <v>421</v>
      </c>
      <c r="B423" s="11" t="str">
        <f>SUBSTITUTE(SUBSTITUTE(SUBSTITUTE(SUBSTITUTE(SUBSTITUTE(SUBSTITUTE(集計貼りつけ!E425,申請書!$R$35,""),申請書!$T$35,""),申請書!$V$35,""),申請書!$X$35,""),";",""),申請書!$Z$35,"")</f>
        <v/>
      </c>
      <c r="C423" s="11" t="str">
        <f>SUBSTITUTE(SUBSTITUTE(SUBSTITUTE(SUBSTITUTE(SUBSTITUTE(SUBSTITUTE(集計貼りつけ!F425,申請書!$R$36,""),申請書!$T$36,""),申請書!$V$36,""),申請書!$X$36,""),";",""),申請書!$Z$36,"")</f>
        <v/>
      </c>
      <c r="D423" s="11" t="str">
        <f>SUBSTITUTE(SUBSTITUTE(SUBSTITUTE(SUBSTITUTE(SUBSTITUTE(SUBSTITUTE(集計貼りつけ!G425,申請書!$R$37,""),申請書!$T$37,""),申請書!$V$37,""),申請書!$X$37,""),";",""),申請書!$Z$37,"")</f>
        <v/>
      </c>
      <c r="E423" s="11" t="str">
        <f>SUBSTITUTE(SUBSTITUTE(SUBSTITUTE(SUBSTITUTE(SUBSTITUTE(SUBSTITUTE(集計貼りつけ!H425,申請書!$R$38,""),申請書!$T$38,""),申請書!$V$38,""),申請書!$X$38,""),";",""),申請書!$Z$38,"")</f>
        <v/>
      </c>
      <c r="F423" s="11" t="str">
        <f>SUBSTITUTE(SUBSTITUTE(SUBSTITUTE(SUBSTITUTE(SUBSTITUTE(SUBSTITUTE(集計貼りつけ!I425,申請書!$R$39,""),申請書!$T$39,""),申請書!$V$39,""),申請書!$X$39,""),";",""),申請書!$Z$39,"")</f>
        <v/>
      </c>
      <c r="G423" s="11" t="str">
        <f>SUBSTITUTE(SUBSTITUTE(SUBSTITUTE(SUBSTITUTE(SUBSTITUTE(SUBSTITUTE(集計貼りつけ!J425,申請書!$R$40,""),申請書!$T$40,""),申請書!$V$40,""),申請書!$X$40,""),";",""),申請書!$Z$40,"")</f>
        <v/>
      </c>
      <c r="H423" s="11" t="str">
        <f>SUBSTITUTE(SUBSTITUTE(SUBSTITUTE(SUBSTITUTE(SUBSTITUTE(SUBSTITUTE(集計貼りつけ!K425,申請書!$R$41,""),申請書!$T$41,""),申請書!$V$41,""),申請書!$X$41,""),";",""),申請書!$Z$41,"")</f>
        <v/>
      </c>
      <c r="I423" s="11" t="str">
        <f>SUBSTITUTE(SUBSTITUTE(SUBSTITUTE(SUBSTITUTE(SUBSTITUTE(SUBSTITUTE(集計貼りつけ!L425,申請書!$R$42,""),申請書!$T$42,""),申請書!$V$42,""),申請書!$X$42,""),";",""),申請書!$Z$42,"")</f>
        <v/>
      </c>
      <c r="J423" s="11" t="str">
        <f>SUBSTITUTE(SUBSTITUTE(SUBSTITUTE(SUBSTITUTE(SUBSTITUTE(SUBSTITUTE(集計貼りつけ!M425,申請書!$R$43,""),申請書!$T$43,""),申請書!$V$43,""),申請書!$X$43,""),";",""),申請書!$Z$43,"")</f>
        <v/>
      </c>
      <c r="K423" s="11" t="str">
        <f>SUBSTITUTE(SUBSTITUTE(SUBSTITUTE(SUBSTITUTE(SUBSTITUTE(SUBSTITUTE(集計貼りつけ!N425,申請書!$R$44,""),申請書!$T$44,""),申請書!$V$44,""),申請書!$X$44,""),";",""),申請書!$Z$44,"")</f>
        <v/>
      </c>
      <c r="L423" s="11" t="str">
        <f>SUBSTITUTE(SUBSTITUTE(SUBSTITUTE(SUBSTITUTE(SUBSTITUTE(SUBSTITUTE(集計貼りつけ!O425,申請書!$R$45,""),申請書!$T$45,""),申請書!$V$45,""),申請書!$X$45,""),";",""),申請書!$Z$45,"")</f>
        <v/>
      </c>
      <c r="M423" s="11" t="str">
        <f>SUBSTITUTE(SUBSTITUTE(SUBSTITUTE(SUBSTITUTE(SUBSTITUTE(SUBSTITUTE(集計貼りつけ!P425,申請書!$R$46,""),申請書!$T$46,""),申請書!$V$46,""),申請書!$X$46,""),";",""),申請書!$Z$46,"")</f>
        <v/>
      </c>
      <c r="N423" s="11" t="str">
        <f>SUBSTITUTE(SUBSTITUTE(SUBSTITUTE(SUBSTITUTE(SUBSTITUTE(SUBSTITUTE(集計貼りつけ!Q425,申請書!$R$47,""),申請書!$T$47,""),申請書!$V$47,""),申請書!$X$47,""),";",""),申請書!$Z$47,"")</f>
        <v/>
      </c>
      <c r="O423" s="11" t="str">
        <f>SUBSTITUTE(SUBSTITUTE(SUBSTITUTE(SUBSTITUTE(SUBSTITUTE(SUBSTITUTE(集計貼りつけ!R425,申請書!$R$48,""),申請書!$T$48,""),申請書!$V$48,""),申請書!$X$48,""),";",""),申請書!$Z$48,"")</f>
        <v/>
      </c>
      <c r="P423" s="11" t="str">
        <f>SUBSTITUTE(SUBSTITUTE(SUBSTITUTE(SUBSTITUTE(SUBSTITUTE(SUBSTITUTE(集計貼りつけ!S425,申請書!$R$49,""),申請書!$T$49,""),申請書!$V$49,""),申請書!$X$49,""),";",""),申請書!$Z$49,"")</f>
        <v/>
      </c>
      <c r="Q423" s="11" t="str">
        <f>SUBSTITUTE(SUBSTITUTE(SUBSTITUTE(SUBSTITUTE(SUBSTITUTE(SUBSTITUTE(集計貼りつけ!T425,申請書!$R$50,""),申請書!$T$50,""),申請書!$V$50,""),申請書!$X$50,""),";",""),申請書!$Z$55,"")</f>
        <v/>
      </c>
    </row>
    <row r="424" spans="1:17" s="11" customFormat="1" x14ac:dyDescent="0.2">
      <c r="A424" s="11">
        <v>422</v>
      </c>
      <c r="B424" s="11" t="str">
        <f>SUBSTITUTE(SUBSTITUTE(SUBSTITUTE(SUBSTITUTE(SUBSTITUTE(SUBSTITUTE(集計貼りつけ!E426,申請書!$R$35,""),申請書!$T$35,""),申請書!$V$35,""),申請書!$X$35,""),";",""),申請書!$Z$35,"")</f>
        <v/>
      </c>
      <c r="C424" s="11" t="str">
        <f>SUBSTITUTE(SUBSTITUTE(SUBSTITUTE(SUBSTITUTE(SUBSTITUTE(SUBSTITUTE(集計貼りつけ!F426,申請書!$R$36,""),申請書!$T$36,""),申請書!$V$36,""),申請書!$X$36,""),";",""),申請書!$Z$36,"")</f>
        <v/>
      </c>
      <c r="D424" s="11" t="str">
        <f>SUBSTITUTE(SUBSTITUTE(SUBSTITUTE(SUBSTITUTE(SUBSTITUTE(SUBSTITUTE(集計貼りつけ!G426,申請書!$R$37,""),申請書!$T$37,""),申請書!$V$37,""),申請書!$X$37,""),";",""),申請書!$Z$37,"")</f>
        <v/>
      </c>
      <c r="E424" s="11" t="str">
        <f>SUBSTITUTE(SUBSTITUTE(SUBSTITUTE(SUBSTITUTE(SUBSTITUTE(SUBSTITUTE(集計貼りつけ!H426,申請書!$R$38,""),申請書!$T$38,""),申請書!$V$38,""),申請書!$X$38,""),";",""),申請書!$Z$38,"")</f>
        <v/>
      </c>
      <c r="F424" s="11" t="str">
        <f>SUBSTITUTE(SUBSTITUTE(SUBSTITUTE(SUBSTITUTE(SUBSTITUTE(SUBSTITUTE(集計貼りつけ!I426,申請書!$R$39,""),申請書!$T$39,""),申請書!$V$39,""),申請書!$X$39,""),";",""),申請書!$Z$39,"")</f>
        <v/>
      </c>
      <c r="G424" s="11" t="str">
        <f>SUBSTITUTE(SUBSTITUTE(SUBSTITUTE(SUBSTITUTE(SUBSTITUTE(SUBSTITUTE(集計貼りつけ!J426,申請書!$R$40,""),申請書!$T$40,""),申請書!$V$40,""),申請書!$X$40,""),";",""),申請書!$Z$40,"")</f>
        <v/>
      </c>
      <c r="H424" s="11" t="str">
        <f>SUBSTITUTE(SUBSTITUTE(SUBSTITUTE(SUBSTITUTE(SUBSTITUTE(SUBSTITUTE(集計貼りつけ!K426,申請書!$R$41,""),申請書!$T$41,""),申請書!$V$41,""),申請書!$X$41,""),";",""),申請書!$Z$41,"")</f>
        <v/>
      </c>
      <c r="I424" s="11" t="str">
        <f>SUBSTITUTE(SUBSTITUTE(SUBSTITUTE(SUBSTITUTE(SUBSTITUTE(SUBSTITUTE(集計貼りつけ!L426,申請書!$R$42,""),申請書!$T$42,""),申請書!$V$42,""),申請書!$X$42,""),";",""),申請書!$Z$42,"")</f>
        <v/>
      </c>
      <c r="J424" s="11" t="str">
        <f>SUBSTITUTE(SUBSTITUTE(SUBSTITUTE(SUBSTITUTE(SUBSTITUTE(SUBSTITUTE(集計貼りつけ!M426,申請書!$R$43,""),申請書!$T$43,""),申請書!$V$43,""),申請書!$X$43,""),";",""),申請書!$Z$43,"")</f>
        <v/>
      </c>
      <c r="K424" s="11" t="str">
        <f>SUBSTITUTE(SUBSTITUTE(SUBSTITUTE(SUBSTITUTE(SUBSTITUTE(SUBSTITUTE(集計貼りつけ!N426,申請書!$R$44,""),申請書!$T$44,""),申請書!$V$44,""),申請書!$X$44,""),";",""),申請書!$Z$44,"")</f>
        <v/>
      </c>
      <c r="L424" s="11" t="str">
        <f>SUBSTITUTE(SUBSTITUTE(SUBSTITUTE(SUBSTITUTE(SUBSTITUTE(SUBSTITUTE(集計貼りつけ!O426,申請書!$R$45,""),申請書!$T$45,""),申請書!$V$45,""),申請書!$X$45,""),";",""),申請書!$Z$45,"")</f>
        <v/>
      </c>
      <c r="M424" s="11" t="str">
        <f>SUBSTITUTE(SUBSTITUTE(SUBSTITUTE(SUBSTITUTE(SUBSTITUTE(SUBSTITUTE(集計貼りつけ!P426,申請書!$R$46,""),申請書!$T$46,""),申請書!$V$46,""),申請書!$X$46,""),";",""),申請書!$Z$46,"")</f>
        <v/>
      </c>
      <c r="N424" s="11" t="str">
        <f>SUBSTITUTE(SUBSTITUTE(SUBSTITUTE(SUBSTITUTE(SUBSTITUTE(SUBSTITUTE(集計貼りつけ!Q426,申請書!$R$47,""),申請書!$T$47,""),申請書!$V$47,""),申請書!$X$47,""),";",""),申請書!$Z$47,"")</f>
        <v/>
      </c>
      <c r="O424" s="11" t="str">
        <f>SUBSTITUTE(SUBSTITUTE(SUBSTITUTE(SUBSTITUTE(SUBSTITUTE(SUBSTITUTE(集計貼りつけ!R426,申請書!$R$48,""),申請書!$T$48,""),申請書!$V$48,""),申請書!$X$48,""),";",""),申請書!$Z$48,"")</f>
        <v/>
      </c>
      <c r="P424" s="11" t="str">
        <f>SUBSTITUTE(SUBSTITUTE(SUBSTITUTE(SUBSTITUTE(SUBSTITUTE(SUBSTITUTE(集計貼りつけ!S426,申請書!$R$49,""),申請書!$T$49,""),申請書!$V$49,""),申請書!$X$49,""),";",""),申請書!$Z$49,"")</f>
        <v/>
      </c>
      <c r="Q424" s="11" t="str">
        <f>SUBSTITUTE(SUBSTITUTE(SUBSTITUTE(SUBSTITUTE(SUBSTITUTE(SUBSTITUTE(集計貼りつけ!T426,申請書!$R$50,""),申請書!$T$50,""),申請書!$V$50,""),申請書!$X$50,""),";",""),申請書!$Z$55,"")</f>
        <v/>
      </c>
    </row>
    <row r="425" spans="1:17" s="11" customFormat="1" x14ac:dyDescent="0.2">
      <c r="A425" s="11">
        <v>423</v>
      </c>
      <c r="B425" s="11" t="str">
        <f>SUBSTITUTE(SUBSTITUTE(SUBSTITUTE(SUBSTITUTE(SUBSTITUTE(SUBSTITUTE(集計貼りつけ!E427,申請書!$R$35,""),申請書!$T$35,""),申請書!$V$35,""),申請書!$X$35,""),";",""),申請書!$Z$35,"")</f>
        <v/>
      </c>
      <c r="C425" s="11" t="str">
        <f>SUBSTITUTE(SUBSTITUTE(SUBSTITUTE(SUBSTITUTE(SUBSTITUTE(SUBSTITUTE(集計貼りつけ!F427,申請書!$R$36,""),申請書!$T$36,""),申請書!$V$36,""),申請書!$X$36,""),";",""),申請書!$Z$36,"")</f>
        <v/>
      </c>
      <c r="D425" s="11" t="str">
        <f>SUBSTITUTE(SUBSTITUTE(SUBSTITUTE(SUBSTITUTE(SUBSTITUTE(SUBSTITUTE(集計貼りつけ!G427,申請書!$R$37,""),申請書!$T$37,""),申請書!$V$37,""),申請書!$X$37,""),";",""),申請書!$Z$37,"")</f>
        <v/>
      </c>
      <c r="E425" s="11" t="str">
        <f>SUBSTITUTE(SUBSTITUTE(SUBSTITUTE(SUBSTITUTE(SUBSTITUTE(SUBSTITUTE(集計貼りつけ!H427,申請書!$R$38,""),申請書!$T$38,""),申請書!$V$38,""),申請書!$X$38,""),";",""),申請書!$Z$38,"")</f>
        <v/>
      </c>
      <c r="F425" s="11" t="str">
        <f>SUBSTITUTE(SUBSTITUTE(SUBSTITUTE(SUBSTITUTE(SUBSTITUTE(SUBSTITUTE(集計貼りつけ!I427,申請書!$R$39,""),申請書!$T$39,""),申請書!$V$39,""),申請書!$X$39,""),";",""),申請書!$Z$39,"")</f>
        <v/>
      </c>
      <c r="G425" s="11" t="str">
        <f>SUBSTITUTE(SUBSTITUTE(SUBSTITUTE(SUBSTITUTE(SUBSTITUTE(SUBSTITUTE(集計貼りつけ!J427,申請書!$R$40,""),申請書!$T$40,""),申請書!$V$40,""),申請書!$X$40,""),";",""),申請書!$Z$40,"")</f>
        <v/>
      </c>
      <c r="H425" s="11" t="str">
        <f>SUBSTITUTE(SUBSTITUTE(SUBSTITUTE(SUBSTITUTE(SUBSTITUTE(SUBSTITUTE(集計貼りつけ!K427,申請書!$R$41,""),申請書!$T$41,""),申請書!$V$41,""),申請書!$X$41,""),";",""),申請書!$Z$41,"")</f>
        <v/>
      </c>
      <c r="I425" s="11" t="str">
        <f>SUBSTITUTE(SUBSTITUTE(SUBSTITUTE(SUBSTITUTE(SUBSTITUTE(SUBSTITUTE(集計貼りつけ!L427,申請書!$R$42,""),申請書!$T$42,""),申請書!$V$42,""),申請書!$X$42,""),";",""),申請書!$Z$42,"")</f>
        <v/>
      </c>
      <c r="J425" s="11" t="str">
        <f>SUBSTITUTE(SUBSTITUTE(SUBSTITUTE(SUBSTITUTE(SUBSTITUTE(SUBSTITUTE(集計貼りつけ!M427,申請書!$R$43,""),申請書!$T$43,""),申請書!$V$43,""),申請書!$X$43,""),";",""),申請書!$Z$43,"")</f>
        <v/>
      </c>
      <c r="K425" s="11" t="str">
        <f>SUBSTITUTE(SUBSTITUTE(SUBSTITUTE(SUBSTITUTE(SUBSTITUTE(SUBSTITUTE(集計貼りつけ!N427,申請書!$R$44,""),申請書!$T$44,""),申請書!$V$44,""),申請書!$X$44,""),";",""),申請書!$Z$44,"")</f>
        <v/>
      </c>
      <c r="L425" s="11" t="str">
        <f>SUBSTITUTE(SUBSTITUTE(SUBSTITUTE(SUBSTITUTE(SUBSTITUTE(SUBSTITUTE(集計貼りつけ!O427,申請書!$R$45,""),申請書!$T$45,""),申請書!$V$45,""),申請書!$X$45,""),";",""),申請書!$Z$45,"")</f>
        <v/>
      </c>
      <c r="M425" s="11" t="str">
        <f>SUBSTITUTE(SUBSTITUTE(SUBSTITUTE(SUBSTITUTE(SUBSTITUTE(SUBSTITUTE(集計貼りつけ!P427,申請書!$R$46,""),申請書!$T$46,""),申請書!$V$46,""),申請書!$X$46,""),";",""),申請書!$Z$46,"")</f>
        <v/>
      </c>
      <c r="N425" s="11" t="str">
        <f>SUBSTITUTE(SUBSTITUTE(SUBSTITUTE(SUBSTITUTE(SUBSTITUTE(SUBSTITUTE(集計貼りつけ!Q427,申請書!$R$47,""),申請書!$T$47,""),申請書!$V$47,""),申請書!$X$47,""),";",""),申請書!$Z$47,"")</f>
        <v/>
      </c>
      <c r="O425" s="11" t="str">
        <f>SUBSTITUTE(SUBSTITUTE(SUBSTITUTE(SUBSTITUTE(SUBSTITUTE(SUBSTITUTE(集計貼りつけ!R427,申請書!$R$48,""),申請書!$T$48,""),申請書!$V$48,""),申請書!$X$48,""),";",""),申請書!$Z$48,"")</f>
        <v/>
      </c>
      <c r="P425" s="11" t="str">
        <f>SUBSTITUTE(SUBSTITUTE(SUBSTITUTE(SUBSTITUTE(SUBSTITUTE(SUBSTITUTE(集計貼りつけ!S427,申請書!$R$49,""),申請書!$T$49,""),申請書!$V$49,""),申請書!$X$49,""),";",""),申請書!$Z$49,"")</f>
        <v/>
      </c>
      <c r="Q425" s="11" t="str">
        <f>SUBSTITUTE(SUBSTITUTE(SUBSTITUTE(SUBSTITUTE(SUBSTITUTE(SUBSTITUTE(集計貼りつけ!T427,申請書!$R$50,""),申請書!$T$50,""),申請書!$V$50,""),申請書!$X$50,""),";",""),申請書!$Z$55,"")</f>
        <v/>
      </c>
    </row>
    <row r="426" spans="1:17" s="11" customFormat="1" x14ac:dyDescent="0.2">
      <c r="A426" s="11">
        <v>424</v>
      </c>
      <c r="B426" s="11" t="str">
        <f>SUBSTITUTE(SUBSTITUTE(SUBSTITUTE(SUBSTITUTE(SUBSTITUTE(SUBSTITUTE(集計貼りつけ!E428,申請書!$R$35,""),申請書!$T$35,""),申請書!$V$35,""),申請書!$X$35,""),";",""),申請書!$Z$35,"")</f>
        <v/>
      </c>
      <c r="C426" s="11" t="str">
        <f>SUBSTITUTE(SUBSTITUTE(SUBSTITUTE(SUBSTITUTE(SUBSTITUTE(SUBSTITUTE(集計貼りつけ!F428,申請書!$R$36,""),申請書!$T$36,""),申請書!$V$36,""),申請書!$X$36,""),";",""),申請書!$Z$36,"")</f>
        <v/>
      </c>
      <c r="D426" s="11" t="str">
        <f>SUBSTITUTE(SUBSTITUTE(SUBSTITUTE(SUBSTITUTE(SUBSTITUTE(SUBSTITUTE(集計貼りつけ!G428,申請書!$R$37,""),申請書!$T$37,""),申請書!$V$37,""),申請書!$X$37,""),";",""),申請書!$Z$37,"")</f>
        <v/>
      </c>
      <c r="E426" s="11" t="str">
        <f>SUBSTITUTE(SUBSTITUTE(SUBSTITUTE(SUBSTITUTE(SUBSTITUTE(SUBSTITUTE(集計貼りつけ!H428,申請書!$R$38,""),申請書!$T$38,""),申請書!$V$38,""),申請書!$X$38,""),";",""),申請書!$Z$38,"")</f>
        <v/>
      </c>
      <c r="F426" s="11" t="str">
        <f>SUBSTITUTE(SUBSTITUTE(SUBSTITUTE(SUBSTITUTE(SUBSTITUTE(SUBSTITUTE(集計貼りつけ!I428,申請書!$R$39,""),申請書!$T$39,""),申請書!$V$39,""),申請書!$X$39,""),";",""),申請書!$Z$39,"")</f>
        <v/>
      </c>
      <c r="G426" s="11" t="str">
        <f>SUBSTITUTE(SUBSTITUTE(SUBSTITUTE(SUBSTITUTE(SUBSTITUTE(SUBSTITUTE(集計貼りつけ!J428,申請書!$R$40,""),申請書!$T$40,""),申請書!$V$40,""),申請書!$X$40,""),";",""),申請書!$Z$40,"")</f>
        <v/>
      </c>
      <c r="H426" s="11" t="str">
        <f>SUBSTITUTE(SUBSTITUTE(SUBSTITUTE(SUBSTITUTE(SUBSTITUTE(SUBSTITUTE(集計貼りつけ!K428,申請書!$R$41,""),申請書!$T$41,""),申請書!$V$41,""),申請書!$X$41,""),";",""),申請書!$Z$41,"")</f>
        <v/>
      </c>
      <c r="I426" s="11" t="str">
        <f>SUBSTITUTE(SUBSTITUTE(SUBSTITUTE(SUBSTITUTE(SUBSTITUTE(SUBSTITUTE(集計貼りつけ!L428,申請書!$R$42,""),申請書!$T$42,""),申請書!$V$42,""),申請書!$X$42,""),";",""),申請書!$Z$42,"")</f>
        <v/>
      </c>
      <c r="J426" s="11" t="str">
        <f>SUBSTITUTE(SUBSTITUTE(SUBSTITUTE(SUBSTITUTE(SUBSTITUTE(SUBSTITUTE(集計貼りつけ!M428,申請書!$R$43,""),申請書!$T$43,""),申請書!$V$43,""),申請書!$X$43,""),";",""),申請書!$Z$43,"")</f>
        <v/>
      </c>
      <c r="K426" s="11" t="str">
        <f>SUBSTITUTE(SUBSTITUTE(SUBSTITUTE(SUBSTITUTE(SUBSTITUTE(SUBSTITUTE(集計貼りつけ!N428,申請書!$R$44,""),申請書!$T$44,""),申請書!$V$44,""),申請書!$X$44,""),";",""),申請書!$Z$44,"")</f>
        <v/>
      </c>
      <c r="L426" s="11" t="str">
        <f>SUBSTITUTE(SUBSTITUTE(SUBSTITUTE(SUBSTITUTE(SUBSTITUTE(SUBSTITUTE(集計貼りつけ!O428,申請書!$R$45,""),申請書!$T$45,""),申請書!$V$45,""),申請書!$X$45,""),";",""),申請書!$Z$45,"")</f>
        <v/>
      </c>
      <c r="M426" s="11" t="str">
        <f>SUBSTITUTE(SUBSTITUTE(SUBSTITUTE(SUBSTITUTE(SUBSTITUTE(SUBSTITUTE(集計貼りつけ!P428,申請書!$R$46,""),申請書!$T$46,""),申請書!$V$46,""),申請書!$X$46,""),";",""),申請書!$Z$46,"")</f>
        <v/>
      </c>
      <c r="N426" s="11" t="str">
        <f>SUBSTITUTE(SUBSTITUTE(SUBSTITUTE(SUBSTITUTE(SUBSTITUTE(SUBSTITUTE(集計貼りつけ!Q428,申請書!$R$47,""),申請書!$T$47,""),申請書!$V$47,""),申請書!$X$47,""),";",""),申請書!$Z$47,"")</f>
        <v/>
      </c>
      <c r="O426" s="11" t="str">
        <f>SUBSTITUTE(SUBSTITUTE(SUBSTITUTE(SUBSTITUTE(SUBSTITUTE(SUBSTITUTE(集計貼りつけ!R428,申請書!$R$48,""),申請書!$T$48,""),申請書!$V$48,""),申請書!$X$48,""),";",""),申請書!$Z$48,"")</f>
        <v/>
      </c>
      <c r="P426" s="11" t="str">
        <f>SUBSTITUTE(SUBSTITUTE(SUBSTITUTE(SUBSTITUTE(SUBSTITUTE(SUBSTITUTE(集計貼りつけ!S428,申請書!$R$49,""),申請書!$T$49,""),申請書!$V$49,""),申請書!$X$49,""),";",""),申請書!$Z$49,"")</f>
        <v/>
      </c>
      <c r="Q426" s="11" t="str">
        <f>SUBSTITUTE(SUBSTITUTE(SUBSTITUTE(SUBSTITUTE(SUBSTITUTE(SUBSTITUTE(集計貼りつけ!T428,申請書!$R$50,""),申請書!$T$50,""),申請書!$V$50,""),申請書!$X$50,""),";",""),申請書!$Z$55,"")</f>
        <v/>
      </c>
    </row>
    <row r="427" spans="1:17" s="11" customFormat="1" x14ac:dyDescent="0.2">
      <c r="A427" s="11">
        <v>425</v>
      </c>
      <c r="B427" s="11" t="str">
        <f>SUBSTITUTE(SUBSTITUTE(SUBSTITUTE(SUBSTITUTE(SUBSTITUTE(SUBSTITUTE(集計貼りつけ!E429,申請書!$R$35,""),申請書!$T$35,""),申請書!$V$35,""),申請書!$X$35,""),";",""),申請書!$Z$35,"")</f>
        <v/>
      </c>
      <c r="C427" s="11" t="str">
        <f>SUBSTITUTE(SUBSTITUTE(SUBSTITUTE(SUBSTITUTE(SUBSTITUTE(SUBSTITUTE(集計貼りつけ!F429,申請書!$R$36,""),申請書!$T$36,""),申請書!$V$36,""),申請書!$X$36,""),";",""),申請書!$Z$36,"")</f>
        <v/>
      </c>
      <c r="D427" s="11" t="str">
        <f>SUBSTITUTE(SUBSTITUTE(SUBSTITUTE(SUBSTITUTE(SUBSTITUTE(SUBSTITUTE(集計貼りつけ!G429,申請書!$R$37,""),申請書!$T$37,""),申請書!$V$37,""),申請書!$X$37,""),";",""),申請書!$Z$37,"")</f>
        <v/>
      </c>
      <c r="E427" s="11" t="str">
        <f>SUBSTITUTE(SUBSTITUTE(SUBSTITUTE(SUBSTITUTE(SUBSTITUTE(SUBSTITUTE(集計貼りつけ!H429,申請書!$R$38,""),申請書!$T$38,""),申請書!$V$38,""),申請書!$X$38,""),";",""),申請書!$Z$38,"")</f>
        <v/>
      </c>
      <c r="F427" s="11" t="str">
        <f>SUBSTITUTE(SUBSTITUTE(SUBSTITUTE(SUBSTITUTE(SUBSTITUTE(SUBSTITUTE(集計貼りつけ!I429,申請書!$R$39,""),申請書!$T$39,""),申請書!$V$39,""),申請書!$X$39,""),";",""),申請書!$Z$39,"")</f>
        <v/>
      </c>
      <c r="G427" s="11" t="str">
        <f>SUBSTITUTE(SUBSTITUTE(SUBSTITUTE(SUBSTITUTE(SUBSTITUTE(SUBSTITUTE(集計貼りつけ!J429,申請書!$R$40,""),申請書!$T$40,""),申請書!$V$40,""),申請書!$X$40,""),";",""),申請書!$Z$40,"")</f>
        <v/>
      </c>
      <c r="H427" s="11" t="str">
        <f>SUBSTITUTE(SUBSTITUTE(SUBSTITUTE(SUBSTITUTE(SUBSTITUTE(SUBSTITUTE(集計貼りつけ!K429,申請書!$R$41,""),申請書!$T$41,""),申請書!$V$41,""),申請書!$X$41,""),";",""),申請書!$Z$41,"")</f>
        <v/>
      </c>
      <c r="I427" s="11" t="str">
        <f>SUBSTITUTE(SUBSTITUTE(SUBSTITUTE(SUBSTITUTE(SUBSTITUTE(SUBSTITUTE(集計貼りつけ!L429,申請書!$R$42,""),申請書!$T$42,""),申請書!$V$42,""),申請書!$X$42,""),";",""),申請書!$Z$42,"")</f>
        <v/>
      </c>
      <c r="J427" s="11" t="str">
        <f>SUBSTITUTE(SUBSTITUTE(SUBSTITUTE(SUBSTITUTE(SUBSTITUTE(SUBSTITUTE(集計貼りつけ!M429,申請書!$R$43,""),申請書!$T$43,""),申請書!$V$43,""),申請書!$X$43,""),";",""),申請書!$Z$43,"")</f>
        <v/>
      </c>
      <c r="K427" s="11" t="str">
        <f>SUBSTITUTE(SUBSTITUTE(SUBSTITUTE(SUBSTITUTE(SUBSTITUTE(SUBSTITUTE(集計貼りつけ!N429,申請書!$R$44,""),申請書!$T$44,""),申請書!$V$44,""),申請書!$X$44,""),";",""),申請書!$Z$44,"")</f>
        <v/>
      </c>
      <c r="L427" s="11" t="str">
        <f>SUBSTITUTE(SUBSTITUTE(SUBSTITUTE(SUBSTITUTE(SUBSTITUTE(SUBSTITUTE(集計貼りつけ!O429,申請書!$R$45,""),申請書!$T$45,""),申請書!$V$45,""),申請書!$X$45,""),";",""),申請書!$Z$45,"")</f>
        <v/>
      </c>
      <c r="M427" s="11" t="str">
        <f>SUBSTITUTE(SUBSTITUTE(SUBSTITUTE(SUBSTITUTE(SUBSTITUTE(SUBSTITUTE(集計貼りつけ!P429,申請書!$R$46,""),申請書!$T$46,""),申請書!$V$46,""),申請書!$X$46,""),";",""),申請書!$Z$46,"")</f>
        <v/>
      </c>
      <c r="N427" s="11" t="str">
        <f>SUBSTITUTE(SUBSTITUTE(SUBSTITUTE(SUBSTITUTE(SUBSTITUTE(SUBSTITUTE(集計貼りつけ!Q429,申請書!$R$47,""),申請書!$T$47,""),申請書!$V$47,""),申請書!$X$47,""),";",""),申請書!$Z$47,"")</f>
        <v/>
      </c>
      <c r="O427" s="11" t="str">
        <f>SUBSTITUTE(SUBSTITUTE(SUBSTITUTE(SUBSTITUTE(SUBSTITUTE(SUBSTITUTE(集計貼りつけ!R429,申請書!$R$48,""),申請書!$T$48,""),申請書!$V$48,""),申請書!$X$48,""),";",""),申請書!$Z$48,"")</f>
        <v/>
      </c>
      <c r="P427" s="11" t="str">
        <f>SUBSTITUTE(SUBSTITUTE(SUBSTITUTE(SUBSTITUTE(SUBSTITUTE(SUBSTITUTE(集計貼りつけ!S429,申請書!$R$49,""),申請書!$T$49,""),申請書!$V$49,""),申請書!$X$49,""),";",""),申請書!$Z$49,"")</f>
        <v/>
      </c>
      <c r="Q427" s="11" t="str">
        <f>SUBSTITUTE(SUBSTITUTE(SUBSTITUTE(SUBSTITUTE(SUBSTITUTE(SUBSTITUTE(集計貼りつけ!T429,申請書!$R$50,""),申請書!$T$50,""),申請書!$V$50,""),申請書!$X$50,""),";",""),申請書!$Z$55,"")</f>
        <v/>
      </c>
    </row>
    <row r="428" spans="1:17" s="11" customFormat="1" x14ac:dyDescent="0.2">
      <c r="A428" s="11">
        <v>426</v>
      </c>
      <c r="B428" s="11" t="str">
        <f>SUBSTITUTE(SUBSTITUTE(SUBSTITUTE(SUBSTITUTE(SUBSTITUTE(SUBSTITUTE(集計貼りつけ!E430,申請書!$R$35,""),申請書!$T$35,""),申請書!$V$35,""),申請書!$X$35,""),";",""),申請書!$Z$35,"")</f>
        <v/>
      </c>
      <c r="C428" s="11" t="str">
        <f>SUBSTITUTE(SUBSTITUTE(SUBSTITUTE(SUBSTITUTE(SUBSTITUTE(SUBSTITUTE(集計貼りつけ!F430,申請書!$R$36,""),申請書!$T$36,""),申請書!$V$36,""),申請書!$X$36,""),";",""),申請書!$Z$36,"")</f>
        <v/>
      </c>
      <c r="D428" s="11" t="str">
        <f>SUBSTITUTE(SUBSTITUTE(SUBSTITUTE(SUBSTITUTE(SUBSTITUTE(SUBSTITUTE(集計貼りつけ!G430,申請書!$R$37,""),申請書!$T$37,""),申請書!$V$37,""),申請書!$X$37,""),";",""),申請書!$Z$37,"")</f>
        <v/>
      </c>
      <c r="E428" s="11" t="str">
        <f>SUBSTITUTE(SUBSTITUTE(SUBSTITUTE(SUBSTITUTE(SUBSTITUTE(SUBSTITUTE(集計貼りつけ!H430,申請書!$R$38,""),申請書!$T$38,""),申請書!$V$38,""),申請書!$X$38,""),";",""),申請書!$Z$38,"")</f>
        <v/>
      </c>
      <c r="F428" s="11" t="str">
        <f>SUBSTITUTE(SUBSTITUTE(SUBSTITUTE(SUBSTITUTE(SUBSTITUTE(SUBSTITUTE(集計貼りつけ!I430,申請書!$R$39,""),申請書!$T$39,""),申請書!$V$39,""),申請書!$X$39,""),";",""),申請書!$Z$39,"")</f>
        <v/>
      </c>
      <c r="G428" s="11" t="str">
        <f>SUBSTITUTE(SUBSTITUTE(SUBSTITUTE(SUBSTITUTE(SUBSTITUTE(SUBSTITUTE(集計貼りつけ!J430,申請書!$R$40,""),申請書!$T$40,""),申請書!$V$40,""),申請書!$X$40,""),";",""),申請書!$Z$40,"")</f>
        <v/>
      </c>
      <c r="H428" s="11" t="str">
        <f>SUBSTITUTE(SUBSTITUTE(SUBSTITUTE(SUBSTITUTE(SUBSTITUTE(SUBSTITUTE(集計貼りつけ!K430,申請書!$R$41,""),申請書!$T$41,""),申請書!$V$41,""),申請書!$X$41,""),";",""),申請書!$Z$41,"")</f>
        <v/>
      </c>
      <c r="I428" s="11" t="str">
        <f>SUBSTITUTE(SUBSTITUTE(SUBSTITUTE(SUBSTITUTE(SUBSTITUTE(SUBSTITUTE(集計貼りつけ!L430,申請書!$R$42,""),申請書!$T$42,""),申請書!$V$42,""),申請書!$X$42,""),";",""),申請書!$Z$42,"")</f>
        <v/>
      </c>
      <c r="J428" s="11" t="str">
        <f>SUBSTITUTE(SUBSTITUTE(SUBSTITUTE(SUBSTITUTE(SUBSTITUTE(SUBSTITUTE(集計貼りつけ!M430,申請書!$R$43,""),申請書!$T$43,""),申請書!$V$43,""),申請書!$X$43,""),";",""),申請書!$Z$43,"")</f>
        <v/>
      </c>
      <c r="K428" s="11" t="str">
        <f>SUBSTITUTE(SUBSTITUTE(SUBSTITUTE(SUBSTITUTE(SUBSTITUTE(SUBSTITUTE(集計貼りつけ!N430,申請書!$R$44,""),申請書!$T$44,""),申請書!$V$44,""),申請書!$X$44,""),";",""),申請書!$Z$44,"")</f>
        <v/>
      </c>
      <c r="L428" s="11" t="str">
        <f>SUBSTITUTE(SUBSTITUTE(SUBSTITUTE(SUBSTITUTE(SUBSTITUTE(SUBSTITUTE(集計貼りつけ!O430,申請書!$R$45,""),申請書!$T$45,""),申請書!$V$45,""),申請書!$X$45,""),";",""),申請書!$Z$45,"")</f>
        <v/>
      </c>
      <c r="M428" s="11" t="str">
        <f>SUBSTITUTE(SUBSTITUTE(SUBSTITUTE(SUBSTITUTE(SUBSTITUTE(SUBSTITUTE(集計貼りつけ!P430,申請書!$R$46,""),申請書!$T$46,""),申請書!$V$46,""),申請書!$X$46,""),";",""),申請書!$Z$46,"")</f>
        <v/>
      </c>
      <c r="N428" s="11" t="str">
        <f>SUBSTITUTE(SUBSTITUTE(SUBSTITUTE(SUBSTITUTE(SUBSTITUTE(SUBSTITUTE(集計貼りつけ!Q430,申請書!$R$47,""),申請書!$T$47,""),申請書!$V$47,""),申請書!$X$47,""),";",""),申請書!$Z$47,"")</f>
        <v/>
      </c>
      <c r="O428" s="11" t="str">
        <f>SUBSTITUTE(SUBSTITUTE(SUBSTITUTE(SUBSTITUTE(SUBSTITUTE(SUBSTITUTE(集計貼りつけ!R430,申請書!$R$48,""),申請書!$T$48,""),申請書!$V$48,""),申請書!$X$48,""),";",""),申請書!$Z$48,"")</f>
        <v/>
      </c>
      <c r="P428" s="11" t="str">
        <f>SUBSTITUTE(SUBSTITUTE(SUBSTITUTE(SUBSTITUTE(SUBSTITUTE(SUBSTITUTE(集計貼りつけ!S430,申請書!$R$49,""),申請書!$T$49,""),申請書!$V$49,""),申請書!$X$49,""),";",""),申請書!$Z$49,"")</f>
        <v/>
      </c>
      <c r="Q428" s="11" t="str">
        <f>SUBSTITUTE(SUBSTITUTE(SUBSTITUTE(SUBSTITUTE(SUBSTITUTE(SUBSTITUTE(集計貼りつけ!T430,申請書!$R$50,""),申請書!$T$50,""),申請書!$V$50,""),申請書!$X$50,""),";",""),申請書!$Z$55,"")</f>
        <v/>
      </c>
    </row>
    <row r="429" spans="1:17" s="11" customFormat="1" x14ac:dyDescent="0.2">
      <c r="A429" s="11">
        <v>427</v>
      </c>
      <c r="B429" s="11" t="str">
        <f>SUBSTITUTE(SUBSTITUTE(SUBSTITUTE(SUBSTITUTE(SUBSTITUTE(SUBSTITUTE(集計貼りつけ!E431,申請書!$R$35,""),申請書!$T$35,""),申請書!$V$35,""),申請書!$X$35,""),";",""),申請書!$Z$35,"")</f>
        <v/>
      </c>
      <c r="C429" s="11" t="str">
        <f>SUBSTITUTE(SUBSTITUTE(SUBSTITUTE(SUBSTITUTE(SUBSTITUTE(SUBSTITUTE(集計貼りつけ!F431,申請書!$R$36,""),申請書!$T$36,""),申請書!$V$36,""),申請書!$X$36,""),";",""),申請書!$Z$36,"")</f>
        <v/>
      </c>
      <c r="D429" s="11" t="str">
        <f>SUBSTITUTE(SUBSTITUTE(SUBSTITUTE(SUBSTITUTE(SUBSTITUTE(SUBSTITUTE(集計貼りつけ!G431,申請書!$R$37,""),申請書!$T$37,""),申請書!$V$37,""),申請書!$X$37,""),";",""),申請書!$Z$37,"")</f>
        <v/>
      </c>
      <c r="E429" s="11" t="str">
        <f>SUBSTITUTE(SUBSTITUTE(SUBSTITUTE(SUBSTITUTE(SUBSTITUTE(SUBSTITUTE(集計貼りつけ!H431,申請書!$R$38,""),申請書!$T$38,""),申請書!$V$38,""),申請書!$X$38,""),";",""),申請書!$Z$38,"")</f>
        <v/>
      </c>
      <c r="F429" s="11" t="str">
        <f>SUBSTITUTE(SUBSTITUTE(SUBSTITUTE(SUBSTITUTE(SUBSTITUTE(SUBSTITUTE(集計貼りつけ!I431,申請書!$R$39,""),申請書!$T$39,""),申請書!$V$39,""),申請書!$X$39,""),";",""),申請書!$Z$39,"")</f>
        <v/>
      </c>
      <c r="G429" s="11" t="str">
        <f>SUBSTITUTE(SUBSTITUTE(SUBSTITUTE(SUBSTITUTE(SUBSTITUTE(SUBSTITUTE(集計貼りつけ!J431,申請書!$R$40,""),申請書!$T$40,""),申請書!$V$40,""),申請書!$X$40,""),";",""),申請書!$Z$40,"")</f>
        <v/>
      </c>
      <c r="H429" s="11" t="str">
        <f>SUBSTITUTE(SUBSTITUTE(SUBSTITUTE(SUBSTITUTE(SUBSTITUTE(SUBSTITUTE(集計貼りつけ!K431,申請書!$R$41,""),申請書!$T$41,""),申請書!$V$41,""),申請書!$X$41,""),";",""),申請書!$Z$41,"")</f>
        <v/>
      </c>
      <c r="I429" s="11" t="str">
        <f>SUBSTITUTE(SUBSTITUTE(SUBSTITUTE(SUBSTITUTE(SUBSTITUTE(SUBSTITUTE(集計貼りつけ!L431,申請書!$R$42,""),申請書!$T$42,""),申請書!$V$42,""),申請書!$X$42,""),";",""),申請書!$Z$42,"")</f>
        <v/>
      </c>
      <c r="J429" s="11" t="str">
        <f>SUBSTITUTE(SUBSTITUTE(SUBSTITUTE(SUBSTITUTE(SUBSTITUTE(SUBSTITUTE(集計貼りつけ!M431,申請書!$R$43,""),申請書!$T$43,""),申請書!$V$43,""),申請書!$X$43,""),";",""),申請書!$Z$43,"")</f>
        <v/>
      </c>
      <c r="K429" s="11" t="str">
        <f>SUBSTITUTE(SUBSTITUTE(SUBSTITUTE(SUBSTITUTE(SUBSTITUTE(SUBSTITUTE(集計貼りつけ!N431,申請書!$R$44,""),申請書!$T$44,""),申請書!$V$44,""),申請書!$X$44,""),";",""),申請書!$Z$44,"")</f>
        <v/>
      </c>
      <c r="L429" s="11" t="str">
        <f>SUBSTITUTE(SUBSTITUTE(SUBSTITUTE(SUBSTITUTE(SUBSTITUTE(SUBSTITUTE(集計貼りつけ!O431,申請書!$R$45,""),申請書!$T$45,""),申請書!$V$45,""),申請書!$X$45,""),";",""),申請書!$Z$45,"")</f>
        <v/>
      </c>
      <c r="M429" s="11" t="str">
        <f>SUBSTITUTE(SUBSTITUTE(SUBSTITUTE(SUBSTITUTE(SUBSTITUTE(SUBSTITUTE(集計貼りつけ!P431,申請書!$R$46,""),申請書!$T$46,""),申請書!$V$46,""),申請書!$X$46,""),";",""),申請書!$Z$46,"")</f>
        <v/>
      </c>
      <c r="N429" s="11" t="str">
        <f>SUBSTITUTE(SUBSTITUTE(SUBSTITUTE(SUBSTITUTE(SUBSTITUTE(SUBSTITUTE(集計貼りつけ!Q431,申請書!$R$47,""),申請書!$T$47,""),申請書!$V$47,""),申請書!$X$47,""),";",""),申請書!$Z$47,"")</f>
        <v/>
      </c>
      <c r="O429" s="11" t="str">
        <f>SUBSTITUTE(SUBSTITUTE(SUBSTITUTE(SUBSTITUTE(SUBSTITUTE(SUBSTITUTE(集計貼りつけ!R431,申請書!$R$48,""),申請書!$T$48,""),申請書!$V$48,""),申請書!$X$48,""),";",""),申請書!$Z$48,"")</f>
        <v/>
      </c>
      <c r="P429" s="11" t="str">
        <f>SUBSTITUTE(SUBSTITUTE(SUBSTITUTE(SUBSTITUTE(SUBSTITUTE(SUBSTITUTE(集計貼りつけ!S431,申請書!$R$49,""),申請書!$T$49,""),申請書!$V$49,""),申請書!$X$49,""),";",""),申請書!$Z$49,"")</f>
        <v/>
      </c>
      <c r="Q429" s="11" t="str">
        <f>SUBSTITUTE(SUBSTITUTE(SUBSTITUTE(SUBSTITUTE(SUBSTITUTE(SUBSTITUTE(集計貼りつけ!T431,申請書!$R$50,""),申請書!$T$50,""),申請書!$V$50,""),申請書!$X$50,""),";",""),申請書!$Z$55,"")</f>
        <v/>
      </c>
    </row>
    <row r="430" spans="1:17" s="11" customFormat="1" x14ac:dyDescent="0.2">
      <c r="A430" s="11">
        <v>428</v>
      </c>
      <c r="B430" s="11" t="str">
        <f>SUBSTITUTE(SUBSTITUTE(SUBSTITUTE(SUBSTITUTE(SUBSTITUTE(SUBSTITUTE(集計貼りつけ!E432,申請書!$R$35,""),申請書!$T$35,""),申請書!$V$35,""),申請書!$X$35,""),";",""),申請書!$Z$35,"")</f>
        <v/>
      </c>
      <c r="C430" s="11" t="str">
        <f>SUBSTITUTE(SUBSTITUTE(SUBSTITUTE(SUBSTITUTE(SUBSTITUTE(SUBSTITUTE(集計貼りつけ!F432,申請書!$R$36,""),申請書!$T$36,""),申請書!$V$36,""),申請書!$X$36,""),";",""),申請書!$Z$36,"")</f>
        <v/>
      </c>
      <c r="D430" s="11" t="str">
        <f>SUBSTITUTE(SUBSTITUTE(SUBSTITUTE(SUBSTITUTE(SUBSTITUTE(SUBSTITUTE(集計貼りつけ!G432,申請書!$R$37,""),申請書!$T$37,""),申請書!$V$37,""),申請書!$X$37,""),";",""),申請書!$Z$37,"")</f>
        <v/>
      </c>
      <c r="E430" s="11" t="str">
        <f>SUBSTITUTE(SUBSTITUTE(SUBSTITUTE(SUBSTITUTE(SUBSTITUTE(SUBSTITUTE(集計貼りつけ!H432,申請書!$R$38,""),申請書!$T$38,""),申請書!$V$38,""),申請書!$X$38,""),";",""),申請書!$Z$38,"")</f>
        <v/>
      </c>
      <c r="F430" s="11" t="str">
        <f>SUBSTITUTE(SUBSTITUTE(SUBSTITUTE(SUBSTITUTE(SUBSTITUTE(SUBSTITUTE(集計貼りつけ!I432,申請書!$R$39,""),申請書!$T$39,""),申請書!$V$39,""),申請書!$X$39,""),";",""),申請書!$Z$39,"")</f>
        <v/>
      </c>
      <c r="G430" s="11" t="str">
        <f>SUBSTITUTE(SUBSTITUTE(SUBSTITUTE(SUBSTITUTE(SUBSTITUTE(SUBSTITUTE(集計貼りつけ!J432,申請書!$R$40,""),申請書!$T$40,""),申請書!$V$40,""),申請書!$X$40,""),";",""),申請書!$Z$40,"")</f>
        <v/>
      </c>
      <c r="H430" s="11" t="str">
        <f>SUBSTITUTE(SUBSTITUTE(SUBSTITUTE(SUBSTITUTE(SUBSTITUTE(SUBSTITUTE(集計貼りつけ!K432,申請書!$R$41,""),申請書!$T$41,""),申請書!$V$41,""),申請書!$X$41,""),";",""),申請書!$Z$41,"")</f>
        <v/>
      </c>
      <c r="I430" s="11" t="str">
        <f>SUBSTITUTE(SUBSTITUTE(SUBSTITUTE(SUBSTITUTE(SUBSTITUTE(SUBSTITUTE(集計貼りつけ!L432,申請書!$R$42,""),申請書!$T$42,""),申請書!$V$42,""),申請書!$X$42,""),";",""),申請書!$Z$42,"")</f>
        <v/>
      </c>
      <c r="J430" s="11" t="str">
        <f>SUBSTITUTE(SUBSTITUTE(SUBSTITUTE(SUBSTITUTE(SUBSTITUTE(SUBSTITUTE(集計貼りつけ!M432,申請書!$R$43,""),申請書!$T$43,""),申請書!$V$43,""),申請書!$X$43,""),";",""),申請書!$Z$43,"")</f>
        <v/>
      </c>
      <c r="K430" s="11" t="str">
        <f>SUBSTITUTE(SUBSTITUTE(SUBSTITUTE(SUBSTITUTE(SUBSTITUTE(SUBSTITUTE(集計貼りつけ!N432,申請書!$R$44,""),申請書!$T$44,""),申請書!$V$44,""),申請書!$X$44,""),";",""),申請書!$Z$44,"")</f>
        <v/>
      </c>
      <c r="L430" s="11" t="str">
        <f>SUBSTITUTE(SUBSTITUTE(SUBSTITUTE(SUBSTITUTE(SUBSTITUTE(SUBSTITUTE(集計貼りつけ!O432,申請書!$R$45,""),申請書!$T$45,""),申請書!$V$45,""),申請書!$X$45,""),";",""),申請書!$Z$45,"")</f>
        <v/>
      </c>
      <c r="M430" s="11" t="str">
        <f>SUBSTITUTE(SUBSTITUTE(SUBSTITUTE(SUBSTITUTE(SUBSTITUTE(SUBSTITUTE(集計貼りつけ!P432,申請書!$R$46,""),申請書!$T$46,""),申請書!$V$46,""),申請書!$X$46,""),";",""),申請書!$Z$46,"")</f>
        <v/>
      </c>
      <c r="N430" s="11" t="str">
        <f>SUBSTITUTE(SUBSTITUTE(SUBSTITUTE(SUBSTITUTE(SUBSTITUTE(SUBSTITUTE(集計貼りつけ!Q432,申請書!$R$47,""),申請書!$T$47,""),申請書!$V$47,""),申請書!$X$47,""),";",""),申請書!$Z$47,"")</f>
        <v/>
      </c>
      <c r="O430" s="11" t="str">
        <f>SUBSTITUTE(SUBSTITUTE(SUBSTITUTE(SUBSTITUTE(SUBSTITUTE(SUBSTITUTE(集計貼りつけ!R432,申請書!$R$48,""),申請書!$T$48,""),申請書!$V$48,""),申請書!$X$48,""),";",""),申請書!$Z$48,"")</f>
        <v/>
      </c>
      <c r="P430" s="11" t="str">
        <f>SUBSTITUTE(SUBSTITUTE(SUBSTITUTE(SUBSTITUTE(SUBSTITUTE(SUBSTITUTE(集計貼りつけ!S432,申請書!$R$49,""),申請書!$T$49,""),申請書!$V$49,""),申請書!$X$49,""),";",""),申請書!$Z$49,"")</f>
        <v/>
      </c>
      <c r="Q430" s="11" t="str">
        <f>SUBSTITUTE(SUBSTITUTE(SUBSTITUTE(SUBSTITUTE(SUBSTITUTE(SUBSTITUTE(集計貼りつけ!T432,申請書!$R$50,""),申請書!$T$50,""),申請書!$V$50,""),申請書!$X$50,""),";",""),申請書!$Z$55,"")</f>
        <v/>
      </c>
    </row>
    <row r="431" spans="1:17" s="11" customFormat="1" x14ac:dyDescent="0.2">
      <c r="A431" s="11">
        <v>429</v>
      </c>
      <c r="B431" s="11" t="str">
        <f>SUBSTITUTE(SUBSTITUTE(SUBSTITUTE(SUBSTITUTE(SUBSTITUTE(SUBSTITUTE(集計貼りつけ!E433,申請書!$R$35,""),申請書!$T$35,""),申請書!$V$35,""),申請書!$X$35,""),";",""),申請書!$Z$35,"")</f>
        <v/>
      </c>
      <c r="C431" s="11" t="str">
        <f>SUBSTITUTE(SUBSTITUTE(SUBSTITUTE(SUBSTITUTE(SUBSTITUTE(SUBSTITUTE(集計貼りつけ!F433,申請書!$R$36,""),申請書!$T$36,""),申請書!$V$36,""),申請書!$X$36,""),";",""),申請書!$Z$36,"")</f>
        <v/>
      </c>
      <c r="D431" s="11" t="str">
        <f>SUBSTITUTE(SUBSTITUTE(SUBSTITUTE(SUBSTITUTE(SUBSTITUTE(SUBSTITUTE(集計貼りつけ!G433,申請書!$R$37,""),申請書!$T$37,""),申請書!$V$37,""),申請書!$X$37,""),";",""),申請書!$Z$37,"")</f>
        <v/>
      </c>
      <c r="E431" s="11" t="str">
        <f>SUBSTITUTE(SUBSTITUTE(SUBSTITUTE(SUBSTITUTE(SUBSTITUTE(SUBSTITUTE(集計貼りつけ!H433,申請書!$R$38,""),申請書!$T$38,""),申請書!$V$38,""),申請書!$X$38,""),";",""),申請書!$Z$38,"")</f>
        <v/>
      </c>
      <c r="F431" s="11" t="str">
        <f>SUBSTITUTE(SUBSTITUTE(SUBSTITUTE(SUBSTITUTE(SUBSTITUTE(SUBSTITUTE(集計貼りつけ!I433,申請書!$R$39,""),申請書!$T$39,""),申請書!$V$39,""),申請書!$X$39,""),";",""),申請書!$Z$39,"")</f>
        <v/>
      </c>
      <c r="G431" s="11" t="str">
        <f>SUBSTITUTE(SUBSTITUTE(SUBSTITUTE(SUBSTITUTE(SUBSTITUTE(SUBSTITUTE(集計貼りつけ!J433,申請書!$R$40,""),申請書!$T$40,""),申請書!$V$40,""),申請書!$X$40,""),";",""),申請書!$Z$40,"")</f>
        <v/>
      </c>
      <c r="H431" s="11" t="str">
        <f>SUBSTITUTE(SUBSTITUTE(SUBSTITUTE(SUBSTITUTE(SUBSTITUTE(SUBSTITUTE(集計貼りつけ!K433,申請書!$R$41,""),申請書!$T$41,""),申請書!$V$41,""),申請書!$X$41,""),";",""),申請書!$Z$41,"")</f>
        <v/>
      </c>
      <c r="I431" s="11" t="str">
        <f>SUBSTITUTE(SUBSTITUTE(SUBSTITUTE(SUBSTITUTE(SUBSTITUTE(SUBSTITUTE(集計貼りつけ!L433,申請書!$R$42,""),申請書!$T$42,""),申請書!$V$42,""),申請書!$X$42,""),";",""),申請書!$Z$42,"")</f>
        <v/>
      </c>
      <c r="J431" s="11" t="str">
        <f>SUBSTITUTE(SUBSTITUTE(SUBSTITUTE(SUBSTITUTE(SUBSTITUTE(SUBSTITUTE(集計貼りつけ!M433,申請書!$R$43,""),申請書!$T$43,""),申請書!$V$43,""),申請書!$X$43,""),";",""),申請書!$Z$43,"")</f>
        <v/>
      </c>
      <c r="K431" s="11" t="str">
        <f>SUBSTITUTE(SUBSTITUTE(SUBSTITUTE(SUBSTITUTE(SUBSTITUTE(SUBSTITUTE(集計貼りつけ!N433,申請書!$R$44,""),申請書!$T$44,""),申請書!$V$44,""),申請書!$X$44,""),";",""),申請書!$Z$44,"")</f>
        <v/>
      </c>
      <c r="L431" s="11" t="str">
        <f>SUBSTITUTE(SUBSTITUTE(SUBSTITUTE(SUBSTITUTE(SUBSTITUTE(SUBSTITUTE(集計貼りつけ!O433,申請書!$R$45,""),申請書!$T$45,""),申請書!$V$45,""),申請書!$X$45,""),";",""),申請書!$Z$45,"")</f>
        <v/>
      </c>
      <c r="M431" s="11" t="str">
        <f>SUBSTITUTE(SUBSTITUTE(SUBSTITUTE(SUBSTITUTE(SUBSTITUTE(SUBSTITUTE(集計貼りつけ!P433,申請書!$R$46,""),申請書!$T$46,""),申請書!$V$46,""),申請書!$X$46,""),";",""),申請書!$Z$46,"")</f>
        <v/>
      </c>
      <c r="N431" s="11" t="str">
        <f>SUBSTITUTE(SUBSTITUTE(SUBSTITUTE(SUBSTITUTE(SUBSTITUTE(SUBSTITUTE(集計貼りつけ!Q433,申請書!$R$47,""),申請書!$T$47,""),申請書!$V$47,""),申請書!$X$47,""),";",""),申請書!$Z$47,"")</f>
        <v/>
      </c>
      <c r="O431" s="11" t="str">
        <f>SUBSTITUTE(SUBSTITUTE(SUBSTITUTE(SUBSTITUTE(SUBSTITUTE(SUBSTITUTE(集計貼りつけ!R433,申請書!$R$48,""),申請書!$T$48,""),申請書!$V$48,""),申請書!$X$48,""),";",""),申請書!$Z$48,"")</f>
        <v/>
      </c>
      <c r="P431" s="11" t="str">
        <f>SUBSTITUTE(SUBSTITUTE(SUBSTITUTE(SUBSTITUTE(SUBSTITUTE(SUBSTITUTE(集計貼りつけ!S433,申請書!$R$49,""),申請書!$T$49,""),申請書!$V$49,""),申請書!$X$49,""),";",""),申請書!$Z$49,"")</f>
        <v/>
      </c>
      <c r="Q431" s="11" t="str">
        <f>SUBSTITUTE(SUBSTITUTE(SUBSTITUTE(SUBSTITUTE(SUBSTITUTE(SUBSTITUTE(集計貼りつけ!T433,申請書!$R$50,""),申請書!$T$50,""),申請書!$V$50,""),申請書!$X$50,""),";",""),申請書!$Z$55,"")</f>
        <v/>
      </c>
    </row>
    <row r="432" spans="1:17" s="11" customFormat="1" x14ac:dyDescent="0.2">
      <c r="A432" s="11">
        <v>430</v>
      </c>
      <c r="B432" s="11" t="str">
        <f>SUBSTITUTE(SUBSTITUTE(SUBSTITUTE(SUBSTITUTE(SUBSTITUTE(SUBSTITUTE(集計貼りつけ!E434,申請書!$R$35,""),申請書!$T$35,""),申請書!$V$35,""),申請書!$X$35,""),";",""),申請書!$Z$35,"")</f>
        <v/>
      </c>
      <c r="C432" s="11" t="str">
        <f>SUBSTITUTE(SUBSTITUTE(SUBSTITUTE(SUBSTITUTE(SUBSTITUTE(SUBSTITUTE(集計貼りつけ!F434,申請書!$R$36,""),申請書!$T$36,""),申請書!$V$36,""),申請書!$X$36,""),";",""),申請書!$Z$36,"")</f>
        <v/>
      </c>
      <c r="D432" s="11" t="str">
        <f>SUBSTITUTE(SUBSTITUTE(SUBSTITUTE(SUBSTITUTE(SUBSTITUTE(SUBSTITUTE(集計貼りつけ!G434,申請書!$R$37,""),申請書!$T$37,""),申請書!$V$37,""),申請書!$X$37,""),";",""),申請書!$Z$37,"")</f>
        <v/>
      </c>
      <c r="E432" s="11" t="str">
        <f>SUBSTITUTE(SUBSTITUTE(SUBSTITUTE(SUBSTITUTE(SUBSTITUTE(SUBSTITUTE(集計貼りつけ!H434,申請書!$R$38,""),申請書!$T$38,""),申請書!$V$38,""),申請書!$X$38,""),";",""),申請書!$Z$38,"")</f>
        <v/>
      </c>
      <c r="F432" s="11" t="str">
        <f>SUBSTITUTE(SUBSTITUTE(SUBSTITUTE(SUBSTITUTE(SUBSTITUTE(SUBSTITUTE(集計貼りつけ!I434,申請書!$R$39,""),申請書!$T$39,""),申請書!$V$39,""),申請書!$X$39,""),";",""),申請書!$Z$39,"")</f>
        <v/>
      </c>
      <c r="G432" s="11" t="str">
        <f>SUBSTITUTE(SUBSTITUTE(SUBSTITUTE(SUBSTITUTE(SUBSTITUTE(SUBSTITUTE(集計貼りつけ!J434,申請書!$R$40,""),申請書!$T$40,""),申請書!$V$40,""),申請書!$X$40,""),";",""),申請書!$Z$40,"")</f>
        <v/>
      </c>
      <c r="H432" s="11" t="str">
        <f>SUBSTITUTE(SUBSTITUTE(SUBSTITUTE(SUBSTITUTE(SUBSTITUTE(SUBSTITUTE(集計貼りつけ!K434,申請書!$R$41,""),申請書!$T$41,""),申請書!$V$41,""),申請書!$X$41,""),";",""),申請書!$Z$41,"")</f>
        <v/>
      </c>
      <c r="I432" s="11" t="str">
        <f>SUBSTITUTE(SUBSTITUTE(SUBSTITUTE(SUBSTITUTE(SUBSTITUTE(SUBSTITUTE(集計貼りつけ!L434,申請書!$R$42,""),申請書!$T$42,""),申請書!$V$42,""),申請書!$X$42,""),";",""),申請書!$Z$42,"")</f>
        <v/>
      </c>
      <c r="J432" s="11" t="str">
        <f>SUBSTITUTE(SUBSTITUTE(SUBSTITUTE(SUBSTITUTE(SUBSTITUTE(SUBSTITUTE(集計貼りつけ!M434,申請書!$R$43,""),申請書!$T$43,""),申請書!$V$43,""),申請書!$X$43,""),";",""),申請書!$Z$43,"")</f>
        <v/>
      </c>
      <c r="K432" s="11" t="str">
        <f>SUBSTITUTE(SUBSTITUTE(SUBSTITUTE(SUBSTITUTE(SUBSTITUTE(SUBSTITUTE(集計貼りつけ!N434,申請書!$R$44,""),申請書!$T$44,""),申請書!$V$44,""),申請書!$X$44,""),";",""),申請書!$Z$44,"")</f>
        <v/>
      </c>
      <c r="L432" s="11" t="str">
        <f>SUBSTITUTE(SUBSTITUTE(SUBSTITUTE(SUBSTITUTE(SUBSTITUTE(SUBSTITUTE(集計貼りつけ!O434,申請書!$R$45,""),申請書!$T$45,""),申請書!$V$45,""),申請書!$X$45,""),";",""),申請書!$Z$45,"")</f>
        <v/>
      </c>
      <c r="M432" s="11" t="str">
        <f>SUBSTITUTE(SUBSTITUTE(SUBSTITUTE(SUBSTITUTE(SUBSTITUTE(SUBSTITUTE(集計貼りつけ!P434,申請書!$R$46,""),申請書!$T$46,""),申請書!$V$46,""),申請書!$X$46,""),";",""),申請書!$Z$46,"")</f>
        <v/>
      </c>
      <c r="N432" s="11" t="str">
        <f>SUBSTITUTE(SUBSTITUTE(SUBSTITUTE(SUBSTITUTE(SUBSTITUTE(SUBSTITUTE(集計貼りつけ!Q434,申請書!$R$47,""),申請書!$T$47,""),申請書!$V$47,""),申請書!$X$47,""),";",""),申請書!$Z$47,"")</f>
        <v/>
      </c>
      <c r="O432" s="11" t="str">
        <f>SUBSTITUTE(SUBSTITUTE(SUBSTITUTE(SUBSTITUTE(SUBSTITUTE(SUBSTITUTE(集計貼りつけ!R434,申請書!$R$48,""),申請書!$T$48,""),申請書!$V$48,""),申請書!$X$48,""),";",""),申請書!$Z$48,"")</f>
        <v/>
      </c>
      <c r="P432" s="11" t="str">
        <f>SUBSTITUTE(SUBSTITUTE(SUBSTITUTE(SUBSTITUTE(SUBSTITUTE(SUBSTITUTE(集計貼りつけ!S434,申請書!$R$49,""),申請書!$T$49,""),申請書!$V$49,""),申請書!$X$49,""),";",""),申請書!$Z$49,"")</f>
        <v/>
      </c>
      <c r="Q432" s="11" t="str">
        <f>SUBSTITUTE(SUBSTITUTE(SUBSTITUTE(SUBSTITUTE(SUBSTITUTE(SUBSTITUTE(集計貼りつけ!T434,申請書!$R$50,""),申請書!$T$50,""),申請書!$V$50,""),申請書!$X$50,""),";",""),申請書!$Z$55,"")</f>
        <v/>
      </c>
    </row>
    <row r="433" spans="1:17" s="11" customFormat="1" x14ac:dyDescent="0.2">
      <c r="A433" s="11">
        <v>431</v>
      </c>
      <c r="B433" s="11" t="str">
        <f>SUBSTITUTE(SUBSTITUTE(SUBSTITUTE(SUBSTITUTE(SUBSTITUTE(SUBSTITUTE(集計貼りつけ!E435,申請書!$R$35,""),申請書!$T$35,""),申請書!$V$35,""),申請書!$X$35,""),";",""),申請書!$Z$35,"")</f>
        <v/>
      </c>
      <c r="C433" s="11" t="str">
        <f>SUBSTITUTE(SUBSTITUTE(SUBSTITUTE(SUBSTITUTE(SUBSTITUTE(SUBSTITUTE(集計貼りつけ!F435,申請書!$R$36,""),申請書!$T$36,""),申請書!$V$36,""),申請書!$X$36,""),";",""),申請書!$Z$36,"")</f>
        <v/>
      </c>
      <c r="D433" s="11" t="str">
        <f>SUBSTITUTE(SUBSTITUTE(SUBSTITUTE(SUBSTITUTE(SUBSTITUTE(SUBSTITUTE(集計貼りつけ!G435,申請書!$R$37,""),申請書!$T$37,""),申請書!$V$37,""),申請書!$X$37,""),";",""),申請書!$Z$37,"")</f>
        <v/>
      </c>
      <c r="E433" s="11" t="str">
        <f>SUBSTITUTE(SUBSTITUTE(SUBSTITUTE(SUBSTITUTE(SUBSTITUTE(SUBSTITUTE(集計貼りつけ!H435,申請書!$R$38,""),申請書!$T$38,""),申請書!$V$38,""),申請書!$X$38,""),";",""),申請書!$Z$38,"")</f>
        <v/>
      </c>
      <c r="F433" s="11" t="str">
        <f>SUBSTITUTE(SUBSTITUTE(SUBSTITUTE(SUBSTITUTE(SUBSTITUTE(SUBSTITUTE(集計貼りつけ!I435,申請書!$R$39,""),申請書!$T$39,""),申請書!$V$39,""),申請書!$X$39,""),";",""),申請書!$Z$39,"")</f>
        <v/>
      </c>
      <c r="G433" s="11" t="str">
        <f>SUBSTITUTE(SUBSTITUTE(SUBSTITUTE(SUBSTITUTE(SUBSTITUTE(SUBSTITUTE(集計貼りつけ!J435,申請書!$R$40,""),申請書!$T$40,""),申請書!$V$40,""),申請書!$X$40,""),";",""),申請書!$Z$40,"")</f>
        <v/>
      </c>
      <c r="H433" s="11" t="str">
        <f>SUBSTITUTE(SUBSTITUTE(SUBSTITUTE(SUBSTITUTE(SUBSTITUTE(SUBSTITUTE(集計貼りつけ!K435,申請書!$R$41,""),申請書!$T$41,""),申請書!$V$41,""),申請書!$X$41,""),";",""),申請書!$Z$41,"")</f>
        <v/>
      </c>
      <c r="I433" s="11" t="str">
        <f>SUBSTITUTE(SUBSTITUTE(SUBSTITUTE(SUBSTITUTE(SUBSTITUTE(SUBSTITUTE(集計貼りつけ!L435,申請書!$R$42,""),申請書!$T$42,""),申請書!$V$42,""),申請書!$X$42,""),";",""),申請書!$Z$42,"")</f>
        <v/>
      </c>
      <c r="J433" s="11" t="str">
        <f>SUBSTITUTE(SUBSTITUTE(SUBSTITUTE(SUBSTITUTE(SUBSTITUTE(SUBSTITUTE(集計貼りつけ!M435,申請書!$R$43,""),申請書!$T$43,""),申請書!$V$43,""),申請書!$X$43,""),";",""),申請書!$Z$43,"")</f>
        <v/>
      </c>
      <c r="K433" s="11" t="str">
        <f>SUBSTITUTE(SUBSTITUTE(SUBSTITUTE(SUBSTITUTE(SUBSTITUTE(SUBSTITUTE(集計貼りつけ!N435,申請書!$R$44,""),申請書!$T$44,""),申請書!$V$44,""),申請書!$X$44,""),";",""),申請書!$Z$44,"")</f>
        <v/>
      </c>
      <c r="L433" s="11" t="str">
        <f>SUBSTITUTE(SUBSTITUTE(SUBSTITUTE(SUBSTITUTE(SUBSTITUTE(SUBSTITUTE(集計貼りつけ!O435,申請書!$R$45,""),申請書!$T$45,""),申請書!$V$45,""),申請書!$X$45,""),";",""),申請書!$Z$45,"")</f>
        <v/>
      </c>
      <c r="M433" s="11" t="str">
        <f>SUBSTITUTE(SUBSTITUTE(SUBSTITUTE(SUBSTITUTE(SUBSTITUTE(SUBSTITUTE(集計貼りつけ!P435,申請書!$R$46,""),申請書!$T$46,""),申請書!$V$46,""),申請書!$X$46,""),";",""),申請書!$Z$46,"")</f>
        <v/>
      </c>
      <c r="N433" s="11" t="str">
        <f>SUBSTITUTE(SUBSTITUTE(SUBSTITUTE(SUBSTITUTE(SUBSTITUTE(SUBSTITUTE(集計貼りつけ!Q435,申請書!$R$47,""),申請書!$T$47,""),申請書!$V$47,""),申請書!$X$47,""),";",""),申請書!$Z$47,"")</f>
        <v/>
      </c>
      <c r="O433" s="11" t="str">
        <f>SUBSTITUTE(SUBSTITUTE(SUBSTITUTE(SUBSTITUTE(SUBSTITUTE(SUBSTITUTE(集計貼りつけ!R435,申請書!$R$48,""),申請書!$T$48,""),申請書!$V$48,""),申請書!$X$48,""),";",""),申請書!$Z$48,"")</f>
        <v/>
      </c>
      <c r="P433" s="11" t="str">
        <f>SUBSTITUTE(SUBSTITUTE(SUBSTITUTE(SUBSTITUTE(SUBSTITUTE(SUBSTITUTE(集計貼りつけ!S435,申請書!$R$49,""),申請書!$T$49,""),申請書!$V$49,""),申請書!$X$49,""),";",""),申請書!$Z$49,"")</f>
        <v/>
      </c>
      <c r="Q433" s="11" t="str">
        <f>SUBSTITUTE(SUBSTITUTE(SUBSTITUTE(SUBSTITUTE(SUBSTITUTE(SUBSTITUTE(集計貼りつけ!T435,申請書!$R$50,""),申請書!$T$50,""),申請書!$V$50,""),申請書!$X$50,""),";",""),申請書!$Z$55,"")</f>
        <v/>
      </c>
    </row>
    <row r="434" spans="1:17" s="11" customFormat="1" x14ac:dyDescent="0.2">
      <c r="A434" s="11">
        <v>432</v>
      </c>
      <c r="B434" s="11" t="str">
        <f>SUBSTITUTE(SUBSTITUTE(SUBSTITUTE(SUBSTITUTE(SUBSTITUTE(SUBSTITUTE(集計貼りつけ!E436,申請書!$R$35,""),申請書!$T$35,""),申請書!$V$35,""),申請書!$X$35,""),";",""),申請書!$Z$35,"")</f>
        <v/>
      </c>
      <c r="C434" s="11" t="str">
        <f>SUBSTITUTE(SUBSTITUTE(SUBSTITUTE(SUBSTITUTE(SUBSTITUTE(SUBSTITUTE(集計貼りつけ!F436,申請書!$R$36,""),申請書!$T$36,""),申請書!$V$36,""),申請書!$X$36,""),";",""),申請書!$Z$36,"")</f>
        <v/>
      </c>
      <c r="D434" s="11" t="str">
        <f>SUBSTITUTE(SUBSTITUTE(SUBSTITUTE(SUBSTITUTE(SUBSTITUTE(SUBSTITUTE(集計貼りつけ!G436,申請書!$R$37,""),申請書!$T$37,""),申請書!$V$37,""),申請書!$X$37,""),";",""),申請書!$Z$37,"")</f>
        <v/>
      </c>
      <c r="E434" s="11" t="str">
        <f>SUBSTITUTE(SUBSTITUTE(SUBSTITUTE(SUBSTITUTE(SUBSTITUTE(SUBSTITUTE(集計貼りつけ!H436,申請書!$R$38,""),申請書!$T$38,""),申請書!$V$38,""),申請書!$X$38,""),";",""),申請書!$Z$38,"")</f>
        <v/>
      </c>
      <c r="F434" s="11" t="str">
        <f>SUBSTITUTE(SUBSTITUTE(SUBSTITUTE(SUBSTITUTE(SUBSTITUTE(SUBSTITUTE(集計貼りつけ!I436,申請書!$R$39,""),申請書!$T$39,""),申請書!$V$39,""),申請書!$X$39,""),";",""),申請書!$Z$39,"")</f>
        <v/>
      </c>
      <c r="G434" s="11" t="str">
        <f>SUBSTITUTE(SUBSTITUTE(SUBSTITUTE(SUBSTITUTE(SUBSTITUTE(SUBSTITUTE(集計貼りつけ!J436,申請書!$R$40,""),申請書!$T$40,""),申請書!$V$40,""),申請書!$X$40,""),";",""),申請書!$Z$40,"")</f>
        <v/>
      </c>
      <c r="H434" s="11" t="str">
        <f>SUBSTITUTE(SUBSTITUTE(SUBSTITUTE(SUBSTITUTE(SUBSTITUTE(SUBSTITUTE(集計貼りつけ!K436,申請書!$R$41,""),申請書!$T$41,""),申請書!$V$41,""),申請書!$X$41,""),";",""),申請書!$Z$41,"")</f>
        <v/>
      </c>
      <c r="I434" s="11" t="str">
        <f>SUBSTITUTE(SUBSTITUTE(SUBSTITUTE(SUBSTITUTE(SUBSTITUTE(SUBSTITUTE(集計貼りつけ!L436,申請書!$R$42,""),申請書!$T$42,""),申請書!$V$42,""),申請書!$X$42,""),";",""),申請書!$Z$42,"")</f>
        <v/>
      </c>
      <c r="J434" s="11" t="str">
        <f>SUBSTITUTE(SUBSTITUTE(SUBSTITUTE(SUBSTITUTE(SUBSTITUTE(SUBSTITUTE(集計貼りつけ!M436,申請書!$R$43,""),申請書!$T$43,""),申請書!$V$43,""),申請書!$X$43,""),";",""),申請書!$Z$43,"")</f>
        <v/>
      </c>
      <c r="K434" s="11" t="str">
        <f>SUBSTITUTE(SUBSTITUTE(SUBSTITUTE(SUBSTITUTE(SUBSTITUTE(SUBSTITUTE(集計貼りつけ!N436,申請書!$R$44,""),申請書!$T$44,""),申請書!$V$44,""),申請書!$X$44,""),";",""),申請書!$Z$44,"")</f>
        <v/>
      </c>
      <c r="L434" s="11" t="str">
        <f>SUBSTITUTE(SUBSTITUTE(SUBSTITUTE(SUBSTITUTE(SUBSTITUTE(SUBSTITUTE(集計貼りつけ!O436,申請書!$R$45,""),申請書!$T$45,""),申請書!$V$45,""),申請書!$X$45,""),";",""),申請書!$Z$45,"")</f>
        <v/>
      </c>
      <c r="M434" s="11" t="str">
        <f>SUBSTITUTE(SUBSTITUTE(SUBSTITUTE(SUBSTITUTE(SUBSTITUTE(SUBSTITUTE(集計貼りつけ!P436,申請書!$R$46,""),申請書!$T$46,""),申請書!$V$46,""),申請書!$X$46,""),";",""),申請書!$Z$46,"")</f>
        <v/>
      </c>
      <c r="N434" s="11" t="str">
        <f>SUBSTITUTE(SUBSTITUTE(SUBSTITUTE(SUBSTITUTE(SUBSTITUTE(SUBSTITUTE(集計貼りつけ!Q436,申請書!$R$47,""),申請書!$T$47,""),申請書!$V$47,""),申請書!$X$47,""),";",""),申請書!$Z$47,"")</f>
        <v/>
      </c>
      <c r="O434" s="11" t="str">
        <f>SUBSTITUTE(SUBSTITUTE(SUBSTITUTE(SUBSTITUTE(SUBSTITUTE(SUBSTITUTE(集計貼りつけ!R436,申請書!$R$48,""),申請書!$T$48,""),申請書!$V$48,""),申請書!$X$48,""),";",""),申請書!$Z$48,"")</f>
        <v/>
      </c>
      <c r="P434" s="11" t="str">
        <f>SUBSTITUTE(SUBSTITUTE(SUBSTITUTE(SUBSTITUTE(SUBSTITUTE(SUBSTITUTE(集計貼りつけ!S436,申請書!$R$49,""),申請書!$T$49,""),申請書!$V$49,""),申請書!$X$49,""),";",""),申請書!$Z$49,"")</f>
        <v/>
      </c>
      <c r="Q434" s="11" t="str">
        <f>SUBSTITUTE(SUBSTITUTE(SUBSTITUTE(SUBSTITUTE(SUBSTITUTE(SUBSTITUTE(集計貼りつけ!T436,申請書!$R$50,""),申請書!$T$50,""),申請書!$V$50,""),申請書!$X$50,""),";",""),申請書!$Z$55,"")</f>
        <v/>
      </c>
    </row>
    <row r="435" spans="1:17" s="11" customFormat="1" x14ac:dyDescent="0.2">
      <c r="A435" s="11">
        <v>433</v>
      </c>
      <c r="B435" s="11" t="str">
        <f>SUBSTITUTE(SUBSTITUTE(SUBSTITUTE(SUBSTITUTE(SUBSTITUTE(SUBSTITUTE(集計貼りつけ!E437,申請書!$R$35,""),申請書!$T$35,""),申請書!$V$35,""),申請書!$X$35,""),";",""),申請書!$Z$35,"")</f>
        <v/>
      </c>
      <c r="C435" s="11" t="str">
        <f>SUBSTITUTE(SUBSTITUTE(SUBSTITUTE(SUBSTITUTE(SUBSTITUTE(SUBSTITUTE(集計貼りつけ!F437,申請書!$R$36,""),申請書!$T$36,""),申請書!$V$36,""),申請書!$X$36,""),";",""),申請書!$Z$36,"")</f>
        <v/>
      </c>
      <c r="D435" s="11" t="str">
        <f>SUBSTITUTE(SUBSTITUTE(SUBSTITUTE(SUBSTITUTE(SUBSTITUTE(SUBSTITUTE(集計貼りつけ!G437,申請書!$R$37,""),申請書!$T$37,""),申請書!$V$37,""),申請書!$X$37,""),";",""),申請書!$Z$37,"")</f>
        <v/>
      </c>
      <c r="E435" s="11" t="str">
        <f>SUBSTITUTE(SUBSTITUTE(SUBSTITUTE(SUBSTITUTE(SUBSTITUTE(SUBSTITUTE(集計貼りつけ!H437,申請書!$R$38,""),申請書!$T$38,""),申請書!$V$38,""),申請書!$X$38,""),";",""),申請書!$Z$38,"")</f>
        <v/>
      </c>
      <c r="F435" s="11" t="str">
        <f>SUBSTITUTE(SUBSTITUTE(SUBSTITUTE(SUBSTITUTE(SUBSTITUTE(SUBSTITUTE(集計貼りつけ!I437,申請書!$R$39,""),申請書!$T$39,""),申請書!$V$39,""),申請書!$X$39,""),";",""),申請書!$Z$39,"")</f>
        <v/>
      </c>
      <c r="G435" s="11" t="str">
        <f>SUBSTITUTE(SUBSTITUTE(SUBSTITUTE(SUBSTITUTE(SUBSTITUTE(SUBSTITUTE(集計貼りつけ!J437,申請書!$R$40,""),申請書!$T$40,""),申請書!$V$40,""),申請書!$X$40,""),";",""),申請書!$Z$40,"")</f>
        <v/>
      </c>
      <c r="H435" s="11" t="str">
        <f>SUBSTITUTE(SUBSTITUTE(SUBSTITUTE(SUBSTITUTE(SUBSTITUTE(SUBSTITUTE(集計貼りつけ!K437,申請書!$R$41,""),申請書!$T$41,""),申請書!$V$41,""),申請書!$X$41,""),";",""),申請書!$Z$41,"")</f>
        <v/>
      </c>
      <c r="I435" s="11" t="str">
        <f>SUBSTITUTE(SUBSTITUTE(SUBSTITUTE(SUBSTITUTE(SUBSTITUTE(SUBSTITUTE(集計貼りつけ!L437,申請書!$R$42,""),申請書!$T$42,""),申請書!$V$42,""),申請書!$X$42,""),";",""),申請書!$Z$42,"")</f>
        <v/>
      </c>
      <c r="J435" s="11" t="str">
        <f>SUBSTITUTE(SUBSTITUTE(SUBSTITUTE(SUBSTITUTE(SUBSTITUTE(SUBSTITUTE(集計貼りつけ!M437,申請書!$R$43,""),申請書!$T$43,""),申請書!$V$43,""),申請書!$X$43,""),";",""),申請書!$Z$43,"")</f>
        <v/>
      </c>
      <c r="K435" s="11" t="str">
        <f>SUBSTITUTE(SUBSTITUTE(SUBSTITUTE(SUBSTITUTE(SUBSTITUTE(SUBSTITUTE(集計貼りつけ!N437,申請書!$R$44,""),申請書!$T$44,""),申請書!$V$44,""),申請書!$X$44,""),";",""),申請書!$Z$44,"")</f>
        <v/>
      </c>
      <c r="L435" s="11" t="str">
        <f>SUBSTITUTE(SUBSTITUTE(SUBSTITUTE(SUBSTITUTE(SUBSTITUTE(SUBSTITUTE(集計貼りつけ!O437,申請書!$R$45,""),申請書!$T$45,""),申請書!$V$45,""),申請書!$X$45,""),";",""),申請書!$Z$45,"")</f>
        <v/>
      </c>
      <c r="M435" s="11" t="str">
        <f>SUBSTITUTE(SUBSTITUTE(SUBSTITUTE(SUBSTITUTE(SUBSTITUTE(SUBSTITUTE(集計貼りつけ!P437,申請書!$R$46,""),申請書!$T$46,""),申請書!$V$46,""),申請書!$X$46,""),";",""),申請書!$Z$46,"")</f>
        <v/>
      </c>
      <c r="N435" s="11" t="str">
        <f>SUBSTITUTE(SUBSTITUTE(SUBSTITUTE(SUBSTITUTE(SUBSTITUTE(SUBSTITUTE(集計貼りつけ!Q437,申請書!$R$47,""),申請書!$T$47,""),申請書!$V$47,""),申請書!$X$47,""),";",""),申請書!$Z$47,"")</f>
        <v/>
      </c>
      <c r="O435" s="11" t="str">
        <f>SUBSTITUTE(SUBSTITUTE(SUBSTITUTE(SUBSTITUTE(SUBSTITUTE(SUBSTITUTE(集計貼りつけ!R437,申請書!$R$48,""),申請書!$T$48,""),申請書!$V$48,""),申請書!$X$48,""),";",""),申請書!$Z$48,"")</f>
        <v/>
      </c>
      <c r="P435" s="11" t="str">
        <f>SUBSTITUTE(SUBSTITUTE(SUBSTITUTE(SUBSTITUTE(SUBSTITUTE(SUBSTITUTE(集計貼りつけ!S437,申請書!$R$49,""),申請書!$T$49,""),申請書!$V$49,""),申請書!$X$49,""),";",""),申請書!$Z$49,"")</f>
        <v/>
      </c>
      <c r="Q435" s="11" t="str">
        <f>SUBSTITUTE(SUBSTITUTE(SUBSTITUTE(SUBSTITUTE(SUBSTITUTE(SUBSTITUTE(集計貼りつけ!T437,申請書!$R$50,""),申請書!$T$50,""),申請書!$V$50,""),申請書!$X$50,""),";",""),申請書!$Z$55,"")</f>
        <v/>
      </c>
    </row>
    <row r="436" spans="1:17" s="11" customFormat="1" x14ac:dyDescent="0.2">
      <c r="A436" s="11">
        <v>434</v>
      </c>
      <c r="B436" s="11" t="str">
        <f>SUBSTITUTE(SUBSTITUTE(SUBSTITUTE(SUBSTITUTE(SUBSTITUTE(SUBSTITUTE(集計貼りつけ!E438,申請書!$R$35,""),申請書!$T$35,""),申請書!$V$35,""),申請書!$X$35,""),";",""),申請書!$Z$35,"")</f>
        <v/>
      </c>
      <c r="C436" s="11" t="str">
        <f>SUBSTITUTE(SUBSTITUTE(SUBSTITUTE(SUBSTITUTE(SUBSTITUTE(SUBSTITUTE(集計貼りつけ!F438,申請書!$R$36,""),申請書!$T$36,""),申請書!$V$36,""),申請書!$X$36,""),";",""),申請書!$Z$36,"")</f>
        <v/>
      </c>
      <c r="D436" s="11" t="str">
        <f>SUBSTITUTE(SUBSTITUTE(SUBSTITUTE(SUBSTITUTE(SUBSTITUTE(SUBSTITUTE(集計貼りつけ!G438,申請書!$R$37,""),申請書!$T$37,""),申請書!$V$37,""),申請書!$X$37,""),";",""),申請書!$Z$37,"")</f>
        <v/>
      </c>
      <c r="E436" s="11" t="str">
        <f>SUBSTITUTE(SUBSTITUTE(SUBSTITUTE(SUBSTITUTE(SUBSTITUTE(SUBSTITUTE(集計貼りつけ!H438,申請書!$R$38,""),申請書!$T$38,""),申請書!$V$38,""),申請書!$X$38,""),";",""),申請書!$Z$38,"")</f>
        <v/>
      </c>
      <c r="F436" s="11" t="str">
        <f>SUBSTITUTE(SUBSTITUTE(SUBSTITUTE(SUBSTITUTE(SUBSTITUTE(SUBSTITUTE(集計貼りつけ!I438,申請書!$R$39,""),申請書!$T$39,""),申請書!$V$39,""),申請書!$X$39,""),";",""),申請書!$Z$39,"")</f>
        <v/>
      </c>
      <c r="G436" s="11" t="str">
        <f>SUBSTITUTE(SUBSTITUTE(SUBSTITUTE(SUBSTITUTE(SUBSTITUTE(SUBSTITUTE(集計貼りつけ!J438,申請書!$R$40,""),申請書!$T$40,""),申請書!$V$40,""),申請書!$X$40,""),";",""),申請書!$Z$40,"")</f>
        <v/>
      </c>
      <c r="H436" s="11" t="str">
        <f>SUBSTITUTE(SUBSTITUTE(SUBSTITUTE(SUBSTITUTE(SUBSTITUTE(SUBSTITUTE(集計貼りつけ!K438,申請書!$R$41,""),申請書!$T$41,""),申請書!$V$41,""),申請書!$X$41,""),";",""),申請書!$Z$41,"")</f>
        <v/>
      </c>
      <c r="I436" s="11" t="str">
        <f>SUBSTITUTE(SUBSTITUTE(SUBSTITUTE(SUBSTITUTE(SUBSTITUTE(SUBSTITUTE(集計貼りつけ!L438,申請書!$R$42,""),申請書!$T$42,""),申請書!$V$42,""),申請書!$X$42,""),";",""),申請書!$Z$42,"")</f>
        <v/>
      </c>
      <c r="J436" s="11" t="str">
        <f>SUBSTITUTE(SUBSTITUTE(SUBSTITUTE(SUBSTITUTE(SUBSTITUTE(SUBSTITUTE(集計貼りつけ!M438,申請書!$R$43,""),申請書!$T$43,""),申請書!$V$43,""),申請書!$X$43,""),";",""),申請書!$Z$43,"")</f>
        <v/>
      </c>
      <c r="K436" s="11" t="str">
        <f>SUBSTITUTE(SUBSTITUTE(SUBSTITUTE(SUBSTITUTE(SUBSTITUTE(SUBSTITUTE(集計貼りつけ!N438,申請書!$R$44,""),申請書!$T$44,""),申請書!$V$44,""),申請書!$X$44,""),";",""),申請書!$Z$44,"")</f>
        <v/>
      </c>
      <c r="L436" s="11" t="str">
        <f>SUBSTITUTE(SUBSTITUTE(SUBSTITUTE(SUBSTITUTE(SUBSTITUTE(SUBSTITUTE(集計貼りつけ!O438,申請書!$R$45,""),申請書!$T$45,""),申請書!$V$45,""),申請書!$X$45,""),";",""),申請書!$Z$45,"")</f>
        <v/>
      </c>
      <c r="M436" s="11" t="str">
        <f>SUBSTITUTE(SUBSTITUTE(SUBSTITUTE(SUBSTITUTE(SUBSTITUTE(SUBSTITUTE(集計貼りつけ!P438,申請書!$R$46,""),申請書!$T$46,""),申請書!$V$46,""),申請書!$X$46,""),";",""),申請書!$Z$46,"")</f>
        <v/>
      </c>
      <c r="N436" s="11" t="str">
        <f>SUBSTITUTE(SUBSTITUTE(SUBSTITUTE(SUBSTITUTE(SUBSTITUTE(SUBSTITUTE(集計貼りつけ!Q438,申請書!$R$47,""),申請書!$T$47,""),申請書!$V$47,""),申請書!$X$47,""),";",""),申請書!$Z$47,"")</f>
        <v/>
      </c>
      <c r="O436" s="11" t="str">
        <f>SUBSTITUTE(SUBSTITUTE(SUBSTITUTE(SUBSTITUTE(SUBSTITUTE(SUBSTITUTE(集計貼りつけ!R438,申請書!$R$48,""),申請書!$T$48,""),申請書!$V$48,""),申請書!$X$48,""),";",""),申請書!$Z$48,"")</f>
        <v/>
      </c>
      <c r="P436" s="11" t="str">
        <f>SUBSTITUTE(SUBSTITUTE(SUBSTITUTE(SUBSTITUTE(SUBSTITUTE(SUBSTITUTE(集計貼りつけ!S438,申請書!$R$49,""),申請書!$T$49,""),申請書!$V$49,""),申請書!$X$49,""),";",""),申請書!$Z$49,"")</f>
        <v/>
      </c>
      <c r="Q436" s="11" t="str">
        <f>SUBSTITUTE(SUBSTITUTE(SUBSTITUTE(SUBSTITUTE(SUBSTITUTE(SUBSTITUTE(集計貼りつけ!T438,申請書!$R$50,""),申請書!$T$50,""),申請書!$V$50,""),申請書!$X$50,""),";",""),申請書!$Z$55,"")</f>
        <v/>
      </c>
    </row>
    <row r="437" spans="1:17" s="11" customFormat="1" x14ac:dyDescent="0.2">
      <c r="A437" s="11">
        <v>435</v>
      </c>
      <c r="B437" s="11" t="str">
        <f>SUBSTITUTE(SUBSTITUTE(SUBSTITUTE(SUBSTITUTE(SUBSTITUTE(SUBSTITUTE(集計貼りつけ!E439,申請書!$R$35,""),申請書!$T$35,""),申請書!$V$35,""),申請書!$X$35,""),";",""),申請書!$Z$35,"")</f>
        <v/>
      </c>
      <c r="C437" s="11" t="str">
        <f>SUBSTITUTE(SUBSTITUTE(SUBSTITUTE(SUBSTITUTE(SUBSTITUTE(SUBSTITUTE(集計貼りつけ!F439,申請書!$R$36,""),申請書!$T$36,""),申請書!$V$36,""),申請書!$X$36,""),";",""),申請書!$Z$36,"")</f>
        <v/>
      </c>
      <c r="D437" s="11" t="str">
        <f>SUBSTITUTE(SUBSTITUTE(SUBSTITUTE(SUBSTITUTE(SUBSTITUTE(SUBSTITUTE(集計貼りつけ!G439,申請書!$R$37,""),申請書!$T$37,""),申請書!$V$37,""),申請書!$X$37,""),";",""),申請書!$Z$37,"")</f>
        <v/>
      </c>
      <c r="E437" s="11" t="str">
        <f>SUBSTITUTE(SUBSTITUTE(SUBSTITUTE(SUBSTITUTE(SUBSTITUTE(SUBSTITUTE(集計貼りつけ!H439,申請書!$R$38,""),申請書!$T$38,""),申請書!$V$38,""),申請書!$X$38,""),";",""),申請書!$Z$38,"")</f>
        <v/>
      </c>
      <c r="F437" s="11" t="str">
        <f>SUBSTITUTE(SUBSTITUTE(SUBSTITUTE(SUBSTITUTE(SUBSTITUTE(SUBSTITUTE(集計貼りつけ!I439,申請書!$R$39,""),申請書!$T$39,""),申請書!$V$39,""),申請書!$X$39,""),";",""),申請書!$Z$39,"")</f>
        <v/>
      </c>
      <c r="G437" s="11" t="str">
        <f>SUBSTITUTE(SUBSTITUTE(SUBSTITUTE(SUBSTITUTE(SUBSTITUTE(SUBSTITUTE(集計貼りつけ!J439,申請書!$R$40,""),申請書!$T$40,""),申請書!$V$40,""),申請書!$X$40,""),";",""),申請書!$Z$40,"")</f>
        <v/>
      </c>
      <c r="H437" s="11" t="str">
        <f>SUBSTITUTE(SUBSTITUTE(SUBSTITUTE(SUBSTITUTE(SUBSTITUTE(SUBSTITUTE(集計貼りつけ!K439,申請書!$R$41,""),申請書!$T$41,""),申請書!$V$41,""),申請書!$X$41,""),";",""),申請書!$Z$41,"")</f>
        <v/>
      </c>
      <c r="I437" s="11" t="str">
        <f>SUBSTITUTE(SUBSTITUTE(SUBSTITUTE(SUBSTITUTE(SUBSTITUTE(SUBSTITUTE(集計貼りつけ!L439,申請書!$R$42,""),申請書!$T$42,""),申請書!$V$42,""),申請書!$X$42,""),";",""),申請書!$Z$42,"")</f>
        <v/>
      </c>
      <c r="J437" s="11" t="str">
        <f>SUBSTITUTE(SUBSTITUTE(SUBSTITUTE(SUBSTITUTE(SUBSTITUTE(SUBSTITUTE(集計貼りつけ!M439,申請書!$R$43,""),申請書!$T$43,""),申請書!$V$43,""),申請書!$X$43,""),";",""),申請書!$Z$43,"")</f>
        <v/>
      </c>
      <c r="K437" s="11" t="str">
        <f>SUBSTITUTE(SUBSTITUTE(SUBSTITUTE(SUBSTITUTE(SUBSTITUTE(SUBSTITUTE(集計貼りつけ!N439,申請書!$R$44,""),申請書!$T$44,""),申請書!$V$44,""),申請書!$X$44,""),";",""),申請書!$Z$44,"")</f>
        <v/>
      </c>
      <c r="L437" s="11" t="str">
        <f>SUBSTITUTE(SUBSTITUTE(SUBSTITUTE(SUBSTITUTE(SUBSTITUTE(SUBSTITUTE(集計貼りつけ!O439,申請書!$R$45,""),申請書!$T$45,""),申請書!$V$45,""),申請書!$X$45,""),";",""),申請書!$Z$45,"")</f>
        <v/>
      </c>
      <c r="M437" s="11" t="str">
        <f>SUBSTITUTE(SUBSTITUTE(SUBSTITUTE(SUBSTITUTE(SUBSTITUTE(SUBSTITUTE(集計貼りつけ!P439,申請書!$R$46,""),申請書!$T$46,""),申請書!$V$46,""),申請書!$X$46,""),";",""),申請書!$Z$46,"")</f>
        <v/>
      </c>
      <c r="N437" s="11" t="str">
        <f>SUBSTITUTE(SUBSTITUTE(SUBSTITUTE(SUBSTITUTE(SUBSTITUTE(SUBSTITUTE(集計貼りつけ!Q439,申請書!$R$47,""),申請書!$T$47,""),申請書!$V$47,""),申請書!$X$47,""),";",""),申請書!$Z$47,"")</f>
        <v/>
      </c>
      <c r="O437" s="11" t="str">
        <f>SUBSTITUTE(SUBSTITUTE(SUBSTITUTE(SUBSTITUTE(SUBSTITUTE(SUBSTITUTE(集計貼りつけ!R439,申請書!$R$48,""),申請書!$T$48,""),申請書!$V$48,""),申請書!$X$48,""),";",""),申請書!$Z$48,"")</f>
        <v/>
      </c>
      <c r="P437" s="11" t="str">
        <f>SUBSTITUTE(SUBSTITUTE(SUBSTITUTE(SUBSTITUTE(SUBSTITUTE(SUBSTITUTE(集計貼りつけ!S439,申請書!$R$49,""),申請書!$T$49,""),申請書!$V$49,""),申請書!$X$49,""),";",""),申請書!$Z$49,"")</f>
        <v/>
      </c>
      <c r="Q437" s="11" t="str">
        <f>SUBSTITUTE(SUBSTITUTE(SUBSTITUTE(SUBSTITUTE(SUBSTITUTE(SUBSTITUTE(集計貼りつけ!T439,申請書!$R$50,""),申請書!$T$50,""),申請書!$V$50,""),申請書!$X$50,""),";",""),申請書!$Z$55,"")</f>
        <v/>
      </c>
    </row>
    <row r="438" spans="1:17" s="11" customFormat="1" x14ac:dyDescent="0.2">
      <c r="A438" s="11">
        <v>436</v>
      </c>
      <c r="B438" s="11" t="str">
        <f>SUBSTITUTE(SUBSTITUTE(SUBSTITUTE(SUBSTITUTE(SUBSTITUTE(SUBSTITUTE(集計貼りつけ!E440,申請書!$R$35,""),申請書!$T$35,""),申請書!$V$35,""),申請書!$X$35,""),";",""),申請書!$Z$35,"")</f>
        <v/>
      </c>
      <c r="C438" s="11" t="str">
        <f>SUBSTITUTE(SUBSTITUTE(SUBSTITUTE(SUBSTITUTE(SUBSTITUTE(SUBSTITUTE(集計貼りつけ!F440,申請書!$R$36,""),申請書!$T$36,""),申請書!$V$36,""),申請書!$X$36,""),";",""),申請書!$Z$36,"")</f>
        <v/>
      </c>
      <c r="D438" s="11" t="str">
        <f>SUBSTITUTE(SUBSTITUTE(SUBSTITUTE(SUBSTITUTE(SUBSTITUTE(SUBSTITUTE(集計貼りつけ!G440,申請書!$R$37,""),申請書!$T$37,""),申請書!$V$37,""),申請書!$X$37,""),";",""),申請書!$Z$37,"")</f>
        <v/>
      </c>
      <c r="E438" s="11" t="str">
        <f>SUBSTITUTE(SUBSTITUTE(SUBSTITUTE(SUBSTITUTE(SUBSTITUTE(SUBSTITUTE(集計貼りつけ!H440,申請書!$R$38,""),申請書!$T$38,""),申請書!$V$38,""),申請書!$X$38,""),";",""),申請書!$Z$38,"")</f>
        <v/>
      </c>
      <c r="F438" s="11" t="str">
        <f>SUBSTITUTE(SUBSTITUTE(SUBSTITUTE(SUBSTITUTE(SUBSTITUTE(SUBSTITUTE(集計貼りつけ!I440,申請書!$R$39,""),申請書!$T$39,""),申請書!$V$39,""),申請書!$X$39,""),";",""),申請書!$Z$39,"")</f>
        <v/>
      </c>
      <c r="G438" s="11" t="str">
        <f>SUBSTITUTE(SUBSTITUTE(SUBSTITUTE(SUBSTITUTE(SUBSTITUTE(SUBSTITUTE(集計貼りつけ!J440,申請書!$R$40,""),申請書!$T$40,""),申請書!$V$40,""),申請書!$X$40,""),";",""),申請書!$Z$40,"")</f>
        <v/>
      </c>
      <c r="H438" s="11" t="str">
        <f>SUBSTITUTE(SUBSTITUTE(SUBSTITUTE(SUBSTITUTE(SUBSTITUTE(SUBSTITUTE(集計貼りつけ!K440,申請書!$R$41,""),申請書!$T$41,""),申請書!$V$41,""),申請書!$X$41,""),";",""),申請書!$Z$41,"")</f>
        <v/>
      </c>
      <c r="I438" s="11" t="str">
        <f>SUBSTITUTE(SUBSTITUTE(SUBSTITUTE(SUBSTITUTE(SUBSTITUTE(SUBSTITUTE(集計貼りつけ!L440,申請書!$R$42,""),申請書!$T$42,""),申請書!$V$42,""),申請書!$X$42,""),";",""),申請書!$Z$42,"")</f>
        <v/>
      </c>
      <c r="J438" s="11" t="str">
        <f>SUBSTITUTE(SUBSTITUTE(SUBSTITUTE(SUBSTITUTE(SUBSTITUTE(SUBSTITUTE(集計貼りつけ!M440,申請書!$R$43,""),申請書!$T$43,""),申請書!$V$43,""),申請書!$X$43,""),";",""),申請書!$Z$43,"")</f>
        <v/>
      </c>
      <c r="K438" s="11" t="str">
        <f>SUBSTITUTE(SUBSTITUTE(SUBSTITUTE(SUBSTITUTE(SUBSTITUTE(SUBSTITUTE(集計貼りつけ!N440,申請書!$R$44,""),申請書!$T$44,""),申請書!$V$44,""),申請書!$X$44,""),";",""),申請書!$Z$44,"")</f>
        <v/>
      </c>
      <c r="L438" s="11" t="str">
        <f>SUBSTITUTE(SUBSTITUTE(SUBSTITUTE(SUBSTITUTE(SUBSTITUTE(SUBSTITUTE(集計貼りつけ!O440,申請書!$R$45,""),申請書!$T$45,""),申請書!$V$45,""),申請書!$X$45,""),";",""),申請書!$Z$45,"")</f>
        <v/>
      </c>
      <c r="M438" s="11" t="str">
        <f>SUBSTITUTE(SUBSTITUTE(SUBSTITUTE(SUBSTITUTE(SUBSTITUTE(SUBSTITUTE(集計貼りつけ!P440,申請書!$R$46,""),申請書!$T$46,""),申請書!$V$46,""),申請書!$X$46,""),";",""),申請書!$Z$46,"")</f>
        <v/>
      </c>
      <c r="N438" s="11" t="str">
        <f>SUBSTITUTE(SUBSTITUTE(SUBSTITUTE(SUBSTITUTE(SUBSTITUTE(SUBSTITUTE(集計貼りつけ!Q440,申請書!$R$47,""),申請書!$T$47,""),申請書!$V$47,""),申請書!$X$47,""),";",""),申請書!$Z$47,"")</f>
        <v/>
      </c>
      <c r="O438" s="11" t="str">
        <f>SUBSTITUTE(SUBSTITUTE(SUBSTITUTE(SUBSTITUTE(SUBSTITUTE(SUBSTITUTE(集計貼りつけ!R440,申請書!$R$48,""),申請書!$T$48,""),申請書!$V$48,""),申請書!$X$48,""),";",""),申請書!$Z$48,"")</f>
        <v/>
      </c>
      <c r="P438" s="11" t="str">
        <f>SUBSTITUTE(SUBSTITUTE(SUBSTITUTE(SUBSTITUTE(SUBSTITUTE(SUBSTITUTE(集計貼りつけ!S440,申請書!$R$49,""),申請書!$T$49,""),申請書!$V$49,""),申請書!$X$49,""),";",""),申請書!$Z$49,"")</f>
        <v/>
      </c>
      <c r="Q438" s="11" t="str">
        <f>SUBSTITUTE(SUBSTITUTE(SUBSTITUTE(SUBSTITUTE(SUBSTITUTE(SUBSTITUTE(集計貼りつけ!T440,申請書!$R$50,""),申請書!$T$50,""),申請書!$V$50,""),申請書!$X$50,""),";",""),申請書!$Z$55,"")</f>
        <v/>
      </c>
    </row>
    <row r="439" spans="1:17" s="11" customFormat="1" x14ac:dyDescent="0.2">
      <c r="A439" s="11">
        <v>437</v>
      </c>
      <c r="B439" s="11" t="str">
        <f>SUBSTITUTE(SUBSTITUTE(SUBSTITUTE(SUBSTITUTE(SUBSTITUTE(SUBSTITUTE(集計貼りつけ!E441,申請書!$R$35,""),申請書!$T$35,""),申請書!$V$35,""),申請書!$X$35,""),";",""),申請書!$Z$35,"")</f>
        <v/>
      </c>
      <c r="C439" s="11" t="str">
        <f>SUBSTITUTE(SUBSTITUTE(SUBSTITUTE(SUBSTITUTE(SUBSTITUTE(SUBSTITUTE(集計貼りつけ!F441,申請書!$R$36,""),申請書!$T$36,""),申請書!$V$36,""),申請書!$X$36,""),";",""),申請書!$Z$36,"")</f>
        <v/>
      </c>
      <c r="D439" s="11" t="str">
        <f>SUBSTITUTE(SUBSTITUTE(SUBSTITUTE(SUBSTITUTE(SUBSTITUTE(SUBSTITUTE(集計貼りつけ!G441,申請書!$R$37,""),申請書!$T$37,""),申請書!$V$37,""),申請書!$X$37,""),";",""),申請書!$Z$37,"")</f>
        <v/>
      </c>
      <c r="E439" s="11" t="str">
        <f>SUBSTITUTE(SUBSTITUTE(SUBSTITUTE(SUBSTITUTE(SUBSTITUTE(SUBSTITUTE(集計貼りつけ!H441,申請書!$R$38,""),申請書!$T$38,""),申請書!$V$38,""),申請書!$X$38,""),";",""),申請書!$Z$38,"")</f>
        <v/>
      </c>
      <c r="F439" s="11" t="str">
        <f>SUBSTITUTE(SUBSTITUTE(SUBSTITUTE(SUBSTITUTE(SUBSTITUTE(SUBSTITUTE(集計貼りつけ!I441,申請書!$R$39,""),申請書!$T$39,""),申請書!$V$39,""),申請書!$X$39,""),";",""),申請書!$Z$39,"")</f>
        <v/>
      </c>
      <c r="G439" s="11" t="str">
        <f>SUBSTITUTE(SUBSTITUTE(SUBSTITUTE(SUBSTITUTE(SUBSTITUTE(SUBSTITUTE(集計貼りつけ!J441,申請書!$R$40,""),申請書!$T$40,""),申請書!$V$40,""),申請書!$X$40,""),";",""),申請書!$Z$40,"")</f>
        <v/>
      </c>
      <c r="H439" s="11" t="str">
        <f>SUBSTITUTE(SUBSTITUTE(SUBSTITUTE(SUBSTITUTE(SUBSTITUTE(SUBSTITUTE(集計貼りつけ!K441,申請書!$R$41,""),申請書!$T$41,""),申請書!$V$41,""),申請書!$X$41,""),";",""),申請書!$Z$41,"")</f>
        <v/>
      </c>
      <c r="I439" s="11" t="str">
        <f>SUBSTITUTE(SUBSTITUTE(SUBSTITUTE(SUBSTITUTE(SUBSTITUTE(SUBSTITUTE(集計貼りつけ!L441,申請書!$R$42,""),申請書!$T$42,""),申請書!$V$42,""),申請書!$X$42,""),";",""),申請書!$Z$42,"")</f>
        <v/>
      </c>
      <c r="J439" s="11" t="str">
        <f>SUBSTITUTE(SUBSTITUTE(SUBSTITUTE(SUBSTITUTE(SUBSTITUTE(SUBSTITUTE(集計貼りつけ!M441,申請書!$R$43,""),申請書!$T$43,""),申請書!$V$43,""),申請書!$X$43,""),";",""),申請書!$Z$43,"")</f>
        <v/>
      </c>
      <c r="K439" s="11" t="str">
        <f>SUBSTITUTE(SUBSTITUTE(SUBSTITUTE(SUBSTITUTE(SUBSTITUTE(SUBSTITUTE(集計貼りつけ!N441,申請書!$R$44,""),申請書!$T$44,""),申請書!$V$44,""),申請書!$X$44,""),";",""),申請書!$Z$44,"")</f>
        <v/>
      </c>
      <c r="L439" s="11" t="str">
        <f>SUBSTITUTE(SUBSTITUTE(SUBSTITUTE(SUBSTITUTE(SUBSTITUTE(SUBSTITUTE(集計貼りつけ!O441,申請書!$R$45,""),申請書!$T$45,""),申請書!$V$45,""),申請書!$X$45,""),";",""),申請書!$Z$45,"")</f>
        <v/>
      </c>
      <c r="M439" s="11" t="str">
        <f>SUBSTITUTE(SUBSTITUTE(SUBSTITUTE(SUBSTITUTE(SUBSTITUTE(SUBSTITUTE(集計貼りつけ!P441,申請書!$R$46,""),申請書!$T$46,""),申請書!$V$46,""),申請書!$X$46,""),";",""),申請書!$Z$46,"")</f>
        <v/>
      </c>
      <c r="N439" s="11" t="str">
        <f>SUBSTITUTE(SUBSTITUTE(SUBSTITUTE(SUBSTITUTE(SUBSTITUTE(SUBSTITUTE(集計貼りつけ!Q441,申請書!$R$47,""),申請書!$T$47,""),申請書!$V$47,""),申請書!$X$47,""),";",""),申請書!$Z$47,"")</f>
        <v/>
      </c>
      <c r="O439" s="11" t="str">
        <f>SUBSTITUTE(SUBSTITUTE(SUBSTITUTE(SUBSTITUTE(SUBSTITUTE(SUBSTITUTE(集計貼りつけ!R441,申請書!$R$48,""),申請書!$T$48,""),申請書!$V$48,""),申請書!$X$48,""),";",""),申請書!$Z$48,"")</f>
        <v/>
      </c>
      <c r="P439" s="11" t="str">
        <f>SUBSTITUTE(SUBSTITUTE(SUBSTITUTE(SUBSTITUTE(SUBSTITUTE(SUBSTITUTE(集計貼りつけ!S441,申請書!$R$49,""),申請書!$T$49,""),申請書!$V$49,""),申請書!$X$49,""),";",""),申請書!$Z$49,"")</f>
        <v/>
      </c>
      <c r="Q439" s="11" t="str">
        <f>SUBSTITUTE(SUBSTITUTE(SUBSTITUTE(SUBSTITUTE(SUBSTITUTE(SUBSTITUTE(集計貼りつけ!T441,申請書!$R$50,""),申請書!$T$50,""),申請書!$V$50,""),申請書!$X$50,""),";",""),申請書!$Z$55,"")</f>
        <v/>
      </c>
    </row>
    <row r="440" spans="1:17" s="11" customFormat="1" x14ac:dyDescent="0.2">
      <c r="A440" s="11">
        <v>438</v>
      </c>
      <c r="B440" s="11" t="str">
        <f>SUBSTITUTE(SUBSTITUTE(SUBSTITUTE(SUBSTITUTE(SUBSTITUTE(SUBSTITUTE(集計貼りつけ!E442,申請書!$R$35,""),申請書!$T$35,""),申請書!$V$35,""),申請書!$X$35,""),";",""),申請書!$Z$35,"")</f>
        <v/>
      </c>
      <c r="C440" s="11" t="str">
        <f>SUBSTITUTE(SUBSTITUTE(SUBSTITUTE(SUBSTITUTE(SUBSTITUTE(SUBSTITUTE(集計貼りつけ!F442,申請書!$R$36,""),申請書!$T$36,""),申請書!$V$36,""),申請書!$X$36,""),";",""),申請書!$Z$36,"")</f>
        <v/>
      </c>
      <c r="D440" s="11" t="str">
        <f>SUBSTITUTE(SUBSTITUTE(SUBSTITUTE(SUBSTITUTE(SUBSTITUTE(SUBSTITUTE(集計貼りつけ!G442,申請書!$R$37,""),申請書!$T$37,""),申請書!$V$37,""),申請書!$X$37,""),";",""),申請書!$Z$37,"")</f>
        <v/>
      </c>
      <c r="E440" s="11" t="str">
        <f>SUBSTITUTE(SUBSTITUTE(SUBSTITUTE(SUBSTITUTE(SUBSTITUTE(SUBSTITUTE(集計貼りつけ!H442,申請書!$R$38,""),申請書!$T$38,""),申請書!$V$38,""),申請書!$X$38,""),";",""),申請書!$Z$38,"")</f>
        <v/>
      </c>
      <c r="F440" s="11" t="str">
        <f>SUBSTITUTE(SUBSTITUTE(SUBSTITUTE(SUBSTITUTE(SUBSTITUTE(SUBSTITUTE(集計貼りつけ!I442,申請書!$R$39,""),申請書!$T$39,""),申請書!$V$39,""),申請書!$X$39,""),";",""),申請書!$Z$39,"")</f>
        <v/>
      </c>
      <c r="G440" s="11" t="str">
        <f>SUBSTITUTE(SUBSTITUTE(SUBSTITUTE(SUBSTITUTE(SUBSTITUTE(SUBSTITUTE(集計貼りつけ!J442,申請書!$R$40,""),申請書!$T$40,""),申請書!$V$40,""),申請書!$X$40,""),";",""),申請書!$Z$40,"")</f>
        <v/>
      </c>
      <c r="H440" s="11" t="str">
        <f>SUBSTITUTE(SUBSTITUTE(SUBSTITUTE(SUBSTITUTE(SUBSTITUTE(SUBSTITUTE(集計貼りつけ!K442,申請書!$R$41,""),申請書!$T$41,""),申請書!$V$41,""),申請書!$X$41,""),";",""),申請書!$Z$41,"")</f>
        <v/>
      </c>
      <c r="I440" s="11" t="str">
        <f>SUBSTITUTE(SUBSTITUTE(SUBSTITUTE(SUBSTITUTE(SUBSTITUTE(SUBSTITUTE(集計貼りつけ!L442,申請書!$R$42,""),申請書!$T$42,""),申請書!$V$42,""),申請書!$X$42,""),";",""),申請書!$Z$42,"")</f>
        <v/>
      </c>
      <c r="J440" s="11" t="str">
        <f>SUBSTITUTE(SUBSTITUTE(SUBSTITUTE(SUBSTITUTE(SUBSTITUTE(SUBSTITUTE(集計貼りつけ!M442,申請書!$R$43,""),申請書!$T$43,""),申請書!$V$43,""),申請書!$X$43,""),";",""),申請書!$Z$43,"")</f>
        <v/>
      </c>
      <c r="K440" s="11" t="str">
        <f>SUBSTITUTE(SUBSTITUTE(SUBSTITUTE(SUBSTITUTE(SUBSTITUTE(SUBSTITUTE(集計貼りつけ!N442,申請書!$R$44,""),申請書!$T$44,""),申請書!$V$44,""),申請書!$X$44,""),";",""),申請書!$Z$44,"")</f>
        <v/>
      </c>
      <c r="L440" s="11" t="str">
        <f>SUBSTITUTE(SUBSTITUTE(SUBSTITUTE(SUBSTITUTE(SUBSTITUTE(SUBSTITUTE(集計貼りつけ!O442,申請書!$R$45,""),申請書!$T$45,""),申請書!$V$45,""),申請書!$X$45,""),";",""),申請書!$Z$45,"")</f>
        <v/>
      </c>
      <c r="M440" s="11" t="str">
        <f>SUBSTITUTE(SUBSTITUTE(SUBSTITUTE(SUBSTITUTE(SUBSTITUTE(SUBSTITUTE(集計貼りつけ!P442,申請書!$R$46,""),申請書!$T$46,""),申請書!$V$46,""),申請書!$X$46,""),";",""),申請書!$Z$46,"")</f>
        <v/>
      </c>
      <c r="N440" s="11" t="str">
        <f>SUBSTITUTE(SUBSTITUTE(SUBSTITUTE(SUBSTITUTE(SUBSTITUTE(SUBSTITUTE(集計貼りつけ!Q442,申請書!$R$47,""),申請書!$T$47,""),申請書!$V$47,""),申請書!$X$47,""),";",""),申請書!$Z$47,"")</f>
        <v/>
      </c>
      <c r="O440" s="11" t="str">
        <f>SUBSTITUTE(SUBSTITUTE(SUBSTITUTE(SUBSTITUTE(SUBSTITUTE(SUBSTITUTE(集計貼りつけ!R442,申請書!$R$48,""),申請書!$T$48,""),申請書!$V$48,""),申請書!$X$48,""),";",""),申請書!$Z$48,"")</f>
        <v/>
      </c>
      <c r="P440" s="11" t="str">
        <f>SUBSTITUTE(SUBSTITUTE(SUBSTITUTE(SUBSTITUTE(SUBSTITUTE(SUBSTITUTE(集計貼りつけ!S442,申請書!$R$49,""),申請書!$T$49,""),申請書!$V$49,""),申請書!$X$49,""),";",""),申請書!$Z$49,"")</f>
        <v/>
      </c>
      <c r="Q440" s="11" t="str">
        <f>SUBSTITUTE(SUBSTITUTE(SUBSTITUTE(SUBSTITUTE(SUBSTITUTE(SUBSTITUTE(集計貼りつけ!T442,申請書!$R$50,""),申請書!$T$50,""),申請書!$V$50,""),申請書!$X$50,""),";",""),申請書!$Z$55,"")</f>
        <v/>
      </c>
    </row>
    <row r="441" spans="1:17" s="11" customFormat="1" x14ac:dyDescent="0.2">
      <c r="A441" s="11">
        <v>439</v>
      </c>
      <c r="B441" s="11" t="str">
        <f>SUBSTITUTE(SUBSTITUTE(SUBSTITUTE(SUBSTITUTE(SUBSTITUTE(SUBSTITUTE(集計貼りつけ!E443,申請書!$R$35,""),申請書!$T$35,""),申請書!$V$35,""),申請書!$X$35,""),";",""),申請書!$Z$35,"")</f>
        <v/>
      </c>
      <c r="C441" s="11" t="str">
        <f>SUBSTITUTE(SUBSTITUTE(SUBSTITUTE(SUBSTITUTE(SUBSTITUTE(SUBSTITUTE(集計貼りつけ!F443,申請書!$R$36,""),申請書!$T$36,""),申請書!$V$36,""),申請書!$X$36,""),";",""),申請書!$Z$36,"")</f>
        <v/>
      </c>
      <c r="D441" s="11" t="str">
        <f>SUBSTITUTE(SUBSTITUTE(SUBSTITUTE(SUBSTITUTE(SUBSTITUTE(SUBSTITUTE(集計貼りつけ!G443,申請書!$R$37,""),申請書!$T$37,""),申請書!$V$37,""),申請書!$X$37,""),";",""),申請書!$Z$37,"")</f>
        <v/>
      </c>
      <c r="E441" s="11" t="str">
        <f>SUBSTITUTE(SUBSTITUTE(SUBSTITUTE(SUBSTITUTE(SUBSTITUTE(SUBSTITUTE(集計貼りつけ!H443,申請書!$R$38,""),申請書!$T$38,""),申請書!$V$38,""),申請書!$X$38,""),";",""),申請書!$Z$38,"")</f>
        <v/>
      </c>
      <c r="F441" s="11" t="str">
        <f>SUBSTITUTE(SUBSTITUTE(SUBSTITUTE(SUBSTITUTE(SUBSTITUTE(SUBSTITUTE(集計貼りつけ!I443,申請書!$R$39,""),申請書!$T$39,""),申請書!$V$39,""),申請書!$X$39,""),";",""),申請書!$Z$39,"")</f>
        <v/>
      </c>
      <c r="G441" s="11" t="str">
        <f>SUBSTITUTE(SUBSTITUTE(SUBSTITUTE(SUBSTITUTE(SUBSTITUTE(SUBSTITUTE(集計貼りつけ!J443,申請書!$R$40,""),申請書!$T$40,""),申請書!$V$40,""),申請書!$X$40,""),";",""),申請書!$Z$40,"")</f>
        <v/>
      </c>
      <c r="H441" s="11" t="str">
        <f>SUBSTITUTE(SUBSTITUTE(SUBSTITUTE(SUBSTITUTE(SUBSTITUTE(SUBSTITUTE(集計貼りつけ!K443,申請書!$R$41,""),申請書!$T$41,""),申請書!$V$41,""),申請書!$X$41,""),";",""),申請書!$Z$41,"")</f>
        <v/>
      </c>
      <c r="I441" s="11" t="str">
        <f>SUBSTITUTE(SUBSTITUTE(SUBSTITUTE(SUBSTITUTE(SUBSTITUTE(SUBSTITUTE(集計貼りつけ!L443,申請書!$R$42,""),申請書!$T$42,""),申請書!$V$42,""),申請書!$X$42,""),";",""),申請書!$Z$42,"")</f>
        <v/>
      </c>
      <c r="J441" s="11" t="str">
        <f>SUBSTITUTE(SUBSTITUTE(SUBSTITUTE(SUBSTITUTE(SUBSTITUTE(SUBSTITUTE(集計貼りつけ!M443,申請書!$R$43,""),申請書!$T$43,""),申請書!$V$43,""),申請書!$X$43,""),";",""),申請書!$Z$43,"")</f>
        <v/>
      </c>
      <c r="K441" s="11" t="str">
        <f>SUBSTITUTE(SUBSTITUTE(SUBSTITUTE(SUBSTITUTE(SUBSTITUTE(SUBSTITUTE(集計貼りつけ!N443,申請書!$R$44,""),申請書!$T$44,""),申請書!$V$44,""),申請書!$X$44,""),";",""),申請書!$Z$44,"")</f>
        <v/>
      </c>
      <c r="L441" s="11" t="str">
        <f>SUBSTITUTE(SUBSTITUTE(SUBSTITUTE(SUBSTITUTE(SUBSTITUTE(SUBSTITUTE(集計貼りつけ!O443,申請書!$R$45,""),申請書!$T$45,""),申請書!$V$45,""),申請書!$X$45,""),";",""),申請書!$Z$45,"")</f>
        <v/>
      </c>
      <c r="M441" s="11" t="str">
        <f>SUBSTITUTE(SUBSTITUTE(SUBSTITUTE(SUBSTITUTE(SUBSTITUTE(SUBSTITUTE(集計貼りつけ!P443,申請書!$R$46,""),申請書!$T$46,""),申請書!$V$46,""),申請書!$X$46,""),";",""),申請書!$Z$46,"")</f>
        <v/>
      </c>
      <c r="N441" s="11" t="str">
        <f>SUBSTITUTE(SUBSTITUTE(SUBSTITUTE(SUBSTITUTE(SUBSTITUTE(SUBSTITUTE(集計貼りつけ!Q443,申請書!$R$47,""),申請書!$T$47,""),申請書!$V$47,""),申請書!$X$47,""),";",""),申請書!$Z$47,"")</f>
        <v/>
      </c>
      <c r="O441" s="11" t="str">
        <f>SUBSTITUTE(SUBSTITUTE(SUBSTITUTE(SUBSTITUTE(SUBSTITUTE(SUBSTITUTE(集計貼りつけ!R443,申請書!$R$48,""),申請書!$T$48,""),申請書!$V$48,""),申請書!$X$48,""),";",""),申請書!$Z$48,"")</f>
        <v/>
      </c>
      <c r="P441" s="11" t="str">
        <f>SUBSTITUTE(SUBSTITUTE(SUBSTITUTE(SUBSTITUTE(SUBSTITUTE(SUBSTITUTE(集計貼りつけ!S443,申請書!$R$49,""),申請書!$T$49,""),申請書!$V$49,""),申請書!$X$49,""),";",""),申請書!$Z$49,"")</f>
        <v/>
      </c>
      <c r="Q441" s="11" t="str">
        <f>SUBSTITUTE(SUBSTITUTE(SUBSTITUTE(SUBSTITUTE(SUBSTITUTE(SUBSTITUTE(集計貼りつけ!T443,申請書!$R$50,""),申請書!$T$50,""),申請書!$V$50,""),申請書!$X$50,""),";",""),申請書!$Z$55,"")</f>
        <v/>
      </c>
    </row>
    <row r="442" spans="1:17" s="11" customFormat="1" x14ac:dyDescent="0.2">
      <c r="A442" s="11">
        <v>440</v>
      </c>
      <c r="B442" s="11" t="str">
        <f>SUBSTITUTE(SUBSTITUTE(SUBSTITUTE(SUBSTITUTE(SUBSTITUTE(SUBSTITUTE(集計貼りつけ!E444,申請書!$R$35,""),申請書!$T$35,""),申請書!$V$35,""),申請書!$X$35,""),";",""),申請書!$Z$35,"")</f>
        <v/>
      </c>
      <c r="C442" s="11" t="str">
        <f>SUBSTITUTE(SUBSTITUTE(SUBSTITUTE(SUBSTITUTE(SUBSTITUTE(SUBSTITUTE(集計貼りつけ!F444,申請書!$R$36,""),申請書!$T$36,""),申請書!$V$36,""),申請書!$X$36,""),";",""),申請書!$Z$36,"")</f>
        <v/>
      </c>
      <c r="D442" s="11" t="str">
        <f>SUBSTITUTE(SUBSTITUTE(SUBSTITUTE(SUBSTITUTE(SUBSTITUTE(SUBSTITUTE(集計貼りつけ!G444,申請書!$R$37,""),申請書!$T$37,""),申請書!$V$37,""),申請書!$X$37,""),";",""),申請書!$Z$37,"")</f>
        <v/>
      </c>
      <c r="E442" s="11" t="str">
        <f>SUBSTITUTE(SUBSTITUTE(SUBSTITUTE(SUBSTITUTE(SUBSTITUTE(SUBSTITUTE(集計貼りつけ!H444,申請書!$R$38,""),申請書!$T$38,""),申請書!$V$38,""),申請書!$X$38,""),";",""),申請書!$Z$38,"")</f>
        <v/>
      </c>
      <c r="F442" s="11" t="str">
        <f>SUBSTITUTE(SUBSTITUTE(SUBSTITUTE(SUBSTITUTE(SUBSTITUTE(SUBSTITUTE(集計貼りつけ!I444,申請書!$R$39,""),申請書!$T$39,""),申請書!$V$39,""),申請書!$X$39,""),";",""),申請書!$Z$39,"")</f>
        <v/>
      </c>
      <c r="G442" s="11" t="str">
        <f>SUBSTITUTE(SUBSTITUTE(SUBSTITUTE(SUBSTITUTE(SUBSTITUTE(SUBSTITUTE(集計貼りつけ!J444,申請書!$R$40,""),申請書!$T$40,""),申請書!$V$40,""),申請書!$X$40,""),";",""),申請書!$Z$40,"")</f>
        <v/>
      </c>
      <c r="H442" s="11" t="str">
        <f>SUBSTITUTE(SUBSTITUTE(SUBSTITUTE(SUBSTITUTE(SUBSTITUTE(SUBSTITUTE(集計貼りつけ!K444,申請書!$R$41,""),申請書!$T$41,""),申請書!$V$41,""),申請書!$X$41,""),";",""),申請書!$Z$41,"")</f>
        <v/>
      </c>
      <c r="I442" s="11" t="str">
        <f>SUBSTITUTE(SUBSTITUTE(SUBSTITUTE(SUBSTITUTE(SUBSTITUTE(SUBSTITUTE(集計貼りつけ!L444,申請書!$R$42,""),申請書!$T$42,""),申請書!$V$42,""),申請書!$X$42,""),";",""),申請書!$Z$42,"")</f>
        <v/>
      </c>
      <c r="J442" s="11" t="str">
        <f>SUBSTITUTE(SUBSTITUTE(SUBSTITUTE(SUBSTITUTE(SUBSTITUTE(SUBSTITUTE(集計貼りつけ!M444,申請書!$R$43,""),申請書!$T$43,""),申請書!$V$43,""),申請書!$X$43,""),";",""),申請書!$Z$43,"")</f>
        <v/>
      </c>
      <c r="K442" s="11" t="str">
        <f>SUBSTITUTE(SUBSTITUTE(SUBSTITUTE(SUBSTITUTE(SUBSTITUTE(SUBSTITUTE(集計貼りつけ!N444,申請書!$R$44,""),申請書!$T$44,""),申請書!$V$44,""),申請書!$X$44,""),";",""),申請書!$Z$44,"")</f>
        <v/>
      </c>
      <c r="L442" s="11" t="str">
        <f>SUBSTITUTE(SUBSTITUTE(SUBSTITUTE(SUBSTITUTE(SUBSTITUTE(SUBSTITUTE(集計貼りつけ!O444,申請書!$R$45,""),申請書!$T$45,""),申請書!$V$45,""),申請書!$X$45,""),";",""),申請書!$Z$45,"")</f>
        <v/>
      </c>
      <c r="M442" s="11" t="str">
        <f>SUBSTITUTE(SUBSTITUTE(SUBSTITUTE(SUBSTITUTE(SUBSTITUTE(SUBSTITUTE(集計貼りつけ!P444,申請書!$R$46,""),申請書!$T$46,""),申請書!$V$46,""),申請書!$X$46,""),";",""),申請書!$Z$46,"")</f>
        <v/>
      </c>
      <c r="N442" s="11" t="str">
        <f>SUBSTITUTE(SUBSTITUTE(SUBSTITUTE(SUBSTITUTE(SUBSTITUTE(SUBSTITUTE(集計貼りつけ!Q444,申請書!$R$47,""),申請書!$T$47,""),申請書!$V$47,""),申請書!$X$47,""),";",""),申請書!$Z$47,"")</f>
        <v/>
      </c>
      <c r="O442" s="11" t="str">
        <f>SUBSTITUTE(SUBSTITUTE(SUBSTITUTE(SUBSTITUTE(SUBSTITUTE(SUBSTITUTE(集計貼りつけ!R444,申請書!$R$48,""),申請書!$T$48,""),申請書!$V$48,""),申請書!$X$48,""),";",""),申請書!$Z$48,"")</f>
        <v/>
      </c>
      <c r="P442" s="11" t="str">
        <f>SUBSTITUTE(SUBSTITUTE(SUBSTITUTE(SUBSTITUTE(SUBSTITUTE(SUBSTITUTE(集計貼りつけ!S444,申請書!$R$49,""),申請書!$T$49,""),申請書!$V$49,""),申請書!$X$49,""),";",""),申請書!$Z$49,"")</f>
        <v/>
      </c>
      <c r="Q442" s="11" t="str">
        <f>SUBSTITUTE(SUBSTITUTE(SUBSTITUTE(SUBSTITUTE(SUBSTITUTE(SUBSTITUTE(集計貼りつけ!T444,申請書!$R$50,""),申請書!$T$50,""),申請書!$V$50,""),申請書!$X$50,""),";",""),申請書!$Z$55,"")</f>
        <v/>
      </c>
    </row>
    <row r="443" spans="1:17" s="11" customFormat="1" x14ac:dyDescent="0.2">
      <c r="A443" s="11">
        <v>441</v>
      </c>
      <c r="B443" s="11" t="str">
        <f>SUBSTITUTE(SUBSTITUTE(SUBSTITUTE(SUBSTITUTE(SUBSTITUTE(SUBSTITUTE(集計貼りつけ!E445,申請書!$R$35,""),申請書!$T$35,""),申請書!$V$35,""),申請書!$X$35,""),";",""),申請書!$Z$35,"")</f>
        <v/>
      </c>
      <c r="C443" s="11" t="str">
        <f>SUBSTITUTE(SUBSTITUTE(SUBSTITUTE(SUBSTITUTE(SUBSTITUTE(SUBSTITUTE(集計貼りつけ!F445,申請書!$R$36,""),申請書!$T$36,""),申請書!$V$36,""),申請書!$X$36,""),";",""),申請書!$Z$36,"")</f>
        <v/>
      </c>
      <c r="D443" s="11" t="str">
        <f>SUBSTITUTE(SUBSTITUTE(SUBSTITUTE(SUBSTITUTE(SUBSTITUTE(SUBSTITUTE(集計貼りつけ!G445,申請書!$R$37,""),申請書!$T$37,""),申請書!$V$37,""),申請書!$X$37,""),";",""),申請書!$Z$37,"")</f>
        <v/>
      </c>
      <c r="E443" s="11" t="str">
        <f>SUBSTITUTE(SUBSTITUTE(SUBSTITUTE(SUBSTITUTE(SUBSTITUTE(SUBSTITUTE(集計貼りつけ!H445,申請書!$R$38,""),申請書!$T$38,""),申請書!$V$38,""),申請書!$X$38,""),";",""),申請書!$Z$38,"")</f>
        <v/>
      </c>
      <c r="F443" s="11" t="str">
        <f>SUBSTITUTE(SUBSTITUTE(SUBSTITUTE(SUBSTITUTE(SUBSTITUTE(SUBSTITUTE(集計貼りつけ!I445,申請書!$R$39,""),申請書!$T$39,""),申請書!$V$39,""),申請書!$X$39,""),";",""),申請書!$Z$39,"")</f>
        <v/>
      </c>
      <c r="G443" s="11" t="str">
        <f>SUBSTITUTE(SUBSTITUTE(SUBSTITUTE(SUBSTITUTE(SUBSTITUTE(SUBSTITUTE(集計貼りつけ!J445,申請書!$R$40,""),申請書!$T$40,""),申請書!$V$40,""),申請書!$X$40,""),";",""),申請書!$Z$40,"")</f>
        <v/>
      </c>
      <c r="H443" s="11" t="str">
        <f>SUBSTITUTE(SUBSTITUTE(SUBSTITUTE(SUBSTITUTE(SUBSTITUTE(SUBSTITUTE(集計貼りつけ!K445,申請書!$R$41,""),申請書!$T$41,""),申請書!$V$41,""),申請書!$X$41,""),";",""),申請書!$Z$41,"")</f>
        <v/>
      </c>
      <c r="I443" s="11" t="str">
        <f>SUBSTITUTE(SUBSTITUTE(SUBSTITUTE(SUBSTITUTE(SUBSTITUTE(SUBSTITUTE(集計貼りつけ!L445,申請書!$R$42,""),申請書!$T$42,""),申請書!$V$42,""),申請書!$X$42,""),";",""),申請書!$Z$42,"")</f>
        <v/>
      </c>
      <c r="J443" s="11" t="str">
        <f>SUBSTITUTE(SUBSTITUTE(SUBSTITUTE(SUBSTITUTE(SUBSTITUTE(SUBSTITUTE(集計貼りつけ!M445,申請書!$R$43,""),申請書!$T$43,""),申請書!$V$43,""),申請書!$X$43,""),";",""),申請書!$Z$43,"")</f>
        <v/>
      </c>
      <c r="K443" s="11" t="str">
        <f>SUBSTITUTE(SUBSTITUTE(SUBSTITUTE(SUBSTITUTE(SUBSTITUTE(SUBSTITUTE(集計貼りつけ!N445,申請書!$R$44,""),申請書!$T$44,""),申請書!$V$44,""),申請書!$X$44,""),";",""),申請書!$Z$44,"")</f>
        <v/>
      </c>
      <c r="L443" s="11" t="str">
        <f>SUBSTITUTE(SUBSTITUTE(SUBSTITUTE(SUBSTITUTE(SUBSTITUTE(SUBSTITUTE(集計貼りつけ!O445,申請書!$R$45,""),申請書!$T$45,""),申請書!$V$45,""),申請書!$X$45,""),";",""),申請書!$Z$45,"")</f>
        <v/>
      </c>
      <c r="M443" s="11" t="str">
        <f>SUBSTITUTE(SUBSTITUTE(SUBSTITUTE(SUBSTITUTE(SUBSTITUTE(SUBSTITUTE(集計貼りつけ!P445,申請書!$R$46,""),申請書!$T$46,""),申請書!$V$46,""),申請書!$X$46,""),";",""),申請書!$Z$46,"")</f>
        <v/>
      </c>
      <c r="N443" s="11" t="str">
        <f>SUBSTITUTE(SUBSTITUTE(SUBSTITUTE(SUBSTITUTE(SUBSTITUTE(SUBSTITUTE(集計貼りつけ!Q445,申請書!$R$47,""),申請書!$T$47,""),申請書!$V$47,""),申請書!$X$47,""),";",""),申請書!$Z$47,"")</f>
        <v/>
      </c>
      <c r="O443" s="11" t="str">
        <f>SUBSTITUTE(SUBSTITUTE(SUBSTITUTE(SUBSTITUTE(SUBSTITUTE(SUBSTITUTE(集計貼りつけ!R445,申請書!$R$48,""),申請書!$T$48,""),申請書!$V$48,""),申請書!$X$48,""),";",""),申請書!$Z$48,"")</f>
        <v/>
      </c>
      <c r="P443" s="11" t="str">
        <f>SUBSTITUTE(SUBSTITUTE(SUBSTITUTE(SUBSTITUTE(SUBSTITUTE(SUBSTITUTE(集計貼りつけ!S445,申請書!$R$49,""),申請書!$T$49,""),申請書!$V$49,""),申請書!$X$49,""),";",""),申請書!$Z$49,"")</f>
        <v/>
      </c>
      <c r="Q443" s="11" t="str">
        <f>SUBSTITUTE(SUBSTITUTE(SUBSTITUTE(SUBSTITUTE(SUBSTITUTE(SUBSTITUTE(集計貼りつけ!T445,申請書!$R$50,""),申請書!$T$50,""),申請書!$V$50,""),申請書!$X$50,""),";",""),申請書!$Z$55,"")</f>
        <v/>
      </c>
    </row>
    <row r="444" spans="1:17" s="11" customFormat="1" x14ac:dyDescent="0.2">
      <c r="A444" s="11">
        <v>442</v>
      </c>
      <c r="B444" s="11" t="str">
        <f>SUBSTITUTE(SUBSTITUTE(SUBSTITUTE(SUBSTITUTE(SUBSTITUTE(SUBSTITUTE(集計貼りつけ!E446,申請書!$R$35,""),申請書!$T$35,""),申請書!$V$35,""),申請書!$X$35,""),";",""),申請書!$Z$35,"")</f>
        <v/>
      </c>
      <c r="C444" s="11" t="str">
        <f>SUBSTITUTE(SUBSTITUTE(SUBSTITUTE(SUBSTITUTE(SUBSTITUTE(SUBSTITUTE(集計貼りつけ!F446,申請書!$R$36,""),申請書!$T$36,""),申請書!$V$36,""),申請書!$X$36,""),";",""),申請書!$Z$36,"")</f>
        <v/>
      </c>
      <c r="D444" s="11" t="str">
        <f>SUBSTITUTE(SUBSTITUTE(SUBSTITUTE(SUBSTITUTE(SUBSTITUTE(SUBSTITUTE(集計貼りつけ!G446,申請書!$R$37,""),申請書!$T$37,""),申請書!$V$37,""),申請書!$X$37,""),";",""),申請書!$Z$37,"")</f>
        <v/>
      </c>
      <c r="E444" s="11" t="str">
        <f>SUBSTITUTE(SUBSTITUTE(SUBSTITUTE(SUBSTITUTE(SUBSTITUTE(SUBSTITUTE(集計貼りつけ!H446,申請書!$R$38,""),申請書!$T$38,""),申請書!$V$38,""),申請書!$X$38,""),";",""),申請書!$Z$38,"")</f>
        <v/>
      </c>
      <c r="F444" s="11" t="str">
        <f>SUBSTITUTE(SUBSTITUTE(SUBSTITUTE(SUBSTITUTE(SUBSTITUTE(SUBSTITUTE(集計貼りつけ!I446,申請書!$R$39,""),申請書!$T$39,""),申請書!$V$39,""),申請書!$X$39,""),";",""),申請書!$Z$39,"")</f>
        <v/>
      </c>
      <c r="G444" s="11" t="str">
        <f>SUBSTITUTE(SUBSTITUTE(SUBSTITUTE(SUBSTITUTE(SUBSTITUTE(SUBSTITUTE(集計貼りつけ!J446,申請書!$R$40,""),申請書!$T$40,""),申請書!$V$40,""),申請書!$X$40,""),";",""),申請書!$Z$40,"")</f>
        <v/>
      </c>
      <c r="H444" s="11" t="str">
        <f>SUBSTITUTE(SUBSTITUTE(SUBSTITUTE(SUBSTITUTE(SUBSTITUTE(SUBSTITUTE(集計貼りつけ!K446,申請書!$R$41,""),申請書!$T$41,""),申請書!$V$41,""),申請書!$X$41,""),";",""),申請書!$Z$41,"")</f>
        <v/>
      </c>
      <c r="I444" s="11" t="str">
        <f>SUBSTITUTE(SUBSTITUTE(SUBSTITUTE(SUBSTITUTE(SUBSTITUTE(SUBSTITUTE(集計貼りつけ!L446,申請書!$R$42,""),申請書!$T$42,""),申請書!$V$42,""),申請書!$X$42,""),";",""),申請書!$Z$42,"")</f>
        <v/>
      </c>
      <c r="J444" s="11" t="str">
        <f>SUBSTITUTE(SUBSTITUTE(SUBSTITUTE(SUBSTITUTE(SUBSTITUTE(SUBSTITUTE(集計貼りつけ!M446,申請書!$R$43,""),申請書!$T$43,""),申請書!$V$43,""),申請書!$X$43,""),";",""),申請書!$Z$43,"")</f>
        <v/>
      </c>
      <c r="K444" s="11" t="str">
        <f>SUBSTITUTE(SUBSTITUTE(SUBSTITUTE(SUBSTITUTE(SUBSTITUTE(SUBSTITUTE(集計貼りつけ!N446,申請書!$R$44,""),申請書!$T$44,""),申請書!$V$44,""),申請書!$X$44,""),";",""),申請書!$Z$44,"")</f>
        <v/>
      </c>
      <c r="L444" s="11" t="str">
        <f>SUBSTITUTE(SUBSTITUTE(SUBSTITUTE(SUBSTITUTE(SUBSTITUTE(SUBSTITUTE(集計貼りつけ!O446,申請書!$R$45,""),申請書!$T$45,""),申請書!$V$45,""),申請書!$X$45,""),";",""),申請書!$Z$45,"")</f>
        <v/>
      </c>
      <c r="M444" s="11" t="str">
        <f>SUBSTITUTE(SUBSTITUTE(SUBSTITUTE(SUBSTITUTE(SUBSTITUTE(SUBSTITUTE(集計貼りつけ!P446,申請書!$R$46,""),申請書!$T$46,""),申請書!$V$46,""),申請書!$X$46,""),";",""),申請書!$Z$46,"")</f>
        <v/>
      </c>
      <c r="N444" s="11" t="str">
        <f>SUBSTITUTE(SUBSTITUTE(SUBSTITUTE(SUBSTITUTE(SUBSTITUTE(SUBSTITUTE(集計貼りつけ!Q446,申請書!$R$47,""),申請書!$T$47,""),申請書!$V$47,""),申請書!$X$47,""),";",""),申請書!$Z$47,"")</f>
        <v/>
      </c>
      <c r="O444" s="11" t="str">
        <f>SUBSTITUTE(SUBSTITUTE(SUBSTITUTE(SUBSTITUTE(SUBSTITUTE(SUBSTITUTE(集計貼りつけ!R446,申請書!$R$48,""),申請書!$T$48,""),申請書!$V$48,""),申請書!$X$48,""),";",""),申請書!$Z$48,"")</f>
        <v/>
      </c>
      <c r="P444" s="11" t="str">
        <f>SUBSTITUTE(SUBSTITUTE(SUBSTITUTE(SUBSTITUTE(SUBSTITUTE(SUBSTITUTE(集計貼りつけ!S446,申請書!$R$49,""),申請書!$T$49,""),申請書!$V$49,""),申請書!$X$49,""),";",""),申請書!$Z$49,"")</f>
        <v/>
      </c>
      <c r="Q444" s="11" t="str">
        <f>SUBSTITUTE(SUBSTITUTE(SUBSTITUTE(SUBSTITUTE(SUBSTITUTE(SUBSTITUTE(集計貼りつけ!T446,申請書!$R$50,""),申請書!$T$50,""),申請書!$V$50,""),申請書!$X$50,""),";",""),申請書!$Z$55,"")</f>
        <v/>
      </c>
    </row>
    <row r="445" spans="1:17" s="11" customFormat="1" x14ac:dyDescent="0.2">
      <c r="A445" s="11">
        <v>443</v>
      </c>
      <c r="B445" s="11" t="str">
        <f>SUBSTITUTE(SUBSTITUTE(SUBSTITUTE(SUBSTITUTE(SUBSTITUTE(SUBSTITUTE(集計貼りつけ!E447,申請書!$R$35,""),申請書!$T$35,""),申請書!$V$35,""),申請書!$X$35,""),";",""),申請書!$Z$35,"")</f>
        <v/>
      </c>
      <c r="C445" s="11" t="str">
        <f>SUBSTITUTE(SUBSTITUTE(SUBSTITUTE(SUBSTITUTE(SUBSTITUTE(SUBSTITUTE(集計貼りつけ!F447,申請書!$R$36,""),申請書!$T$36,""),申請書!$V$36,""),申請書!$X$36,""),";",""),申請書!$Z$36,"")</f>
        <v/>
      </c>
      <c r="D445" s="11" t="str">
        <f>SUBSTITUTE(SUBSTITUTE(SUBSTITUTE(SUBSTITUTE(SUBSTITUTE(SUBSTITUTE(集計貼りつけ!G447,申請書!$R$37,""),申請書!$T$37,""),申請書!$V$37,""),申請書!$X$37,""),";",""),申請書!$Z$37,"")</f>
        <v/>
      </c>
      <c r="E445" s="11" t="str">
        <f>SUBSTITUTE(SUBSTITUTE(SUBSTITUTE(SUBSTITUTE(SUBSTITUTE(SUBSTITUTE(集計貼りつけ!H447,申請書!$R$38,""),申請書!$T$38,""),申請書!$V$38,""),申請書!$X$38,""),";",""),申請書!$Z$38,"")</f>
        <v/>
      </c>
      <c r="F445" s="11" t="str">
        <f>SUBSTITUTE(SUBSTITUTE(SUBSTITUTE(SUBSTITUTE(SUBSTITUTE(SUBSTITUTE(集計貼りつけ!I447,申請書!$R$39,""),申請書!$T$39,""),申請書!$V$39,""),申請書!$X$39,""),";",""),申請書!$Z$39,"")</f>
        <v/>
      </c>
      <c r="G445" s="11" t="str">
        <f>SUBSTITUTE(SUBSTITUTE(SUBSTITUTE(SUBSTITUTE(SUBSTITUTE(SUBSTITUTE(集計貼りつけ!J447,申請書!$R$40,""),申請書!$T$40,""),申請書!$V$40,""),申請書!$X$40,""),";",""),申請書!$Z$40,"")</f>
        <v/>
      </c>
      <c r="H445" s="11" t="str">
        <f>SUBSTITUTE(SUBSTITUTE(SUBSTITUTE(SUBSTITUTE(SUBSTITUTE(SUBSTITUTE(集計貼りつけ!K447,申請書!$R$41,""),申請書!$T$41,""),申請書!$V$41,""),申請書!$X$41,""),";",""),申請書!$Z$41,"")</f>
        <v/>
      </c>
      <c r="I445" s="11" t="str">
        <f>SUBSTITUTE(SUBSTITUTE(SUBSTITUTE(SUBSTITUTE(SUBSTITUTE(SUBSTITUTE(集計貼りつけ!L447,申請書!$R$42,""),申請書!$T$42,""),申請書!$V$42,""),申請書!$X$42,""),";",""),申請書!$Z$42,"")</f>
        <v/>
      </c>
      <c r="J445" s="11" t="str">
        <f>SUBSTITUTE(SUBSTITUTE(SUBSTITUTE(SUBSTITUTE(SUBSTITUTE(SUBSTITUTE(集計貼りつけ!M447,申請書!$R$43,""),申請書!$T$43,""),申請書!$V$43,""),申請書!$X$43,""),";",""),申請書!$Z$43,"")</f>
        <v/>
      </c>
      <c r="K445" s="11" t="str">
        <f>SUBSTITUTE(SUBSTITUTE(SUBSTITUTE(SUBSTITUTE(SUBSTITUTE(SUBSTITUTE(集計貼りつけ!N447,申請書!$R$44,""),申請書!$T$44,""),申請書!$V$44,""),申請書!$X$44,""),";",""),申請書!$Z$44,"")</f>
        <v/>
      </c>
      <c r="L445" s="11" t="str">
        <f>SUBSTITUTE(SUBSTITUTE(SUBSTITUTE(SUBSTITUTE(SUBSTITUTE(SUBSTITUTE(集計貼りつけ!O447,申請書!$R$45,""),申請書!$T$45,""),申請書!$V$45,""),申請書!$X$45,""),";",""),申請書!$Z$45,"")</f>
        <v/>
      </c>
      <c r="M445" s="11" t="str">
        <f>SUBSTITUTE(SUBSTITUTE(SUBSTITUTE(SUBSTITUTE(SUBSTITUTE(SUBSTITUTE(集計貼りつけ!P447,申請書!$R$46,""),申請書!$T$46,""),申請書!$V$46,""),申請書!$X$46,""),";",""),申請書!$Z$46,"")</f>
        <v/>
      </c>
      <c r="N445" s="11" t="str">
        <f>SUBSTITUTE(SUBSTITUTE(SUBSTITUTE(SUBSTITUTE(SUBSTITUTE(SUBSTITUTE(集計貼りつけ!Q447,申請書!$R$47,""),申請書!$T$47,""),申請書!$V$47,""),申請書!$X$47,""),";",""),申請書!$Z$47,"")</f>
        <v/>
      </c>
      <c r="O445" s="11" t="str">
        <f>SUBSTITUTE(SUBSTITUTE(SUBSTITUTE(SUBSTITUTE(SUBSTITUTE(SUBSTITUTE(集計貼りつけ!R447,申請書!$R$48,""),申請書!$T$48,""),申請書!$V$48,""),申請書!$X$48,""),";",""),申請書!$Z$48,"")</f>
        <v/>
      </c>
      <c r="P445" s="11" t="str">
        <f>SUBSTITUTE(SUBSTITUTE(SUBSTITUTE(SUBSTITUTE(SUBSTITUTE(SUBSTITUTE(集計貼りつけ!S447,申請書!$R$49,""),申請書!$T$49,""),申請書!$V$49,""),申請書!$X$49,""),";",""),申請書!$Z$49,"")</f>
        <v/>
      </c>
      <c r="Q445" s="11" t="str">
        <f>SUBSTITUTE(SUBSTITUTE(SUBSTITUTE(SUBSTITUTE(SUBSTITUTE(SUBSTITUTE(集計貼りつけ!T447,申請書!$R$50,""),申請書!$T$50,""),申請書!$V$50,""),申請書!$X$50,""),";",""),申請書!$Z$55,"")</f>
        <v/>
      </c>
    </row>
    <row r="446" spans="1:17" s="11" customFormat="1" x14ac:dyDescent="0.2">
      <c r="A446" s="11">
        <v>444</v>
      </c>
      <c r="B446" s="11" t="str">
        <f>SUBSTITUTE(SUBSTITUTE(SUBSTITUTE(SUBSTITUTE(SUBSTITUTE(SUBSTITUTE(集計貼りつけ!E448,申請書!$R$35,""),申請書!$T$35,""),申請書!$V$35,""),申請書!$X$35,""),";",""),申請書!$Z$35,"")</f>
        <v/>
      </c>
      <c r="C446" s="11" t="str">
        <f>SUBSTITUTE(SUBSTITUTE(SUBSTITUTE(SUBSTITUTE(SUBSTITUTE(SUBSTITUTE(集計貼りつけ!F448,申請書!$R$36,""),申請書!$T$36,""),申請書!$V$36,""),申請書!$X$36,""),";",""),申請書!$Z$36,"")</f>
        <v/>
      </c>
      <c r="D446" s="11" t="str">
        <f>SUBSTITUTE(SUBSTITUTE(SUBSTITUTE(SUBSTITUTE(SUBSTITUTE(SUBSTITUTE(集計貼りつけ!G448,申請書!$R$37,""),申請書!$T$37,""),申請書!$V$37,""),申請書!$X$37,""),";",""),申請書!$Z$37,"")</f>
        <v/>
      </c>
      <c r="E446" s="11" t="str">
        <f>SUBSTITUTE(SUBSTITUTE(SUBSTITUTE(SUBSTITUTE(SUBSTITUTE(SUBSTITUTE(集計貼りつけ!H448,申請書!$R$38,""),申請書!$T$38,""),申請書!$V$38,""),申請書!$X$38,""),";",""),申請書!$Z$38,"")</f>
        <v/>
      </c>
      <c r="F446" s="11" t="str">
        <f>SUBSTITUTE(SUBSTITUTE(SUBSTITUTE(SUBSTITUTE(SUBSTITUTE(SUBSTITUTE(集計貼りつけ!I448,申請書!$R$39,""),申請書!$T$39,""),申請書!$V$39,""),申請書!$X$39,""),";",""),申請書!$Z$39,"")</f>
        <v/>
      </c>
      <c r="G446" s="11" t="str">
        <f>SUBSTITUTE(SUBSTITUTE(SUBSTITUTE(SUBSTITUTE(SUBSTITUTE(SUBSTITUTE(集計貼りつけ!J448,申請書!$R$40,""),申請書!$T$40,""),申請書!$V$40,""),申請書!$X$40,""),";",""),申請書!$Z$40,"")</f>
        <v/>
      </c>
      <c r="H446" s="11" t="str">
        <f>SUBSTITUTE(SUBSTITUTE(SUBSTITUTE(SUBSTITUTE(SUBSTITUTE(SUBSTITUTE(集計貼りつけ!K448,申請書!$R$41,""),申請書!$T$41,""),申請書!$V$41,""),申請書!$X$41,""),";",""),申請書!$Z$41,"")</f>
        <v/>
      </c>
      <c r="I446" s="11" t="str">
        <f>SUBSTITUTE(SUBSTITUTE(SUBSTITUTE(SUBSTITUTE(SUBSTITUTE(SUBSTITUTE(集計貼りつけ!L448,申請書!$R$42,""),申請書!$T$42,""),申請書!$V$42,""),申請書!$X$42,""),";",""),申請書!$Z$42,"")</f>
        <v/>
      </c>
      <c r="J446" s="11" t="str">
        <f>SUBSTITUTE(SUBSTITUTE(SUBSTITUTE(SUBSTITUTE(SUBSTITUTE(SUBSTITUTE(集計貼りつけ!M448,申請書!$R$43,""),申請書!$T$43,""),申請書!$V$43,""),申請書!$X$43,""),";",""),申請書!$Z$43,"")</f>
        <v/>
      </c>
      <c r="K446" s="11" t="str">
        <f>SUBSTITUTE(SUBSTITUTE(SUBSTITUTE(SUBSTITUTE(SUBSTITUTE(SUBSTITUTE(集計貼りつけ!N448,申請書!$R$44,""),申請書!$T$44,""),申請書!$V$44,""),申請書!$X$44,""),";",""),申請書!$Z$44,"")</f>
        <v/>
      </c>
      <c r="L446" s="11" t="str">
        <f>SUBSTITUTE(SUBSTITUTE(SUBSTITUTE(SUBSTITUTE(SUBSTITUTE(SUBSTITUTE(集計貼りつけ!O448,申請書!$R$45,""),申請書!$T$45,""),申請書!$V$45,""),申請書!$X$45,""),";",""),申請書!$Z$45,"")</f>
        <v/>
      </c>
      <c r="M446" s="11" t="str">
        <f>SUBSTITUTE(SUBSTITUTE(SUBSTITUTE(SUBSTITUTE(SUBSTITUTE(SUBSTITUTE(集計貼りつけ!P448,申請書!$R$46,""),申請書!$T$46,""),申請書!$V$46,""),申請書!$X$46,""),";",""),申請書!$Z$46,"")</f>
        <v/>
      </c>
      <c r="N446" s="11" t="str">
        <f>SUBSTITUTE(SUBSTITUTE(SUBSTITUTE(SUBSTITUTE(SUBSTITUTE(SUBSTITUTE(集計貼りつけ!Q448,申請書!$R$47,""),申請書!$T$47,""),申請書!$V$47,""),申請書!$X$47,""),";",""),申請書!$Z$47,"")</f>
        <v/>
      </c>
      <c r="O446" s="11" t="str">
        <f>SUBSTITUTE(SUBSTITUTE(SUBSTITUTE(SUBSTITUTE(SUBSTITUTE(SUBSTITUTE(集計貼りつけ!R448,申請書!$R$48,""),申請書!$T$48,""),申請書!$V$48,""),申請書!$X$48,""),";",""),申請書!$Z$48,"")</f>
        <v/>
      </c>
      <c r="P446" s="11" t="str">
        <f>SUBSTITUTE(SUBSTITUTE(SUBSTITUTE(SUBSTITUTE(SUBSTITUTE(SUBSTITUTE(集計貼りつけ!S448,申請書!$R$49,""),申請書!$T$49,""),申請書!$V$49,""),申請書!$X$49,""),";",""),申請書!$Z$49,"")</f>
        <v/>
      </c>
      <c r="Q446" s="11" t="str">
        <f>SUBSTITUTE(SUBSTITUTE(SUBSTITUTE(SUBSTITUTE(SUBSTITUTE(SUBSTITUTE(集計貼りつけ!T448,申請書!$R$50,""),申請書!$T$50,""),申請書!$V$50,""),申請書!$X$50,""),";",""),申請書!$Z$55,"")</f>
        <v/>
      </c>
    </row>
    <row r="447" spans="1:17" s="11" customFormat="1" x14ac:dyDescent="0.2">
      <c r="A447" s="11">
        <v>445</v>
      </c>
      <c r="B447" s="11" t="str">
        <f>SUBSTITUTE(SUBSTITUTE(SUBSTITUTE(SUBSTITUTE(SUBSTITUTE(SUBSTITUTE(集計貼りつけ!E449,申請書!$R$35,""),申請書!$T$35,""),申請書!$V$35,""),申請書!$X$35,""),";",""),申請書!$Z$35,"")</f>
        <v/>
      </c>
      <c r="C447" s="11" t="str">
        <f>SUBSTITUTE(SUBSTITUTE(SUBSTITUTE(SUBSTITUTE(SUBSTITUTE(SUBSTITUTE(集計貼りつけ!F449,申請書!$R$36,""),申請書!$T$36,""),申請書!$V$36,""),申請書!$X$36,""),";",""),申請書!$Z$36,"")</f>
        <v/>
      </c>
      <c r="D447" s="11" t="str">
        <f>SUBSTITUTE(SUBSTITUTE(SUBSTITUTE(SUBSTITUTE(SUBSTITUTE(SUBSTITUTE(集計貼りつけ!G449,申請書!$R$37,""),申請書!$T$37,""),申請書!$V$37,""),申請書!$X$37,""),";",""),申請書!$Z$37,"")</f>
        <v/>
      </c>
      <c r="E447" s="11" t="str">
        <f>SUBSTITUTE(SUBSTITUTE(SUBSTITUTE(SUBSTITUTE(SUBSTITUTE(SUBSTITUTE(集計貼りつけ!H449,申請書!$R$38,""),申請書!$T$38,""),申請書!$V$38,""),申請書!$X$38,""),";",""),申請書!$Z$38,"")</f>
        <v/>
      </c>
      <c r="F447" s="11" t="str">
        <f>SUBSTITUTE(SUBSTITUTE(SUBSTITUTE(SUBSTITUTE(SUBSTITUTE(SUBSTITUTE(集計貼りつけ!I449,申請書!$R$39,""),申請書!$T$39,""),申請書!$V$39,""),申請書!$X$39,""),";",""),申請書!$Z$39,"")</f>
        <v/>
      </c>
      <c r="G447" s="11" t="str">
        <f>SUBSTITUTE(SUBSTITUTE(SUBSTITUTE(SUBSTITUTE(SUBSTITUTE(SUBSTITUTE(集計貼りつけ!J449,申請書!$R$40,""),申請書!$T$40,""),申請書!$V$40,""),申請書!$X$40,""),";",""),申請書!$Z$40,"")</f>
        <v/>
      </c>
      <c r="H447" s="11" t="str">
        <f>SUBSTITUTE(SUBSTITUTE(SUBSTITUTE(SUBSTITUTE(SUBSTITUTE(SUBSTITUTE(集計貼りつけ!K449,申請書!$R$41,""),申請書!$T$41,""),申請書!$V$41,""),申請書!$X$41,""),";",""),申請書!$Z$41,"")</f>
        <v/>
      </c>
      <c r="I447" s="11" t="str">
        <f>SUBSTITUTE(SUBSTITUTE(SUBSTITUTE(SUBSTITUTE(SUBSTITUTE(SUBSTITUTE(集計貼りつけ!L449,申請書!$R$42,""),申請書!$T$42,""),申請書!$V$42,""),申請書!$X$42,""),";",""),申請書!$Z$42,"")</f>
        <v/>
      </c>
      <c r="J447" s="11" t="str">
        <f>SUBSTITUTE(SUBSTITUTE(SUBSTITUTE(SUBSTITUTE(SUBSTITUTE(SUBSTITUTE(集計貼りつけ!M449,申請書!$R$43,""),申請書!$T$43,""),申請書!$V$43,""),申請書!$X$43,""),";",""),申請書!$Z$43,"")</f>
        <v/>
      </c>
      <c r="K447" s="11" t="str">
        <f>SUBSTITUTE(SUBSTITUTE(SUBSTITUTE(SUBSTITUTE(SUBSTITUTE(SUBSTITUTE(集計貼りつけ!N449,申請書!$R$44,""),申請書!$T$44,""),申請書!$V$44,""),申請書!$X$44,""),";",""),申請書!$Z$44,"")</f>
        <v/>
      </c>
      <c r="L447" s="11" t="str">
        <f>SUBSTITUTE(SUBSTITUTE(SUBSTITUTE(SUBSTITUTE(SUBSTITUTE(SUBSTITUTE(集計貼りつけ!O449,申請書!$R$45,""),申請書!$T$45,""),申請書!$V$45,""),申請書!$X$45,""),";",""),申請書!$Z$45,"")</f>
        <v/>
      </c>
      <c r="M447" s="11" t="str">
        <f>SUBSTITUTE(SUBSTITUTE(SUBSTITUTE(SUBSTITUTE(SUBSTITUTE(SUBSTITUTE(集計貼りつけ!P449,申請書!$R$46,""),申請書!$T$46,""),申請書!$V$46,""),申請書!$X$46,""),";",""),申請書!$Z$46,"")</f>
        <v/>
      </c>
      <c r="N447" s="11" t="str">
        <f>SUBSTITUTE(SUBSTITUTE(SUBSTITUTE(SUBSTITUTE(SUBSTITUTE(SUBSTITUTE(集計貼りつけ!Q449,申請書!$R$47,""),申請書!$T$47,""),申請書!$V$47,""),申請書!$X$47,""),";",""),申請書!$Z$47,"")</f>
        <v/>
      </c>
      <c r="O447" s="11" t="str">
        <f>SUBSTITUTE(SUBSTITUTE(SUBSTITUTE(SUBSTITUTE(SUBSTITUTE(SUBSTITUTE(集計貼りつけ!R449,申請書!$R$48,""),申請書!$T$48,""),申請書!$V$48,""),申請書!$X$48,""),";",""),申請書!$Z$48,"")</f>
        <v/>
      </c>
      <c r="P447" s="11" t="str">
        <f>SUBSTITUTE(SUBSTITUTE(SUBSTITUTE(SUBSTITUTE(SUBSTITUTE(SUBSTITUTE(集計貼りつけ!S449,申請書!$R$49,""),申請書!$T$49,""),申請書!$V$49,""),申請書!$X$49,""),";",""),申請書!$Z$49,"")</f>
        <v/>
      </c>
      <c r="Q447" s="11" t="str">
        <f>SUBSTITUTE(SUBSTITUTE(SUBSTITUTE(SUBSTITUTE(SUBSTITUTE(SUBSTITUTE(集計貼りつけ!T449,申請書!$R$50,""),申請書!$T$50,""),申請書!$V$50,""),申請書!$X$50,""),";",""),申請書!$Z$55,"")</f>
        <v/>
      </c>
    </row>
    <row r="448" spans="1:17" s="11" customFormat="1" x14ac:dyDescent="0.2">
      <c r="A448" s="11">
        <v>446</v>
      </c>
      <c r="B448" s="11" t="str">
        <f>SUBSTITUTE(SUBSTITUTE(SUBSTITUTE(SUBSTITUTE(SUBSTITUTE(SUBSTITUTE(集計貼りつけ!E450,申請書!$R$35,""),申請書!$T$35,""),申請書!$V$35,""),申請書!$X$35,""),";",""),申請書!$Z$35,"")</f>
        <v/>
      </c>
      <c r="C448" s="11" t="str">
        <f>SUBSTITUTE(SUBSTITUTE(SUBSTITUTE(SUBSTITUTE(SUBSTITUTE(SUBSTITUTE(集計貼りつけ!F450,申請書!$R$36,""),申請書!$T$36,""),申請書!$V$36,""),申請書!$X$36,""),";",""),申請書!$Z$36,"")</f>
        <v/>
      </c>
      <c r="D448" s="11" t="str">
        <f>SUBSTITUTE(SUBSTITUTE(SUBSTITUTE(SUBSTITUTE(SUBSTITUTE(SUBSTITUTE(集計貼りつけ!G450,申請書!$R$37,""),申請書!$T$37,""),申請書!$V$37,""),申請書!$X$37,""),";",""),申請書!$Z$37,"")</f>
        <v/>
      </c>
      <c r="E448" s="11" t="str">
        <f>SUBSTITUTE(SUBSTITUTE(SUBSTITUTE(SUBSTITUTE(SUBSTITUTE(SUBSTITUTE(集計貼りつけ!H450,申請書!$R$38,""),申請書!$T$38,""),申請書!$V$38,""),申請書!$X$38,""),";",""),申請書!$Z$38,"")</f>
        <v/>
      </c>
      <c r="F448" s="11" t="str">
        <f>SUBSTITUTE(SUBSTITUTE(SUBSTITUTE(SUBSTITUTE(SUBSTITUTE(SUBSTITUTE(集計貼りつけ!I450,申請書!$R$39,""),申請書!$T$39,""),申請書!$V$39,""),申請書!$X$39,""),";",""),申請書!$Z$39,"")</f>
        <v/>
      </c>
      <c r="G448" s="11" t="str">
        <f>SUBSTITUTE(SUBSTITUTE(SUBSTITUTE(SUBSTITUTE(SUBSTITUTE(SUBSTITUTE(集計貼りつけ!J450,申請書!$R$40,""),申請書!$T$40,""),申請書!$V$40,""),申請書!$X$40,""),";",""),申請書!$Z$40,"")</f>
        <v/>
      </c>
      <c r="H448" s="11" t="str">
        <f>SUBSTITUTE(SUBSTITUTE(SUBSTITUTE(SUBSTITUTE(SUBSTITUTE(SUBSTITUTE(集計貼りつけ!K450,申請書!$R$41,""),申請書!$T$41,""),申請書!$V$41,""),申請書!$X$41,""),";",""),申請書!$Z$41,"")</f>
        <v/>
      </c>
      <c r="I448" s="11" t="str">
        <f>SUBSTITUTE(SUBSTITUTE(SUBSTITUTE(SUBSTITUTE(SUBSTITUTE(SUBSTITUTE(集計貼りつけ!L450,申請書!$R$42,""),申請書!$T$42,""),申請書!$V$42,""),申請書!$X$42,""),";",""),申請書!$Z$42,"")</f>
        <v/>
      </c>
      <c r="J448" s="11" t="str">
        <f>SUBSTITUTE(SUBSTITUTE(SUBSTITUTE(SUBSTITUTE(SUBSTITUTE(SUBSTITUTE(集計貼りつけ!M450,申請書!$R$43,""),申請書!$T$43,""),申請書!$V$43,""),申請書!$X$43,""),";",""),申請書!$Z$43,"")</f>
        <v/>
      </c>
      <c r="K448" s="11" t="str">
        <f>SUBSTITUTE(SUBSTITUTE(SUBSTITUTE(SUBSTITUTE(SUBSTITUTE(SUBSTITUTE(集計貼りつけ!N450,申請書!$R$44,""),申請書!$T$44,""),申請書!$V$44,""),申請書!$X$44,""),";",""),申請書!$Z$44,"")</f>
        <v/>
      </c>
      <c r="L448" s="11" t="str">
        <f>SUBSTITUTE(SUBSTITUTE(SUBSTITUTE(SUBSTITUTE(SUBSTITUTE(SUBSTITUTE(集計貼りつけ!O450,申請書!$R$45,""),申請書!$T$45,""),申請書!$V$45,""),申請書!$X$45,""),";",""),申請書!$Z$45,"")</f>
        <v/>
      </c>
      <c r="M448" s="11" t="str">
        <f>SUBSTITUTE(SUBSTITUTE(SUBSTITUTE(SUBSTITUTE(SUBSTITUTE(SUBSTITUTE(集計貼りつけ!P450,申請書!$R$46,""),申請書!$T$46,""),申請書!$V$46,""),申請書!$X$46,""),";",""),申請書!$Z$46,"")</f>
        <v/>
      </c>
      <c r="N448" s="11" t="str">
        <f>SUBSTITUTE(SUBSTITUTE(SUBSTITUTE(SUBSTITUTE(SUBSTITUTE(SUBSTITUTE(集計貼りつけ!Q450,申請書!$R$47,""),申請書!$T$47,""),申請書!$V$47,""),申請書!$X$47,""),";",""),申請書!$Z$47,"")</f>
        <v/>
      </c>
      <c r="O448" s="11" t="str">
        <f>SUBSTITUTE(SUBSTITUTE(SUBSTITUTE(SUBSTITUTE(SUBSTITUTE(SUBSTITUTE(集計貼りつけ!R450,申請書!$R$48,""),申請書!$T$48,""),申請書!$V$48,""),申請書!$X$48,""),";",""),申請書!$Z$48,"")</f>
        <v/>
      </c>
      <c r="P448" s="11" t="str">
        <f>SUBSTITUTE(SUBSTITUTE(SUBSTITUTE(SUBSTITUTE(SUBSTITUTE(SUBSTITUTE(集計貼りつけ!S450,申請書!$R$49,""),申請書!$T$49,""),申請書!$V$49,""),申請書!$X$49,""),";",""),申請書!$Z$49,"")</f>
        <v/>
      </c>
      <c r="Q448" s="11" t="str">
        <f>SUBSTITUTE(SUBSTITUTE(SUBSTITUTE(SUBSTITUTE(SUBSTITUTE(SUBSTITUTE(集計貼りつけ!T450,申請書!$R$50,""),申請書!$T$50,""),申請書!$V$50,""),申請書!$X$50,""),";",""),申請書!$Z$55,"")</f>
        <v/>
      </c>
    </row>
    <row r="449" spans="1:17" s="11" customFormat="1" x14ac:dyDescent="0.2">
      <c r="A449" s="11">
        <v>447</v>
      </c>
      <c r="B449" s="11" t="str">
        <f>SUBSTITUTE(SUBSTITUTE(SUBSTITUTE(SUBSTITUTE(SUBSTITUTE(SUBSTITUTE(集計貼りつけ!E451,申請書!$R$35,""),申請書!$T$35,""),申請書!$V$35,""),申請書!$X$35,""),";",""),申請書!$Z$35,"")</f>
        <v/>
      </c>
      <c r="C449" s="11" t="str">
        <f>SUBSTITUTE(SUBSTITUTE(SUBSTITUTE(SUBSTITUTE(SUBSTITUTE(SUBSTITUTE(集計貼りつけ!F451,申請書!$R$36,""),申請書!$T$36,""),申請書!$V$36,""),申請書!$X$36,""),";",""),申請書!$Z$36,"")</f>
        <v/>
      </c>
      <c r="D449" s="11" t="str">
        <f>SUBSTITUTE(SUBSTITUTE(SUBSTITUTE(SUBSTITUTE(SUBSTITUTE(SUBSTITUTE(集計貼りつけ!G451,申請書!$R$37,""),申請書!$T$37,""),申請書!$V$37,""),申請書!$X$37,""),";",""),申請書!$Z$37,"")</f>
        <v/>
      </c>
      <c r="E449" s="11" t="str">
        <f>SUBSTITUTE(SUBSTITUTE(SUBSTITUTE(SUBSTITUTE(SUBSTITUTE(SUBSTITUTE(集計貼りつけ!H451,申請書!$R$38,""),申請書!$T$38,""),申請書!$V$38,""),申請書!$X$38,""),";",""),申請書!$Z$38,"")</f>
        <v/>
      </c>
      <c r="F449" s="11" t="str">
        <f>SUBSTITUTE(SUBSTITUTE(SUBSTITUTE(SUBSTITUTE(SUBSTITUTE(SUBSTITUTE(集計貼りつけ!I451,申請書!$R$39,""),申請書!$T$39,""),申請書!$V$39,""),申請書!$X$39,""),";",""),申請書!$Z$39,"")</f>
        <v/>
      </c>
      <c r="G449" s="11" t="str">
        <f>SUBSTITUTE(SUBSTITUTE(SUBSTITUTE(SUBSTITUTE(SUBSTITUTE(SUBSTITUTE(集計貼りつけ!J451,申請書!$R$40,""),申請書!$T$40,""),申請書!$V$40,""),申請書!$X$40,""),";",""),申請書!$Z$40,"")</f>
        <v/>
      </c>
      <c r="H449" s="11" t="str">
        <f>SUBSTITUTE(SUBSTITUTE(SUBSTITUTE(SUBSTITUTE(SUBSTITUTE(SUBSTITUTE(集計貼りつけ!K451,申請書!$R$41,""),申請書!$T$41,""),申請書!$V$41,""),申請書!$X$41,""),";",""),申請書!$Z$41,"")</f>
        <v/>
      </c>
      <c r="I449" s="11" t="str">
        <f>SUBSTITUTE(SUBSTITUTE(SUBSTITUTE(SUBSTITUTE(SUBSTITUTE(SUBSTITUTE(集計貼りつけ!L451,申請書!$R$42,""),申請書!$T$42,""),申請書!$V$42,""),申請書!$X$42,""),";",""),申請書!$Z$42,"")</f>
        <v/>
      </c>
      <c r="J449" s="11" t="str">
        <f>SUBSTITUTE(SUBSTITUTE(SUBSTITUTE(SUBSTITUTE(SUBSTITUTE(SUBSTITUTE(集計貼りつけ!M451,申請書!$R$43,""),申請書!$T$43,""),申請書!$V$43,""),申請書!$X$43,""),";",""),申請書!$Z$43,"")</f>
        <v/>
      </c>
      <c r="K449" s="11" t="str">
        <f>SUBSTITUTE(SUBSTITUTE(SUBSTITUTE(SUBSTITUTE(SUBSTITUTE(SUBSTITUTE(集計貼りつけ!N451,申請書!$R$44,""),申請書!$T$44,""),申請書!$V$44,""),申請書!$X$44,""),";",""),申請書!$Z$44,"")</f>
        <v/>
      </c>
      <c r="L449" s="11" t="str">
        <f>SUBSTITUTE(SUBSTITUTE(SUBSTITUTE(SUBSTITUTE(SUBSTITUTE(SUBSTITUTE(集計貼りつけ!O451,申請書!$R$45,""),申請書!$T$45,""),申請書!$V$45,""),申請書!$X$45,""),";",""),申請書!$Z$45,"")</f>
        <v/>
      </c>
      <c r="M449" s="11" t="str">
        <f>SUBSTITUTE(SUBSTITUTE(SUBSTITUTE(SUBSTITUTE(SUBSTITUTE(SUBSTITUTE(集計貼りつけ!P451,申請書!$R$46,""),申請書!$T$46,""),申請書!$V$46,""),申請書!$X$46,""),";",""),申請書!$Z$46,"")</f>
        <v/>
      </c>
      <c r="N449" s="11" t="str">
        <f>SUBSTITUTE(SUBSTITUTE(SUBSTITUTE(SUBSTITUTE(SUBSTITUTE(SUBSTITUTE(集計貼りつけ!Q451,申請書!$R$47,""),申請書!$T$47,""),申請書!$V$47,""),申請書!$X$47,""),";",""),申請書!$Z$47,"")</f>
        <v/>
      </c>
      <c r="O449" s="11" t="str">
        <f>SUBSTITUTE(SUBSTITUTE(SUBSTITUTE(SUBSTITUTE(SUBSTITUTE(SUBSTITUTE(集計貼りつけ!R451,申請書!$R$48,""),申請書!$T$48,""),申請書!$V$48,""),申請書!$X$48,""),";",""),申請書!$Z$48,"")</f>
        <v/>
      </c>
      <c r="P449" s="11" t="str">
        <f>SUBSTITUTE(SUBSTITUTE(SUBSTITUTE(SUBSTITUTE(SUBSTITUTE(SUBSTITUTE(集計貼りつけ!S451,申請書!$R$49,""),申請書!$T$49,""),申請書!$V$49,""),申請書!$X$49,""),";",""),申請書!$Z$49,"")</f>
        <v/>
      </c>
      <c r="Q449" s="11" t="str">
        <f>SUBSTITUTE(SUBSTITUTE(SUBSTITUTE(SUBSTITUTE(SUBSTITUTE(SUBSTITUTE(集計貼りつけ!T451,申請書!$R$50,""),申請書!$T$50,""),申請書!$V$50,""),申請書!$X$50,""),";",""),申請書!$Z$55,"")</f>
        <v/>
      </c>
    </row>
    <row r="450" spans="1:17" s="11" customFormat="1" x14ac:dyDescent="0.2">
      <c r="A450" s="11">
        <v>448</v>
      </c>
      <c r="B450" s="11" t="str">
        <f>SUBSTITUTE(SUBSTITUTE(SUBSTITUTE(SUBSTITUTE(SUBSTITUTE(SUBSTITUTE(集計貼りつけ!E452,申請書!$R$35,""),申請書!$T$35,""),申請書!$V$35,""),申請書!$X$35,""),";",""),申請書!$Z$35,"")</f>
        <v/>
      </c>
      <c r="C450" s="11" t="str">
        <f>SUBSTITUTE(SUBSTITUTE(SUBSTITUTE(SUBSTITUTE(SUBSTITUTE(SUBSTITUTE(集計貼りつけ!F452,申請書!$R$36,""),申請書!$T$36,""),申請書!$V$36,""),申請書!$X$36,""),";",""),申請書!$Z$36,"")</f>
        <v/>
      </c>
      <c r="D450" s="11" t="str">
        <f>SUBSTITUTE(SUBSTITUTE(SUBSTITUTE(SUBSTITUTE(SUBSTITUTE(SUBSTITUTE(集計貼りつけ!G452,申請書!$R$37,""),申請書!$T$37,""),申請書!$V$37,""),申請書!$X$37,""),";",""),申請書!$Z$37,"")</f>
        <v/>
      </c>
      <c r="E450" s="11" t="str">
        <f>SUBSTITUTE(SUBSTITUTE(SUBSTITUTE(SUBSTITUTE(SUBSTITUTE(SUBSTITUTE(集計貼りつけ!H452,申請書!$R$38,""),申請書!$T$38,""),申請書!$V$38,""),申請書!$X$38,""),";",""),申請書!$Z$38,"")</f>
        <v/>
      </c>
      <c r="F450" s="11" t="str">
        <f>SUBSTITUTE(SUBSTITUTE(SUBSTITUTE(SUBSTITUTE(SUBSTITUTE(SUBSTITUTE(集計貼りつけ!I452,申請書!$R$39,""),申請書!$T$39,""),申請書!$V$39,""),申請書!$X$39,""),";",""),申請書!$Z$39,"")</f>
        <v/>
      </c>
      <c r="G450" s="11" t="str">
        <f>SUBSTITUTE(SUBSTITUTE(SUBSTITUTE(SUBSTITUTE(SUBSTITUTE(SUBSTITUTE(集計貼りつけ!J452,申請書!$R$40,""),申請書!$T$40,""),申請書!$V$40,""),申請書!$X$40,""),";",""),申請書!$Z$40,"")</f>
        <v/>
      </c>
      <c r="H450" s="11" t="str">
        <f>SUBSTITUTE(SUBSTITUTE(SUBSTITUTE(SUBSTITUTE(SUBSTITUTE(SUBSTITUTE(集計貼りつけ!K452,申請書!$R$41,""),申請書!$T$41,""),申請書!$V$41,""),申請書!$X$41,""),";",""),申請書!$Z$41,"")</f>
        <v/>
      </c>
      <c r="I450" s="11" t="str">
        <f>SUBSTITUTE(SUBSTITUTE(SUBSTITUTE(SUBSTITUTE(SUBSTITUTE(SUBSTITUTE(集計貼りつけ!L452,申請書!$R$42,""),申請書!$T$42,""),申請書!$V$42,""),申請書!$X$42,""),";",""),申請書!$Z$42,"")</f>
        <v/>
      </c>
      <c r="J450" s="11" t="str">
        <f>SUBSTITUTE(SUBSTITUTE(SUBSTITUTE(SUBSTITUTE(SUBSTITUTE(SUBSTITUTE(集計貼りつけ!M452,申請書!$R$43,""),申請書!$T$43,""),申請書!$V$43,""),申請書!$X$43,""),";",""),申請書!$Z$43,"")</f>
        <v/>
      </c>
      <c r="K450" s="11" t="str">
        <f>SUBSTITUTE(SUBSTITUTE(SUBSTITUTE(SUBSTITUTE(SUBSTITUTE(SUBSTITUTE(集計貼りつけ!N452,申請書!$R$44,""),申請書!$T$44,""),申請書!$V$44,""),申請書!$X$44,""),";",""),申請書!$Z$44,"")</f>
        <v/>
      </c>
      <c r="L450" s="11" t="str">
        <f>SUBSTITUTE(SUBSTITUTE(SUBSTITUTE(SUBSTITUTE(SUBSTITUTE(SUBSTITUTE(集計貼りつけ!O452,申請書!$R$45,""),申請書!$T$45,""),申請書!$V$45,""),申請書!$X$45,""),";",""),申請書!$Z$45,"")</f>
        <v/>
      </c>
      <c r="M450" s="11" t="str">
        <f>SUBSTITUTE(SUBSTITUTE(SUBSTITUTE(SUBSTITUTE(SUBSTITUTE(SUBSTITUTE(集計貼りつけ!P452,申請書!$R$46,""),申請書!$T$46,""),申請書!$V$46,""),申請書!$X$46,""),";",""),申請書!$Z$46,"")</f>
        <v/>
      </c>
      <c r="N450" s="11" t="str">
        <f>SUBSTITUTE(SUBSTITUTE(SUBSTITUTE(SUBSTITUTE(SUBSTITUTE(SUBSTITUTE(集計貼りつけ!Q452,申請書!$R$47,""),申請書!$T$47,""),申請書!$V$47,""),申請書!$X$47,""),";",""),申請書!$Z$47,"")</f>
        <v/>
      </c>
      <c r="O450" s="11" t="str">
        <f>SUBSTITUTE(SUBSTITUTE(SUBSTITUTE(SUBSTITUTE(SUBSTITUTE(SUBSTITUTE(集計貼りつけ!R452,申請書!$R$48,""),申請書!$T$48,""),申請書!$V$48,""),申請書!$X$48,""),";",""),申請書!$Z$48,"")</f>
        <v/>
      </c>
      <c r="P450" s="11" t="str">
        <f>SUBSTITUTE(SUBSTITUTE(SUBSTITUTE(SUBSTITUTE(SUBSTITUTE(SUBSTITUTE(集計貼りつけ!S452,申請書!$R$49,""),申請書!$T$49,""),申請書!$V$49,""),申請書!$X$49,""),";",""),申請書!$Z$49,"")</f>
        <v/>
      </c>
      <c r="Q450" s="11" t="str">
        <f>SUBSTITUTE(SUBSTITUTE(SUBSTITUTE(SUBSTITUTE(SUBSTITUTE(SUBSTITUTE(集計貼りつけ!T452,申請書!$R$50,""),申請書!$T$50,""),申請書!$V$50,""),申請書!$X$50,""),";",""),申請書!$Z$55,"")</f>
        <v/>
      </c>
    </row>
    <row r="451" spans="1:17" s="11" customFormat="1" x14ac:dyDescent="0.2">
      <c r="A451" s="11">
        <v>449</v>
      </c>
      <c r="B451" s="11" t="str">
        <f>SUBSTITUTE(SUBSTITUTE(SUBSTITUTE(SUBSTITUTE(SUBSTITUTE(SUBSTITUTE(集計貼りつけ!E453,申請書!$R$35,""),申請書!$T$35,""),申請書!$V$35,""),申請書!$X$35,""),";",""),申請書!$Z$35,"")</f>
        <v/>
      </c>
      <c r="C451" s="11" t="str">
        <f>SUBSTITUTE(SUBSTITUTE(SUBSTITUTE(SUBSTITUTE(SUBSTITUTE(SUBSTITUTE(集計貼りつけ!F453,申請書!$R$36,""),申請書!$T$36,""),申請書!$V$36,""),申請書!$X$36,""),";",""),申請書!$Z$36,"")</f>
        <v/>
      </c>
      <c r="D451" s="11" t="str">
        <f>SUBSTITUTE(SUBSTITUTE(SUBSTITUTE(SUBSTITUTE(SUBSTITUTE(SUBSTITUTE(集計貼りつけ!G453,申請書!$R$37,""),申請書!$T$37,""),申請書!$V$37,""),申請書!$X$37,""),";",""),申請書!$Z$37,"")</f>
        <v/>
      </c>
      <c r="E451" s="11" t="str">
        <f>SUBSTITUTE(SUBSTITUTE(SUBSTITUTE(SUBSTITUTE(SUBSTITUTE(SUBSTITUTE(集計貼りつけ!H453,申請書!$R$38,""),申請書!$T$38,""),申請書!$V$38,""),申請書!$X$38,""),";",""),申請書!$Z$38,"")</f>
        <v/>
      </c>
      <c r="F451" s="11" t="str">
        <f>SUBSTITUTE(SUBSTITUTE(SUBSTITUTE(SUBSTITUTE(SUBSTITUTE(SUBSTITUTE(集計貼りつけ!I453,申請書!$R$39,""),申請書!$T$39,""),申請書!$V$39,""),申請書!$X$39,""),";",""),申請書!$Z$39,"")</f>
        <v/>
      </c>
      <c r="G451" s="11" t="str">
        <f>SUBSTITUTE(SUBSTITUTE(SUBSTITUTE(SUBSTITUTE(SUBSTITUTE(SUBSTITUTE(集計貼りつけ!J453,申請書!$R$40,""),申請書!$T$40,""),申請書!$V$40,""),申請書!$X$40,""),";",""),申請書!$Z$40,"")</f>
        <v/>
      </c>
      <c r="H451" s="11" t="str">
        <f>SUBSTITUTE(SUBSTITUTE(SUBSTITUTE(SUBSTITUTE(SUBSTITUTE(SUBSTITUTE(集計貼りつけ!K453,申請書!$R$41,""),申請書!$T$41,""),申請書!$V$41,""),申請書!$X$41,""),";",""),申請書!$Z$41,"")</f>
        <v/>
      </c>
      <c r="I451" s="11" t="str">
        <f>SUBSTITUTE(SUBSTITUTE(SUBSTITUTE(SUBSTITUTE(SUBSTITUTE(SUBSTITUTE(集計貼りつけ!L453,申請書!$R$42,""),申請書!$T$42,""),申請書!$V$42,""),申請書!$X$42,""),";",""),申請書!$Z$42,"")</f>
        <v/>
      </c>
      <c r="J451" s="11" t="str">
        <f>SUBSTITUTE(SUBSTITUTE(SUBSTITUTE(SUBSTITUTE(SUBSTITUTE(SUBSTITUTE(集計貼りつけ!M453,申請書!$R$43,""),申請書!$T$43,""),申請書!$V$43,""),申請書!$X$43,""),";",""),申請書!$Z$43,"")</f>
        <v/>
      </c>
      <c r="K451" s="11" t="str">
        <f>SUBSTITUTE(SUBSTITUTE(SUBSTITUTE(SUBSTITUTE(SUBSTITUTE(SUBSTITUTE(集計貼りつけ!N453,申請書!$R$44,""),申請書!$T$44,""),申請書!$V$44,""),申請書!$X$44,""),";",""),申請書!$Z$44,"")</f>
        <v/>
      </c>
      <c r="L451" s="11" t="str">
        <f>SUBSTITUTE(SUBSTITUTE(SUBSTITUTE(SUBSTITUTE(SUBSTITUTE(SUBSTITUTE(集計貼りつけ!O453,申請書!$R$45,""),申請書!$T$45,""),申請書!$V$45,""),申請書!$X$45,""),";",""),申請書!$Z$45,"")</f>
        <v/>
      </c>
      <c r="M451" s="11" t="str">
        <f>SUBSTITUTE(SUBSTITUTE(SUBSTITUTE(SUBSTITUTE(SUBSTITUTE(SUBSTITUTE(集計貼りつけ!P453,申請書!$R$46,""),申請書!$T$46,""),申請書!$V$46,""),申請書!$X$46,""),";",""),申請書!$Z$46,"")</f>
        <v/>
      </c>
      <c r="N451" s="11" t="str">
        <f>SUBSTITUTE(SUBSTITUTE(SUBSTITUTE(SUBSTITUTE(SUBSTITUTE(SUBSTITUTE(集計貼りつけ!Q453,申請書!$R$47,""),申請書!$T$47,""),申請書!$V$47,""),申請書!$X$47,""),";",""),申請書!$Z$47,"")</f>
        <v/>
      </c>
      <c r="O451" s="11" t="str">
        <f>SUBSTITUTE(SUBSTITUTE(SUBSTITUTE(SUBSTITUTE(SUBSTITUTE(SUBSTITUTE(集計貼りつけ!R453,申請書!$R$48,""),申請書!$T$48,""),申請書!$V$48,""),申請書!$X$48,""),";",""),申請書!$Z$48,"")</f>
        <v/>
      </c>
      <c r="P451" s="11" t="str">
        <f>SUBSTITUTE(SUBSTITUTE(SUBSTITUTE(SUBSTITUTE(SUBSTITUTE(SUBSTITUTE(集計貼りつけ!S453,申請書!$R$49,""),申請書!$T$49,""),申請書!$V$49,""),申請書!$X$49,""),";",""),申請書!$Z$49,"")</f>
        <v/>
      </c>
      <c r="Q451" s="11" t="str">
        <f>SUBSTITUTE(SUBSTITUTE(SUBSTITUTE(SUBSTITUTE(SUBSTITUTE(SUBSTITUTE(集計貼りつけ!T453,申請書!$R$50,""),申請書!$T$50,""),申請書!$V$50,""),申請書!$X$50,""),";",""),申請書!$Z$55,"")</f>
        <v/>
      </c>
    </row>
    <row r="452" spans="1:17" s="11" customFormat="1" x14ac:dyDescent="0.2">
      <c r="A452" s="11">
        <v>450</v>
      </c>
      <c r="B452" s="11" t="str">
        <f>SUBSTITUTE(SUBSTITUTE(SUBSTITUTE(SUBSTITUTE(SUBSTITUTE(SUBSTITUTE(集計貼りつけ!E454,申請書!$R$35,""),申請書!$T$35,""),申請書!$V$35,""),申請書!$X$35,""),";",""),申請書!$Z$35,"")</f>
        <v/>
      </c>
      <c r="C452" s="11" t="str">
        <f>SUBSTITUTE(SUBSTITUTE(SUBSTITUTE(SUBSTITUTE(SUBSTITUTE(SUBSTITUTE(集計貼りつけ!F454,申請書!$R$36,""),申請書!$T$36,""),申請書!$V$36,""),申請書!$X$36,""),";",""),申請書!$Z$36,"")</f>
        <v/>
      </c>
      <c r="D452" s="11" t="str">
        <f>SUBSTITUTE(SUBSTITUTE(SUBSTITUTE(SUBSTITUTE(SUBSTITUTE(SUBSTITUTE(集計貼りつけ!G454,申請書!$R$37,""),申請書!$T$37,""),申請書!$V$37,""),申請書!$X$37,""),";",""),申請書!$Z$37,"")</f>
        <v/>
      </c>
      <c r="E452" s="11" t="str">
        <f>SUBSTITUTE(SUBSTITUTE(SUBSTITUTE(SUBSTITUTE(SUBSTITUTE(SUBSTITUTE(集計貼りつけ!H454,申請書!$R$38,""),申請書!$T$38,""),申請書!$V$38,""),申請書!$X$38,""),";",""),申請書!$Z$38,"")</f>
        <v/>
      </c>
      <c r="F452" s="11" t="str">
        <f>SUBSTITUTE(SUBSTITUTE(SUBSTITUTE(SUBSTITUTE(SUBSTITUTE(SUBSTITUTE(集計貼りつけ!I454,申請書!$R$39,""),申請書!$T$39,""),申請書!$V$39,""),申請書!$X$39,""),";",""),申請書!$Z$39,"")</f>
        <v/>
      </c>
      <c r="G452" s="11" t="str">
        <f>SUBSTITUTE(SUBSTITUTE(SUBSTITUTE(SUBSTITUTE(SUBSTITUTE(SUBSTITUTE(集計貼りつけ!J454,申請書!$R$40,""),申請書!$T$40,""),申請書!$V$40,""),申請書!$X$40,""),";",""),申請書!$Z$40,"")</f>
        <v/>
      </c>
      <c r="H452" s="11" t="str">
        <f>SUBSTITUTE(SUBSTITUTE(SUBSTITUTE(SUBSTITUTE(SUBSTITUTE(SUBSTITUTE(集計貼りつけ!K454,申請書!$R$41,""),申請書!$T$41,""),申請書!$V$41,""),申請書!$X$41,""),";",""),申請書!$Z$41,"")</f>
        <v/>
      </c>
      <c r="I452" s="11" t="str">
        <f>SUBSTITUTE(SUBSTITUTE(SUBSTITUTE(SUBSTITUTE(SUBSTITUTE(SUBSTITUTE(集計貼りつけ!L454,申請書!$R$42,""),申請書!$T$42,""),申請書!$V$42,""),申請書!$X$42,""),";",""),申請書!$Z$42,"")</f>
        <v/>
      </c>
      <c r="J452" s="11" t="str">
        <f>SUBSTITUTE(SUBSTITUTE(SUBSTITUTE(SUBSTITUTE(SUBSTITUTE(SUBSTITUTE(集計貼りつけ!M454,申請書!$R$43,""),申請書!$T$43,""),申請書!$V$43,""),申請書!$X$43,""),";",""),申請書!$Z$43,"")</f>
        <v/>
      </c>
      <c r="K452" s="11" t="str">
        <f>SUBSTITUTE(SUBSTITUTE(SUBSTITUTE(SUBSTITUTE(SUBSTITUTE(SUBSTITUTE(集計貼りつけ!N454,申請書!$R$44,""),申請書!$T$44,""),申請書!$V$44,""),申請書!$X$44,""),";",""),申請書!$Z$44,"")</f>
        <v/>
      </c>
      <c r="L452" s="11" t="str">
        <f>SUBSTITUTE(SUBSTITUTE(SUBSTITUTE(SUBSTITUTE(SUBSTITUTE(SUBSTITUTE(集計貼りつけ!O454,申請書!$R$45,""),申請書!$T$45,""),申請書!$V$45,""),申請書!$X$45,""),";",""),申請書!$Z$45,"")</f>
        <v/>
      </c>
      <c r="M452" s="11" t="str">
        <f>SUBSTITUTE(SUBSTITUTE(SUBSTITUTE(SUBSTITUTE(SUBSTITUTE(SUBSTITUTE(集計貼りつけ!P454,申請書!$R$46,""),申請書!$T$46,""),申請書!$V$46,""),申請書!$X$46,""),";",""),申請書!$Z$46,"")</f>
        <v/>
      </c>
      <c r="N452" s="11" t="str">
        <f>SUBSTITUTE(SUBSTITUTE(SUBSTITUTE(SUBSTITUTE(SUBSTITUTE(SUBSTITUTE(集計貼りつけ!Q454,申請書!$R$47,""),申請書!$T$47,""),申請書!$V$47,""),申請書!$X$47,""),";",""),申請書!$Z$47,"")</f>
        <v/>
      </c>
      <c r="O452" s="11" t="str">
        <f>SUBSTITUTE(SUBSTITUTE(SUBSTITUTE(SUBSTITUTE(SUBSTITUTE(SUBSTITUTE(集計貼りつけ!R454,申請書!$R$48,""),申請書!$T$48,""),申請書!$V$48,""),申請書!$X$48,""),";",""),申請書!$Z$48,"")</f>
        <v/>
      </c>
      <c r="P452" s="11" t="str">
        <f>SUBSTITUTE(SUBSTITUTE(SUBSTITUTE(SUBSTITUTE(SUBSTITUTE(SUBSTITUTE(集計貼りつけ!S454,申請書!$R$49,""),申請書!$T$49,""),申請書!$V$49,""),申請書!$X$49,""),";",""),申請書!$Z$49,"")</f>
        <v/>
      </c>
      <c r="Q452" s="11" t="str">
        <f>SUBSTITUTE(SUBSTITUTE(SUBSTITUTE(SUBSTITUTE(SUBSTITUTE(SUBSTITUTE(集計貼りつけ!T454,申請書!$R$50,""),申請書!$T$50,""),申請書!$V$50,""),申請書!$X$50,""),";",""),申請書!$Z$55,"")</f>
        <v/>
      </c>
    </row>
    <row r="453" spans="1:17" s="11" customFormat="1" x14ac:dyDescent="0.2">
      <c r="A453" s="11">
        <v>451</v>
      </c>
      <c r="B453" s="11" t="str">
        <f>SUBSTITUTE(SUBSTITUTE(SUBSTITUTE(SUBSTITUTE(SUBSTITUTE(SUBSTITUTE(集計貼りつけ!E455,申請書!$R$35,""),申請書!$T$35,""),申請書!$V$35,""),申請書!$X$35,""),";",""),申請書!$Z$35,"")</f>
        <v/>
      </c>
      <c r="C453" s="11" t="str">
        <f>SUBSTITUTE(SUBSTITUTE(SUBSTITUTE(SUBSTITUTE(SUBSTITUTE(SUBSTITUTE(集計貼りつけ!F455,申請書!$R$36,""),申請書!$T$36,""),申請書!$V$36,""),申請書!$X$36,""),";",""),申請書!$Z$36,"")</f>
        <v/>
      </c>
      <c r="D453" s="11" t="str">
        <f>SUBSTITUTE(SUBSTITUTE(SUBSTITUTE(SUBSTITUTE(SUBSTITUTE(SUBSTITUTE(集計貼りつけ!G455,申請書!$R$37,""),申請書!$T$37,""),申請書!$V$37,""),申請書!$X$37,""),";",""),申請書!$Z$37,"")</f>
        <v/>
      </c>
      <c r="E453" s="11" t="str">
        <f>SUBSTITUTE(SUBSTITUTE(SUBSTITUTE(SUBSTITUTE(SUBSTITUTE(SUBSTITUTE(集計貼りつけ!H455,申請書!$R$38,""),申請書!$T$38,""),申請書!$V$38,""),申請書!$X$38,""),";",""),申請書!$Z$38,"")</f>
        <v/>
      </c>
      <c r="F453" s="11" t="str">
        <f>SUBSTITUTE(SUBSTITUTE(SUBSTITUTE(SUBSTITUTE(SUBSTITUTE(SUBSTITUTE(集計貼りつけ!I455,申請書!$R$39,""),申請書!$T$39,""),申請書!$V$39,""),申請書!$X$39,""),";",""),申請書!$Z$39,"")</f>
        <v/>
      </c>
      <c r="G453" s="11" t="str">
        <f>SUBSTITUTE(SUBSTITUTE(SUBSTITUTE(SUBSTITUTE(SUBSTITUTE(SUBSTITUTE(集計貼りつけ!J455,申請書!$R$40,""),申請書!$T$40,""),申請書!$V$40,""),申請書!$X$40,""),";",""),申請書!$Z$40,"")</f>
        <v/>
      </c>
      <c r="H453" s="11" t="str">
        <f>SUBSTITUTE(SUBSTITUTE(SUBSTITUTE(SUBSTITUTE(SUBSTITUTE(SUBSTITUTE(集計貼りつけ!K455,申請書!$R$41,""),申請書!$T$41,""),申請書!$V$41,""),申請書!$X$41,""),";",""),申請書!$Z$41,"")</f>
        <v/>
      </c>
      <c r="I453" s="11" t="str">
        <f>SUBSTITUTE(SUBSTITUTE(SUBSTITUTE(SUBSTITUTE(SUBSTITUTE(SUBSTITUTE(集計貼りつけ!L455,申請書!$R$42,""),申請書!$T$42,""),申請書!$V$42,""),申請書!$X$42,""),";",""),申請書!$Z$42,"")</f>
        <v/>
      </c>
      <c r="J453" s="11" t="str">
        <f>SUBSTITUTE(SUBSTITUTE(SUBSTITUTE(SUBSTITUTE(SUBSTITUTE(SUBSTITUTE(集計貼りつけ!M455,申請書!$R$43,""),申請書!$T$43,""),申請書!$V$43,""),申請書!$X$43,""),";",""),申請書!$Z$43,"")</f>
        <v/>
      </c>
      <c r="K453" s="11" t="str">
        <f>SUBSTITUTE(SUBSTITUTE(SUBSTITUTE(SUBSTITUTE(SUBSTITUTE(SUBSTITUTE(集計貼りつけ!N455,申請書!$R$44,""),申請書!$T$44,""),申請書!$V$44,""),申請書!$X$44,""),";",""),申請書!$Z$44,"")</f>
        <v/>
      </c>
      <c r="L453" s="11" t="str">
        <f>SUBSTITUTE(SUBSTITUTE(SUBSTITUTE(SUBSTITUTE(SUBSTITUTE(SUBSTITUTE(集計貼りつけ!O455,申請書!$R$45,""),申請書!$T$45,""),申請書!$V$45,""),申請書!$X$45,""),";",""),申請書!$Z$45,"")</f>
        <v/>
      </c>
      <c r="M453" s="11" t="str">
        <f>SUBSTITUTE(SUBSTITUTE(SUBSTITUTE(SUBSTITUTE(SUBSTITUTE(SUBSTITUTE(集計貼りつけ!P455,申請書!$R$46,""),申請書!$T$46,""),申請書!$V$46,""),申請書!$X$46,""),";",""),申請書!$Z$46,"")</f>
        <v/>
      </c>
      <c r="N453" s="11" t="str">
        <f>SUBSTITUTE(SUBSTITUTE(SUBSTITUTE(SUBSTITUTE(SUBSTITUTE(SUBSTITUTE(集計貼りつけ!Q455,申請書!$R$47,""),申請書!$T$47,""),申請書!$V$47,""),申請書!$X$47,""),";",""),申請書!$Z$47,"")</f>
        <v/>
      </c>
      <c r="O453" s="11" t="str">
        <f>SUBSTITUTE(SUBSTITUTE(SUBSTITUTE(SUBSTITUTE(SUBSTITUTE(SUBSTITUTE(集計貼りつけ!R455,申請書!$R$48,""),申請書!$T$48,""),申請書!$V$48,""),申請書!$X$48,""),";",""),申請書!$Z$48,"")</f>
        <v/>
      </c>
      <c r="P453" s="11" t="str">
        <f>SUBSTITUTE(SUBSTITUTE(SUBSTITUTE(SUBSTITUTE(SUBSTITUTE(SUBSTITUTE(集計貼りつけ!S455,申請書!$R$49,""),申請書!$T$49,""),申請書!$V$49,""),申請書!$X$49,""),";",""),申請書!$Z$49,"")</f>
        <v/>
      </c>
      <c r="Q453" s="11" t="str">
        <f>SUBSTITUTE(SUBSTITUTE(SUBSTITUTE(SUBSTITUTE(SUBSTITUTE(SUBSTITUTE(集計貼りつけ!T455,申請書!$R$50,""),申請書!$T$50,""),申請書!$V$50,""),申請書!$X$50,""),";",""),申請書!$Z$55,"")</f>
        <v/>
      </c>
    </row>
    <row r="454" spans="1:17" s="11" customFormat="1" x14ac:dyDescent="0.2">
      <c r="A454" s="11">
        <v>452</v>
      </c>
      <c r="B454" s="11" t="str">
        <f>SUBSTITUTE(SUBSTITUTE(SUBSTITUTE(SUBSTITUTE(SUBSTITUTE(SUBSTITUTE(集計貼りつけ!E456,申請書!$R$35,""),申請書!$T$35,""),申請書!$V$35,""),申請書!$X$35,""),";",""),申請書!$Z$35,"")</f>
        <v/>
      </c>
      <c r="C454" s="11" t="str">
        <f>SUBSTITUTE(SUBSTITUTE(SUBSTITUTE(SUBSTITUTE(SUBSTITUTE(SUBSTITUTE(集計貼りつけ!F456,申請書!$R$36,""),申請書!$T$36,""),申請書!$V$36,""),申請書!$X$36,""),";",""),申請書!$Z$36,"")</f>
        <v/>
      </c>
      <c r="D454" s="11" t="str">
        <f>SUBSTITUTE(SUBSTITUTE(SUBSTITUTE(SUBSTITUTE(SUBSTITUTE(SUBSTITUTE(集計貼りつけ!G456,申請書!$R$37,""),申請書!$T$37,""),申請書!$V$37,""),申請書!$X$37,""),";",""),申請書!$Z$37,"")</f>
        <v/>
      </c>
      <c r="E454" s="11" t="str">
        <f>SUBSTITUTE(SUBSTITUTE(SUBSTITUTE(SUBSTITUTE(SUBSTITUTE(SUBSTITUTE(集計貼りつけ!H456,申請書!$R$38,""),申請書!$T$38,""),申請書!$V$38,""),申請書!$X$38,""),";",""),申請書!$Z$38,"")</f>
        <v/>
      </c>
      <c r="F454" s="11" t="str">
        <f>SUBSTITUTE(SUBSTITUTE(SUBSTITUTE(SUBSTITUTE(SUBSTITUTE(SUBSTITUTE(集計貼りつけ!I456,申請書!$R$39,""),申請書!$T$39,""),申請書!$V$39,""),申請書!$X$39,""),";",""),申請書!$Z$39,"")</f>
        <v/>
      </c>
      <c r="G454" s="11" t="str">
        <f>SUBSTITUTE(SUBSTITUTE(SUBSTITUTE(SUBSTITUTE(SUBSTITUTE(SUBSTITUTE(集計貼りつけ!J456,申請書!$R$40,""),申請書!$T$40,""),申請書!$V$40,""),申請書!$X$40,""),";",""),申請書!$Z$40,"")</f>
        <v/>
      </c>
      <c r="H454" s="11" t="str">
        <f>SUBSTITUTE(SUBSTITUTE(SUBSTITUTE(SUBSTITUTE(SUBSTITUTE(SUBSTITUTE(集計貼りつけ!K456,申請書!$R$41,""),申請書!$T$41,""),申請書!$V$41,""),申請書!$X$41,""),";",""),申請書!$Z$41,"")</f>
        <v/>
      </c>
      <c r="I454" s="11" t="str">
        <f>SUBSTITUTE(SUBSTITUTE(SUBSTITUTE(SUBSTITUTE(SUBSTITUTE(SUBSTITUTE(集計貼りつけ!L456,申請書!$R$42,""),申請書!$T$42,""),申請書!$V$42,""),申請書!$X$42,""),";",""),申請書!$Z$42,"")</f>
        <v/>
      </c>
      <c r="J454" s="11" t="str">
        <f>SUBSTITUTE(SUBSTITUTE(SUBSTITUTE(SUBSTITUTE(SUBSTITUTE(SUBSTITUTE(集計貼りつけ!M456,申請書!$R$43,""),申請書!$T$43,""),申請書!$V$43,""),申請書!$X$43,""),";",""),申請書!$Z$43,"")</f>
        <v/>
      </c>
      <c r="K454" s="11" t="str">
        <f>SUBSTITUTE(SUBSTITUTE(SUBSTITUTE(SUBSTITUTE(SUBSTITUTE(SUBSTITUTE(集計貼りつけ!N456,申請書!$R$44,""),申請書!$T$44,""),申請書!$V$44,""),申請書!$X$44,""),";",""),申請書!$Z$44,"")</f>
        <v/>
      </c>
      <c r="L454" s="11" t="str">
        <f>SUBSTITUTE(SUBSTITUTE(SUBSTITUTE(SUBSTITUTE(SUBSTITUTE(SUBSTITUTE(集計貼りつけ!O456,申請書!$R$45,""),申請書!$T$45,""),申請書!$V$45,""),申請書!$X$45,""),";",""),申請書!$Z$45,"")</f>
        <v/>
      </c>
      <c r="M454" s="11" t="str">
        <f>SUBSTITUTE(SUBSTITUTE(SUBSTITUTE(SUBSTITUTE(SUBSTITUTE(SUBSTITUTE(集計貼りつけ!P456,申請書!$R$46,""),申請書!$T$46,""),申請書!$V$46,""),申請書!$X$46,""),";",""),申請書!$Z$46,"")</f>
        <v/>
      </c>
      <c r="N454" s="11" t="str">
        <f>SUBSTITUTE(SUBSTITUTE(SUBSTITUTE(SUBSTITUTE(SUBSTITUTE(SUBSTITUTE(集計貼りつけ!Q456,申請書!$R$47,""),申請書!$T$47,""),申請書!$V$47,""),申請書!$X$47,""),";",""),申請書!$Z$47,"")</f>
        <v/>
      </c>
      <c r="O454" s="11" t="str">
        <f>SUBSTITUTE(SUBSTITUTE(SUBSTITUTE(SUBSTITUTE(SUBSTITUTE(SUBSTITUTE(集計貼りつけ!R456,申請書!$R$48,""),申請書!$T$48,""),申請書!$V$48,""),申請書!$X$48,""),";",""),申請書!$Z$48,"")</f>
        <v/>
      </c>
      <c r="P454" s="11" t="str">
        <f>SUBSTITUTE(SUBSTITUTE(SUBSTITUTE(SUBSTITUTE(SUBSTITUTE(SUBSTITUTE(集計貼りつけ!S456,申請書!$R$49,""),申請書!$T$49,""),申請書!$V$49,""),申請書!$X$49,""),";",""),申請書!$Z$49,"")</f>
        <v/>
      </c>
      <c r="Q454" s="11" t="str">
        <f>SUBSTITUTE(SUBSTITUTE(SUBSTITUTE(SUBSTITUTE(SUBSTITUTE(SUBSTITUTE(集計貼りつけ!T456,申請書!$R$50,""),申請書!$T$50,""),申請書!$V$50,""),申請書!$X$50,""),";",""),申請書!$Z$55,"")</f>
        <v/>
      </c>
    </row>
    <row r="455" spans="1:17" s="11" customFormat="1" x14ac:dyDescent="0.2">
      <c r="A455" s="11">
        <v>453</v>
      </c>
      <c r="B455" s="11" t="str">
        <f>SUBSTITUTE(SUBSTITUTE(SUBSTITUTE(SUBSTITUTE(SUBSTITUTE(SUBSTITUTE(集計貼りつけ!E457,申請書!$R$35,""),申請書!$T$35,""),申請書!$V$35,""),申請書!$X$35,""),";",""),申請書!$Z$35,"")</f>
        <v/>
      </c>
      <c r="C455" s="11" t="str">
        <f>SUBSTITUTE(SUBSTITUTE(SUBSTITUTE(SUBSTITUTE(SUBSTITUTE(SUBSTITUTE(集計貼りつけ!F457,申請書!$R$36,""),申請書!$T$36,""),申請書!$V$36,""),申請書!$X$36,""),";",""),申請書!$Z$36,"")</f>
        <v/>
      </c>
      <c r="D455" s="11" t="str">
        <f>SUBSTITUTE(SUBSTITUTE(SUBSTITUTE(SUBSTITUTE(SUBSTITUTE(SUBSTITUTE(集計貼りつけ!G457,申請書!$R$37,""),申請書!$T$37,""),申請書!$V$37,""),申請書!$X$37,""),";",""),申請書!$Z$37,"")</f>
        <v/>
      </c>
      <c r="E455" s="11" t="str">
        <f>SUBSTITUTE(SUBSTITUTE(SUBSTITUTE(SUBSTITUTE(SUBSTITUTE(SUBSTITUTE(集計貼りつけ!H457,申請書!$R$38,""),申請書!$T$38,""),申請書!$V$38,""),申請書!$X$38,""),";",""),申請書!$Z$38,"")</f>
        <v/>
      </c>
      <c r="F455" s="11" t="str">
        <f>SUBSTITUTE(SUBSTITUTE(SUBSTITUTE(SUBSTITUTE(SUBSTITUTE(SUBSTITUTE(集計貼りつけ!I457,申請書!$R$39,""),申請書!$T$39,""),申請書!$V$39,""),申請書!$X$39,""),";",""),申請書!$Z$39,"")</f>
        <v/>
      </c>
      <c r="G455" s="11" t="str">
        <f>SUBSTITUTE(SUBSTITUTE(SUBSTITUTE(SUBSTITUTE(SUBSTITUTE(SUBSTITUTE(集計貼りつけ!J457,申請書!$R$40,""),申請書!$T$40,""),申請書!$V$40,""),申請書!$X$40,""),";",""),申請書!$Z$40,"")</f>
        <v/>
      </c>
      <c r="H455" s="11" t="str">
        <f>SUBSTITUTE(SUBSTITUTE(SUBSTITUTE(SUBSTITUTE(SUBSTITUTE(SUBSTITUTE(集計貼りつけ!K457,申請書!$R$41,""),申請書!$T$41,""),申請書!$V$41,""),申請書!$X$41,""),";",""),申請書!$Z$41,"")</f>
        <v/>
      </c>
      <c r="I455" s="11" t="str">
        <f>SUBSTITUTE(SUBSTITUTE(SUBSTITUTE(SUBSTITUTE(SUBSTITUTE(SUBSTITUTE(集計貼りつけ!L457,申請書!$R$42,""),申請書!$T$42,""),申請書!$V$42,""),申請書!$X$42,""),";",""),申請書!$Z$42,"")</f>
        <v/>
      </c>
      <c r="J455" s="11" t="str">
        <f>SUBSTITUTE(SUBSTITUTE(SUBSTITUTE(SUBSTITUTE(SUBSTITUTE(SUBSTITUTE(集計貼りつけ!M457,申請書!$R$43,""),申請書!$T$43,""),申請書!$V$43,""),申請書!$X$43,""),";",""),申請書!$Z$43,"")</f>
        <v/>
      </c>
      <c r="K455" s="11" t="str">
        <f>SUBSTITUTE(SUBSTITUTE(SUBSTITUTE(SUBSTITUTE(SUBSTITUTE(SUBSTITUTE(集計貼りつけ!N457,申請書!$R$44,""),申請書!$T$44,""),申請書!$V$44,""),申請書!$X$44,""),";",""),申請書!$Z$44,"")</f>
        <v/>
      </c>
      <c r="L455" s="11" t="str">
        <f>SUBSTITUTE(SUBSTITUTE(SUBSTITUTE(SUBSTITUTE(SUBSTITUTE(SUBSTITUTE(集計貼りつけ!O457,申請書!$R$45,""),申請書!$T$45,""),申請書!$V$45,""),申請書!$X$45,""),";",""),申請書!$Z$45,"")</f>
        <v/>
      </c>
      <c r="M455" s="11" t="str">
        <f>SUBSTITUTE(SUBSTITUTE(SUBSTITUTE(SUBSTITUTE(SUBSTITUTE(SUBSTITUTE(集計貼りつけ!P457,申請書!$R$46,""),申請書!$T$46,""),申請書!$V$46,""),申請書!$X$46,""),";",""),申請書!$Z$46,"")</f>
        <v/>
      </c>
      <c r="N455" s="11" t="str">
        <f>SUBSTITUTE(SUBSTITUTE(SUBSTITUTE(SUBSTITUTE(SUBSTITUTE(SUBSTITUTE(集計貼りつけ!Q457,申請書!$R$47,""),申請書!$T$47,""),申請書!$V$47,""),申請書!$X$47,""),";",""),申請書!$Z$47,"")</f>
        <v/>
      </c>
      <c r="O455" s="11" t="str">
        <f>SUBSTITUTE(SUBSTITUTE(SUBSTITUTE(SUBSTITUTE(SUBSTITUTE(SUBSTITUTE(集計貼りつけ!R457,申請書!$R$48,""),申請書!$T$48,""),申請書!$V$48,""),申請書!$X$48,""),";",""),申請書!$Z$48,"")</f>
        <v/>
      </c>
      <c r="P455" s="11" t="str">
        <f>SUBSTITUTE(SUBSTITUTE(SUBSTITUTE(SUBSTITUTE(SUBSTITUTE(SUBSTITUTE(集計貼りつけ!S457,申請書!$R$49,""),申請書!$T$49,""),申請書!$V$49,""),申請書!$X$49,""),";",""),申請書!$Z$49,"")</f>
        <v/>
      </c>
      <c r="Q455" s="11" t="str">
        <f>SUBSTITUTE(SUBSTITUTE(SUBSTITUTE(SUBSTITUTE(SUBSTITUTE(SUBSTITUTE(集計貼りつけ!T457,申請書!$R$50,""),申請書!$T$50,""),申請書!$V$50,""),申請書!$X$50,""),";",""),申請書!$Z$55,"")</f>
        <v/>
      </c>
    </row>
    <row r="456" spans="1:17" s="11" customFormat="1" x14ac:dyDescent="0.2">
      <c r="A456" s="11">
        <v>454</v>
      </c>
      <c r="B456" s="11" t="str">
        <f>SUBSTITUTE(SUBSTITUTE(SUBSTITUTE(SUBSTITUTE(SUBSTITUTE(SUBSTITUTE(集計貼りつけ!E458,申請書!$R$35,""),申請書!$T$35,""),申請書!$V$35,""),申請書!$X$35,""),";",""),申請書!$Z$35,"")</f>
        <v/>
      </c>
      <c r="C456" s="11" t="str">
        <f>SUBSTITUTE(SUBSTITUTE(SUBSTITUTE(SUBSTITUTE(SUBSTITUTE(SUBSTITUTE(集計貼りつけ!F458,申請書!$R$36,""),申請書!$T$36,""),申請書!$V$36,""),申請書!$X$36,""),";",""),申請書!$Z$36,"")</f>
        <v/>
      </c>
      <c r="D456" s="11" t="str">
        <f>SUBSTITUTE(SUBSTITUTE(SUBSTITUTE(SUBSTITUTE(SUBSTITUTE(SUBSTITUTE(集計貼りつけ!G458,申請書!$R$37,""),申請書!$T$37,""),申請書!$V$37,""),申請書!$X$37,""),";",""),申請書!$Z$37,"")</f>
        <v/>
      </c>
      <c r="E456" s="11" t="str">
        <f>SUBSTITUTE(SUBSTITUTE(SUBSTITUTE(SUBSTITUTE(SUBSTITUTE(SUBSTITUTE(集計貼りつけ!H458,申請書!$R$38,""),申請書!$T$38,""),申請書!$V$38,""),申請書!$X$38,""),";",""),申請書!$Z$38,"")</f>
        <v/>
      </c>
      <c r="F456" s="11" t="str">
        <f>SUBSTITUTE(SUBSTITUTE(SUBSTITUTE(SUBSTITUTE(SUBSTITUTE(SUBSTITUTE(集計貼りつけ!I458,申請書!$R$39,""),申請書!$T$39,""),申請書!$V$39,""),申請書!$X$39,""),";",""),申請書!$Z$39,"")</f>
        <v/>
      </c>
      <c r="G456" s="11" t="str">
        <f>SUBSTITUTE(SUBSTITUTE(SUBSTITUTE(SUBSTITUTE(SUBSTITUTE(SUBSTITUTE(集計貼りつけ!J458,申請書!$R$40,""),申請書!$T$40,""),申請書!$V$40,""),申請書!$X$40,""),";",""),申請書!$Z$40,"")</f>
        <v/>
      </c>
      <c r="H456" s="11" t="str">
        <f>SUBSTITUTE(SUBSTITUTE(SUBSTITUTE(SUBSTITUTE(SUBSTITUTE(SUBSTITUTE(集計貼りつけ!K458,申請書!$R$41,""),申請書!$T$41,""),申請書!$V$41,""),申請書!$X$41,""),";",""),申請書!$Z$41,"")</f>
        <v/>
      </c>
      <c r="I456" s="11" t="str">
        <f>SUBSTITUTE(SUBSTITUTE(SUBSTITUTE(SUBSTITUTE(SUBSTITUTE(SUBSTITUTE(集計貼りつけ!L458,申請書!$R$42,""),申請書!$T$42,""),申請書!$V$42,""),申請書!$X$42,""),";",""),申請書!$Z$42,"")</f>
        <v/>
      </c>
      <c r="J456" s="11" t="str">
        <f>SUBSTITUTE(SUBSTITUTE(SUBSTITUTE(SUBSTITUTE(SUBSTITUTE(SUBSTITUTE(集計貼りつけ!M458,申請書!$R$43,""),申請書!$T$43,""),申請書!$V$43,""),申請書!$X$43,""),";",""),申請書!$Z$43,"")</f>
        <v/>
      </c>
      <c r="K456" s="11" t="str">
        <f>SUBSTITUTE(SUBSTITUTE(SUBSTITUTE(SUBSTITUTE(SUBSTITUTE(SUBSTITUTE(集計貼りつけ!N458,申請書!$R$44,""),申請書!$T$44,""),申請書!$V$44,""),申請書!$X$44,""),";",""),申請書!$Z$44,"")</f>
        <v/>
      </c>
      <c r="L456" s="11" t="str">
        <f>SUBSTITUTE(SUBSTITUTE(SUBSTITUTE(SUBSTITUTE(SUBSTITUTE(SUBSTITUTE(集計貼りつけ!O458,申請書!$R$45,""),申請書!$T$45,""),申請書!$V$45,""),申請書!$X$45,""),";",""),申請書!$Z$45,"")</f>
        <v/>
      </c>
      <c r="M456" s="11" t="str">
        <f>SUBSTITUTE(SUBSTITUTE(SUBSTITUTE(SUBSTITUTE(SUBSTITUTE(SUBSTITUTE(集計貼りつけ!P458,申請書!$R$46,""),申請書!$T$46,""),申請書!$V$46,""),申請書!$X$46,""),";",""),申請書!$Z$46,"")</f>
        <v/>
      </c>
      <c r="N456" s="11" t="str">
        <f>SUBSTITUTE(SUBSTITUTE(SUBSTITUTE(SUBSTITUTE(SUBSTITUTE(SUBSTITUTE(集計貼りつけ!Q458,申請書!$R$47,""),申請書!$T$47,""),申請書!$V$47,""),申請書!$X$47,""),";",""),申請書!$Z$47,"")</f>
        <v/>
      </c>
      <c r="O456" s="11" t="str">
        <f>SUBSTITUTE(SUBSTITUTE(SUBSTITUTE(SUBSTITUTE(SUBSTITUTE(SUBSTITUTE(集計貼りつけ!R458,申請書!$R$48,""),申請書!$T$48,""),申請書!$V$48,""),申請書!$X$48,""),";",""),申請書!$Z$48,"")</f>
        <v/>
      </c>
      <c r="P456" s="11" t="str">
        <f>SUBSTITUTE(SUBSTITUTE(SUBSTITUTE(SUBSTITUTE(SUBSTITUTE(SUBSTITUTE(集計貼りつけ!S458,申請書!$R$49,""),申請書!$T$49,""),申請書!$V$49,""),申請書!$X$49,""),";",""),申請書!$Z$49,"")</f>
        <v/>
      </c>
      <c r="Q456" s="11" t="str">
        <f>SUBSTITUTE(SUBSTITUTE(SUBSTITUTE(SUBSTITUTE(SUBSTITUTE(SUBSTITUTE(集計貼りつけ!T458,申請書!$R$50,""),申請書!$T$50,""),申請書!$V$50,""),申請書!$X$50,""),";",""),申請書!$Z$55,"")</f>
        <v/>
      </c>
    </row>
    <row r="457" spans="1:17" s="11" customFormat="1" x14ac:dyDescent="0.2">
      <c r="A457" s="11">
        <v>455</v>
      </c>
      <c r="B457" s="11" t="str">
        <f>SUBSTITUTE(SUBSTITUTE(SUBSTITUTE(SUBSTITUTE(SUBSTITUTE(SUBSTITUTE(集計貼りつけ!E459,申請書!$R$35,""),申請書!$T$35,""),申請書!$V$35,""),申請書!$X$35,""),";",""),申請書!$Z$35,"")</f>
        <v/>
      </c>
      <c r="C457" s="11" t="str">
        <f>SUBSTITUTE(SUBSTITUTE(SUBSTITUTE(SUBSTITUTE(SUBSTITUTE(SUBSTITUTE(集計貼りつけ!F459,申請書!$R$36,""),申請書!$T$36,""),申請書!$V$36,""),申請書!$X$36,""),";",""),申請書!$Z$36,"")</f>
        <v/>
      </c>
      <c r="D457" s="11" t="str">
        <f>SUBSTITUTE(SUBSTITUTE(SUBSTITUTE(SUBSTITUTE(SUBSTITUTE(SUBSTITUTE(集計貼りつけ!G459,申請書!$R$37,""),申請書!$T$37,""),申請書!$V$37,""),申請書!$X$37,""),";",""),申請書!$Z$37,"")</f>
        <v/>
      </c>
      <c r="E457" s="11" t="str">
        <f>SUBSTITUTE(SUBSTITUTE(SUBSTITUTE(SUBSTITUTE(SUBSTITUTE(SUBSTITUTE(集計貼りつけ!H459,申請書!$R$38,""),申請書!$T$38,""),申請書!$V$38,""),申請書!$X$38,""),";",""),申請書!$Z$38,"")</f>
        <v/>
      </c>
      <c r="F457" s="11" t="str">
        <f>SUBSTITUTE(SUBSTITUTE(SUBSTITUTE(SUBSTITUTE(SUBSTITUTE(SUBSTITUTE(集計貼りつけ!I459,申請書!$R$39,""),申請書!$T$39,""),申請書!$V$39,""),申請書!$X$39,""),";",""),申請書!$Z$39,"")</f>
        <v/>
      </c>
      <c r="G457" s="11" t="str">
        <f>SUBSTITUTE(SUBSTITUTE(SUBSTITUTE(SUBSTITUTE(SUBSTITUTE(SUBSTITUTE(集計貼りつけ!J459,申請書!$R$40,""),申請書!$T$40,""),申請書!$V$40,""),申請書!$X$40,""),";",""),申請書!$Z$40,"")</f>
        <v/>
      </c>
      <c r="H457" s="11" t="str">
        <f>SUBSTITUTE(SUBSTITUTE(SUBSTITUTE(SUBSTITUTE(SUBSTITUTE(SUBSTITUTE(集計貼りつけ!K459,申請書!$R$41,""),申請書!$T$41,""),申請書!$V$41,""),申請書!$X$41,""),";",""),申請書!$Z$41,"")</f>
        <v/>
      </c>
      <c r="I457" s="11" t="str">
        <f>SUBSTITUTE(SUBSTITUTE(SUBSTITUTE(SUBSTITUTE(SUBSTITUTE(SUBSTITUTE(集計貼りつけ!L459,申請書!$R$42,""),申請書!$T$42,""),申請書!$V$42,""),申請書!$X$42,""),";",""),申請書!$Z$42,"")</f>
        <v/>
      </c>
      <c r="J457" s="11" t="str">
        <f>SUBSTITUTE(SUBSTITUTE(SUBSTITUTE(SUBSTITUTE(SUBSTITUTE(SUBSTITUTE(集計貼りつけ!M459,申請書!$R$43,""),申請書!$T$43,""),申請書!$V$43,""),申請書!$X$43,""),";",""),申請書!$Z$43,"")</f>
        <v/>
      </c>
      <c r="K457" s="11" t="str">
        <f>SUBSTITUTE(SUBSTITUTE(SUBSTITUTE(SUBSTITUTE(SUBSTITUTE(SUBSTITUTE(集計貼りつけ!N459,申請書!$R$44,""),申請書!$T$44,""),申請書!$V$44,""),申請書!$X$44,""),";",""),申請書!$Z$44,"")</f>
        <v/>
      </c>
      <c r="L457" s="11" t="str">
        <f>SUBSTITUTE(SUBSTITUTE(SUBSTITUTE(SUBSTITUTE(SUBSTITUTE(SUBSTITUTE(集計貼りつけ!O459,申請書!$R$45,""),申請書!$T$45,""),申請書!$V$45,""),申請書!$X$45,""),";",""),申請書!$Z$45,"")</f>
        <v/>
      </c>
      <c r="M457" s="11" t="str">
        <f>SUBSTITUTE(SUBSTITUTE(SUBSTITUTE(SUBSTITUTE(SUBSTITUTE(SUBSTITUTE(集計貼りつけ!P459,申請書!$R$46,""),申請書!$T$46,""),申請書!$V$46,""),申請書!$X$46,""),";",""),申請書!$Z$46,"")</f>
        <v/>
      </c>
      <c r="N457" s="11" t="str">
        <f>SUBSTITUTE(SUBSTITUTE(SUBSTITUTE(SUBSTITUTE(SUBSTITUTE(SUBSTITUTE(集計貼りつけ!Q459,申請書!$R$47,""),申請書!$T$47,""),申請書!$V$47,""),申請書!$X$47,""),";",""),申請書!$Z$47,"")</f>
        <v/>
      </c>
      <c r="O457" s="11" t="str">
        <f>SUBSTITUTE(SUBSTITUTE(SUBSTITUTE(SUBSTITUTE(SUBSTITUTE(SUBSTITUTE(集計貼りつけ!R459,申請書!$R$48,""),申請書!$T$48,""),申請書!$V$48,""),申請書!$X$48,""),";",""),申請書!$Z$48,"")</f>
        <v/>
      </c>
      <c r="P457" s="11" t="str">
        <f>SUBSTITUTE(SUBSTITUTE(SUBSTITUTE(SUBSTITUTE(SUBSTITUTE(SUBSTITUTE(集計貼りつけ!S459,申請書!$R$49,""),申請書!$T$49,""),申請書!$V$49,""),申請書!$X$49,""),";",""),申請書!$Z$49,"")</f>
        <v/>
      </c>
      <c r="Q457" s="11" t="str">
        <f>SUBSTITUTE(SUBSTITUTE(SUBSTITUTE(SUBSTITUTE(SUBSTITUTE(SUBSTITUTE(集計貼りつけ!T459,申請書!$R$50,""),申請書!$T$50,""),申請書!$V$50,""),申請書!$X$50,""),";",""),申請書!$Z$55,"")</f>
        <v/>
      </c>
    </row>
    <row r="458" spans="1:17" s="11" customFormat="1" x14ac:dyDescent="0.2">
      <c r="A458" s="11">
        <v>456</v>
      </c>
      <c r="B458" s="11" t="str">
        <f>SUBSTITUTE(SUBSTITUTE(SUBSTITUTE(SUBSTITUTE(SUBSTITUTE(SUBSTITUTE(集計貼りつけ!E460,申請書!$R$35,""),申請書!$T$35,""),申請書!$V$35,""),申請書!$X$35,""),";",""),申請書!$Z$35,"")</f>
        <v/>
      </c>
      <c r="C458" s="11" t="str">
        <f>SUBSTITUTE(SUBSTITUTE(SUBSTITUTE(SUBSTITUTE(SUBSTITUTE(SUBSTITUTE(集計貼りつけ!F460,申請書!$R$36,""),申請書!$T$36,""),申請書!$V$36,""),申請書!$X$36,""),";",""),申請書!$Z$36,"")</f>
        <v/>
      </c>
      <c r="D458" s="11" t="str">
        <f>SUBSTITUTE(SUBSTITUTE(SUBSTITUTE(SUBSTITUTE(SUBSTITUTE(SUBSTITUTE(集計貼りつけ!G460,申請書!$R$37,""),申請書!$T$37,""),申請書!$V$37,""),申請書!$X$37,""),";",""),申請書!$Z$37,"")</f>
        <v/>
      </c>
      <c r="E458" s="11" t="str">
        <f>SUBSTITUTE(SUBSTITUTE(SUBSTITUTE(SUBSTITUTE(SUBSTITUTE(SUBSTITUTE(集計貼りつけ!H460,申請書!$R$38,""),申請書!$T$38,""),申請書!$V$38,""),申請書!$X$38,""),";",""),申請書!$Z$38,"")</f>
        <v/>
      </c>
      <c r="F458" s="11" t="str">
        <f>SUBSTITUTE(SUBSTITUTE(SUBSTITUTE(SUBSTITUTE(SUBSTITUTE(SUBSTITUTE(集計貼りつけ!I460,申請書!$R$39,""),申請書!$T$39,""),申請書!$V$39,""),申請書!$X$39,""),";",""),申請書!$Z$39,"")</f>
        <v/>
      </c>
      <c r="G458" s="11" t="str">
        <f>SUBSTITUTE(SUBSTITUTE(SUBSTITUTE(SUBSTITUTE(SUBSTITUTE(SUBSTITUTE(集計貼りつけ!J460,申請書!$R$40,""),申請書!$T$40,""),申請書!$V$40,""),申請書!$X$40,""),";",""),申請書!$Z$40,"")</f>
        <v/>
      </c>
      <c r="H458" s="11" t="str">
        <f>SUBSTITUTE(SUBSTITUTE(SUBSTITUTE(SUBSTITUTE(SUBSTITUTE(SUBSTITUTE(集計貼りつけ!K460,申請書!$R$41,""),申請書!$T$41,""),申請書!$V$41,""),申請書!$X$41,""),";",""),申請書!$Z$41,"")</f>
        <v/>
      </c>
      <c r="I458" s="11" t="str">
        <f>SUBSTITUTE(SUBSTITUTE(SUBSTITUTE(SUBSTITUTE(SUBSTITUTE(SUBSTITUTE(集計貼りつけ!L460,申請書!$R$42,""),申請書!$T$42,""),申請書!$V$42,""),申請書!$X$42,""),";",""),申請書!$Z$42,"")</f>
        <v/>
      </c>
      <c r="J458" s="11" t="str">
        <f>SUBSTITUTE(SUBSTITUTE(SUBSTITUTE(SUBSTITUTE(SUBSTITUTE(SUBSTITUTE(集計貼りつけ!M460,申請書!$R$43,""),申請書!$T$43,""),申請書!$V$43,""),申請書!$X$43,""),";",""),申請書!$Z$43,"")</f>
        <v/>
      </c>
      <c r="K458" s="11" t="str">
        <f>SUBSTITUTE(SUBSTITUTE(SUBSTITUTE(SUBSTITUTE(SUBSTITUTE(SUBSTITUTE(集計貼りつけ!N460,申請書!$R$44,""),申請書!$T$44,""),申請書!$V$44,""),申請書!$X$44,""),";",""),申請書!$Z$44,"")</f>
        <v/>
      </c>
      <c r="L458" s="11" t="str">
        <f>SUBSTITUTE(SUBSTITUTE(SUBSTITUTE(SUBSTITUTE(SUBSTITUTE(SUBSTITUTE(集計貼りつけ!O460,申請書!$R$45,""),申請書!$T$45,""),申請書!$V$45,""),申請書!$X$45,""),";",""),申請書!$Z$45,"")</f>
        <v/>
      </c>
      <c r="M458" s="11" t="str">
        <f>SUBSTITUTE(SUBSTITUTE(SUBSTITUTE(SUBSTITUTE(SUBSTITUTE(SUBSTITUTE(集計貼りつけ!P460,申請書!$R$46,""),申請書!$T$46,""),申請書!$V$46,""),申請書!$X$46,""),";",""),申請書!$Z$46,"")</f>
        <v/>
      </c>
      <c r="N458" s="11" t="str">
        <f>SUBSTITUTE(SUBSTITUTE(SUBSTITUTE(SUBSTITUTE(SUBSTITUTE(SUBSTITUTE(集計貼りつけ!Q460,申請書!$R$47,""),申請書!$T$47,""),申請書!$V$47,""),申請書!$X$47,""),";",""),申請書!$Z$47,"")</f>
        <v/>
      </c>
      <c r="O458" s="11" t="str">
        <f>SUBSTITUTE(SUBSTITUTE(SUBSTITUTE(SUBSTITUTE(SUBSTITUTE(SUBSTITUTE(集計貼りつけ!R460,申請書!$R$48,""),申請書!$T$48,""),申請書!$V$48,""),申請書!$X$48,""),";",""),申請書!$Z$48,"")</f>
        <v/>
      </c>
      <c r="P458" s="11" t="str">
        <f>SUBSTITUTE(SUBSTITUTE(SUBSTITUTE(SUBSTITUTE(SUBSTITUTE(SUBSTITUTE(集計貼りつけ!S460,申請書!$R$49,""),申請書!$T$49,""),申請書!$V$49,""),申請書!$X$49,""),";",""),申請書!$Z$49,"")</f>
        <v/>
      </c>
      <c r="Q458" s="11" t="str">
        <f>SUBSTITUTE(SUBSTITUTE(SUBSTITUTE(SUBSTITUTE(SUBSTITUTE(SUBSTITUTE(集計貼りつけ!T460,申請書!$R$50,""),申請書!$T$50,""),申請書!$V$50,""),申請書!$X$50,""),";",""),申請書!$Z$55,"")</f>
        <v/>
      </c>
    </row>
    <row r="459" spans="1:17" s="11" customFormat="1" x14ac:dyDescent="0.2">
      <c r="A459" s="11">
        <v>457</v>
      </c>
      <c r="B459" s="11" t="str">
        <f>SUBSTITUTE(SUBSTITUTE(SUBSTITUTE(SUBSTITUTE(SUBSTITUTE(SUBSTITUTE(集計貼りつけ!E461,申請書!$R$35,""),申請書!$T$35,""),申請書!$V$35,""),申請書!$X$35,""),";",""),申請書!$Z$35,"")</f>
        <v/>
      </c>
      <c r="C459" s="11" t="str">
        <f>SUBSTITUTE(SUBSTITUTE(SUBSTITUTE(SUBSTITUTE(SUBSTITUTE(SUBSTITUTE(集計貼りつけ!F461,申請書!$R$36,""),申請書!$T$36,""),申請書!$V$36,""),申請書!$X$36,""),";",""),申請書!$Z$36,"")</f>
        <v/>
      </c>
      <c r="D459" s="11" t="str">
        <f>SUBSTITUTE(SUBSTITUTE(SUBSTITUTE(SUBSTITUTE(SUBSTITUTE(SUBSTITUTE(集計貼りつけ!G461,申請書!$R$37,""),申請書!$T$37,""),申請書!$V$37,""),申請書!$X$37,""),";",""),申請書!$Z$37,"")</f>
        <v/>
      </c>
      <c r="E459" s="11" t="str">
        <f>SUBSTITUTE(SUBSTITUTE(SUBSTITUTE(SUBSTITUTE(SUBSTITUTE(SUBSTITUTE(集計貼りつけ!H461,申請書!$R$38,""),申請書!$T$38,""),申請書!$V$38,""),申請書!$X$38,""),";",""),申請書!$Z$38,"")</f>
        <v/>
      </c>
      <c r="F459" s="11" t="str">
        <f>SUBSTITUTE(SUBSTITUTE(SUBSTITUTE(SUBSTITUTE(SUBSTITUTE(SUBSTITUTE(集計貼りつけ!I461,申請書!$R$39,""),申請書!$T$39,""),申請書!$V$39,""),申請書!$X$39,""),";",""),申請書!$Z$39,"")</f>
        <v/>
      </c>
      <c r="G459" s="11" t="str">
        <f>SUBSTITUTE(SUBSTITUTE(SUBSTITUTE(SUBSTITUTE(SUBSTITUTE(SUBSTITUTE(集計貼りつけ!J461,申請書!$R$40,""),申請書!$T$40,""),申請書!$V$40,""),申請書!$X$40,""),";",""),申請書!$Z$40,"")</f>
        <v/>
      </c>
      <c r="H459" s="11" t="str">
        <f>SUBSTITUTE(SUBSTITUTE(SUBSTITUTE(SUBSTITUTE(SUBSTITUTE(SUBSTITUTE(集計貼りつけ!K461,申請書!$R$41,""),申請書!$T$41,""),申請書!$V$41,""),申請書!$X$41,""),";",""),申請書!$Z$41,"")</f>
        <v/>
      </c>
      <c r="I459" s="11" t="str">
        <f>SUBSTITUTE(SUBSTITUTE(SUBSTITUTE(SUBSTITUTE(SUBSTITUTE(SUBSTITUTE(集計貼りつけ!L461,申請書!$R$42,""),申請書!$T$42,""),申請書!$V$42,""),申請書!$X$42,""),";",""),申請書!$Z$42,"")</f>
        <v/>
      </c>
      <c r="J459" s="11" t="str">
        <f>SUBSTITUTE(SUBSTITUTE(SUBSTITUTE(SUBSTITUTE(SUBSTITUTE(SUBSTITUTE(集計貼りつけ!M461,申請書!$R$43,""),申請書!$T$43,""),申請書!$V$43,""),申請書!$X$43,""),";",""),申請書!$Z$43,"")</f>
        <v/>
      </c>
      <c r="K459" s="11" t="str">
        <f>SUBSTITUTE(SUBSTITUTE(SUBSTITUTE(SUBSTITUTE(SUBSTITUTE(SUBSTITUTE(集計貼りつけ!N461,申請書!$R$44,""),申請書!$T$44,""),申請書!$V$44,""),申請書!$X$44,""),";",""),申請書!$Z$44,"")</f>
        <v/>
      </c>
      <c r="L459" s="11" t="str">
        <f>SUBSTITUTE(SUBSTITUTE(SUBSTITUTE(SUBSTITUTE(SUBSTITUTE(SUBSTITUTE(集計貼りつけ!O461,申請書!$R$45,""),申請書!$T$45,""),申請書!$V$45,""),申請書!$X$45,""),";",""),申請書!$Z$45,"")</f>
        <v/>
      </c>
      <c r="M459" s="11" t="str">
        <f>SUBSTITUTE(SUBSTITUTE(SUBSTITUTE(SUBSTITUTE(SUBSTITUTE(SUBSTITUTE(集計貼りつけ!P461,申請書!$R$46,""),申請書!$T$46,""),申請書!$V$46,""),申請書!$X$46,""),";",""),申請書!$Z$46,"")</f>
        <v/>
      </c>
      <c r="N459" s="11" t="str">
        <f>SUBSTITUTE(SUBSTITUTE(SUBSTITUTE(SUBSTITUTE(SUBSTITUTE(SUBSTITUTE(集計貼りつけ!Q461,申請書!$R$47,""),申請書!$T$47,""),申請書!$V$47,""),申請書!$X$47,""),";",""),申請書!$Z$47,"")</f>
        <v/>
      </c>
      <c r="O459" s="11" t="str">
        <f>SUBSTITUTE(SUBSTITUTE(SUBSTITUTE(SUBSTITUTE(SUBSTITUTE(SUBSTITUTE(集計貼りつけ!R461,申請書!$R$48,""),申請書!$T$48,""),申請書!$V$48,""),申請書!$X$48,""),";",""),申請書!$Z$48,"")</f>
        <v/>
      </c>
      <c r="P459" s="11" t="str">
        <f>SUBSTITUTE(SUBSTITUTE(SUBSTITUTE(SUBSTITUTE(SUBSTITUTE(SUBSTITUTE(集計貼りつけ!S461,申請書!$R$49,""),申請書!$T$49,""),申請書!$V$49,""),申請書!$X$49,""),";",""),申請書!$Z$49,"")</f>
        <v/>
      </c>
      <c r="Q459" s="11" t="str">
        <f>SUBSTITUTE(SUBSTITUTE(SUBSTITUTE(SUBSTITUTE(SUBSTITUTE(SUBSTITUTE(集計貼りつけ!T461,申請書!$R$50,""),申請書!$T$50,""),申請書!$V$50,""),申請書!$X$50,""),";",""),申請書!$Z$55,"")</f>
        <v/>
      </c>
    </row>
    <row r="460" spans="1:17" s="11" customFormat="1" x14ac:dyDescent="0.2">
      <c r="A460" s="11">
        <v>458</v>
      </c>
      <c r="B460" s="11" t="str">
        <f>SUBSTITUTE(SUBSTITUTE(SUBSTITUTE(SUBSTITUTE(SUBSTITUTE(SUBSTITUTE(集計貼りつけ!E462,申請書!$R$35,""),申請書!$T$35,""),申請書!$V$35,""),申請書!$X$35,""),";",""),申請書!$Z$35,"")</f>
        <v/>
      </c>
      <c r="C460" s="11" t="str">
        <f>SUBSTITUTE(SUBSTITUTE(SUBSTITUTE(SUBSTITUTE(SUBSTITUTE(SUBSTITUTE(集計貼りつけ!F462,申請書!$R$36,""),申請書!$T$36,""),申請書!$V$36,""),申請書!$X$36,""),";",""),申請書!$Z$36,"")</f>
        <v/>
      </c>
      <c r="D460" s="11" t="str">
        <f>SUBSTITUTE(SUBSTITUTE(SUBSTITUTE(SUBSTITUTE(SUBSTITUTE(SUBSTITUTE(集計貼りつけ!G462,申請書!$R$37,""),申請書!$T$37,""),申請書!$V$37,""),申請書!$X$37,""),";",""),申請書!$Z$37,"")</f>
        <v/>
      </c>
      <c r="E460" s="11" t="str">
        <f>SUBSTITUTE(SUBSTITUTE(SUBSTITUTE(SUBSTITUTE(SUBSTITUTE(SUBSTITUTE(集計貼りつけ!H462,申請書!$R$38,""),申請書!$T$38,""),申請書!$V$38,""),申請書!$X$38,""),";",""),申請書!$Z$38,"")</f>
        <v/>
      </c>
      <c r="F460" s="11" t="str">
        <f>SUBSTITUTE(SUBSTITUTE(SUBSTITUTE(SUBSTITUTE(SUBSTITUTE(SUBSTITUTE(集計貼りつけ!I462,申請書!$R$39,""),申請書!$T$39,""),申請書!$V$39,""),申請書!$X$39,""),";",""),申請書!$Z$39,"")</f>
        <v/>
      </c>
      <c r="G460" s="11" t="str">
        <f>SUBSTITUTE(SUBSTITUTE(SUBSTITUTE(SUBSTITUTE(SUBSTITUTE(SUBSTITUTE(集計貼りつけ!J462,申請書!$R$40,""),申請書!$T$40,""),申請書!$V$40,""),申請書!$X$40,""),";",""),申請書!$Z$40,"")</f>
        <v/>
      </c>
      <c r="H460" s="11" t="str">
        <f>SUBSTITUTE(SUBSTITUTE(SUBSTITUTE(SUBSTITUTE(SUBSTITUTE(SUBSTITUTE(集計貼りつけ!K462,申請書!$R$41,""),申請書!$T$41,""),申請書!$V$41,""),申請書!$X$41,""),";",""),申請書!$Z$41,"")</f>
        <v/>
      </c>
      <c r="I460" s="11" t="str">
        <f>SUBSTITUTE(SUBSTITUTE(SUBSTITUTE(SUBSTITUTE(SUBSTITUTE(SUBSTITUTE(集計貼りつけ!L462,申請書!$R$42,""),申請書!$T$42,""),申請書!$V$42,""),申請書!$X$42,""),";",""),申請書!$Z$42,"")</f>
        <v/>
      </c>
      <c r="J460" s="11" t="str">
        <f>SUBSTITUTE(SUBSTITUTE(SUBSTITUTE(SUBSTITUTE(SUBSTITUTE(SUBSTITUTE(集計貼りつけ!M462,申請書!$R$43,""),申請書!$T$43,""),申請書!$V$43,""),申請書!$X$43,""),";",""),申請書!$Z$43,"")</f>
        <v/>
      </c>
      <c r="K460" s="11" t="str">
        <f>SUBSTITUTE(SUBSTITUTE(SUBSTITUTE(SUBSTITUTE(SUBSTITUTE(SUBSTITUTE(集計貼りつけ!N462,申請書!$R$44,""),申請書!$T$44,""),申請書!$V$44,""),申請書!$X$44,""),";",""),申請書!$Z$44,"")</f>
        <v/>
      </c>
      <c r="L460" s="11" t="str">
        <f>SUBSTITUTE(SUBSTITUTE(SUBSTITUTE(SUBSTITUTE(SUBSTITUTE(SUBSTITUTE(集計貼りつけ!O462,申請書!$R$45,""),申請書!$T$45,""),申請書!$V$45,""),申請書!$X$45,""),";",""),申請書!$Z$45,"")</f>
        <v/>
      </c>
      <c r="M460" s="11" t="str">
        <f>SUBSTITUTE(SUBSTITUTE(SUBSTITUTE(SUBSTITUTE(SUBSTITUTE(SUBSTITUTE(集計貼りつけ!P462,申請書!$R$46,""),申請書!$T$46,""),申請書!$V$46,""),申請書!$X$46,""),";",""),申請書!$Z$46,"")</f>
        <v/>
      </c>
      <c r="N460" s="11" t="str">
        <f>SUBSTITUTE(SUBSTITUTE(SUBSTITUTE(SUBSTITUTE(SUBSTITUTE(SUBSTITUTE(集計貼りつけ!Q462,申請書!$R$47,""),申請書!$T$47,""),申請書!$V$47,""),申請書!$X$47,""),";",""),申請書!$Z$47,"")</f>
        <v/>
      </c>
      <c r="O460" s="11" t="str">
        <f>SUBSTITUTE(SUBSTITUTE(SUBSTITUTE(SUBSTITUTE(SUBSTITUTE(SUBSTITUTE(集計貼りつけ!R462,申請書!$R$48,""),申請書!$T$48,""),申請書!$V$48,""),申請書!$X$48,""),";",""),申請書!$Z$48,"")</f>
        <v/>
      </c>
      <c r="P460" s="11" t="str">
        <f>SUBSTITUTE(SUBSTITUTE(SUBSTITUTE(SUBSTITUTE(SUBSTITUTE(SUBSTITUTE(集計貼りつけ!S462,申請書!$R$49,""),申請書!$T$49,""),申請書!$V$49,""),申請書!$X$49,""),";",""),申請書!$Z$49,"")</f>
        <v/>
      </c>
      <c r="Q460" s="11" t="str">
        <f>SUBSTITUTE(SUBSTITUTE(SUBSTITUTE(SUBSTITUTE(SUBSTITUTE(SUBSTITUTE(集計貼りつけ!T462,申請書!$R$50,""),申請書!$T$50,""),申請書!$V$50,""),申請書!$X$50,""),";",""),申請書!$Z$55,"")</f>
        <v/>
      </c>
    </row>
    <row r="461" spans="1:17" s="11" customFormat="1" x14ac:dyDescent="0.2">
      <c r="A461" s="11">
        <v>459</v>
      </c>
      <c r="B461" s="11" t="str">
        <f>SUBSTITUTE(SUBSTITUTE(SUBSTITUTE(SUBSTITUTE(SUBSTITUTE(SUBSTITUTE(集計貼りつけ!E463,申請書!$R$35,""),申請書!$T$35,""),申請書!$V$35,""),申請書!$X$35,""),";",""),申請書!$Z$35,"")</f>
        <v/>
      </c>
      <c r="C461" s="11" t="str">
        <f>SUBSTITUTE(SUBSTITUTE(SUBSTITUTE(SUBSTITUTE(SUBSTITUTE(SUBSTITUTE(集計貼りつけ!F463,申請書!$R$36,""),申請書!$T$36,""),申請書!$V$36,""),申請書!$X$36,""),";",""),申請書!$Z$36,"")</f>
        <v/>
      </c>
      <c r="D461" s="11" t="str">
        <f>SUBSTITUTE(SUBSTITUTE(SUBSTITUTE(SUBSTITUTE(SUBSTITUTE(SUBSTITUTE(集計貼りつけ!G463,申請書!$R$37,""),申請書!$T$37,""),申請書!$V$37,""),申請書!$X$37,""),";",""),申請書!$Z$37,"")</f>
        <v/>
      </c>
      <c r="E461" s="11" t="str">
        <f>SUBSTITUTE(SUBSTITUTE(SUBSTITUTE(SUBSTITUTE(SUBSTITUTE(SUBSTITUTE(集計貼りつけ!H463,申請書!$R$38,""),申請書!$T$38,""),申請書!$V$38,""),申請書!$X$38,""),";",""),申請書!$Z$38,"")</f>
        <v/>
      </c>
      <c r="F461" s="11" t="str">
        <f>SUBSTITUTE(SUBSTITUTE(SUBSTITUTE(SUBSTITUTE(SUBSTITUTE(SUBSTITUTE(集計貼りつけ!I463,申請書!$R$39,""),申請書!$T$39,""),申請書!$V$39,""),申請書!$X$39,""),";",""),申請書!$Z$39,"")</f>
        <v/>
      </c>
      <c r="G461" s="11" t="str">
        <f>SUBSTITUTE(SUBSTITUTE(SUBSTITUTE(SUBSTITUTE(SUBSTITUTE(SUBSTITUTE(集計貼りつけ!J463,申請書!$R$40,""),申請書!$T$40,""),申請書!$V$40,""),申請書!$X$40,""),";",""),申請書!$Z$40,"")</f>
        <v/>
      </c>
      <c r="H461" s="11" t="str">
        <f>SUBSTITUTE(SUBSTITUTE(SUBSTITUTE(SUBSTITUTE(SUBSTITUTE(SUBSTITUTE(集計貼りつけ!K463,申請書!$R$41,""),申請書!$T$41,""),申請書!$V$41,""),申請書!$X$41,""),";",""),申請書!$Z$41,"")</f>
        <v/>
      </c>
      <c r="I461" s="11" t="str">
        <f>SUBSTITUTE(SUBSTITUTE(SUBSTITUTE(SUBSTITUTE(SUBSTITUTE(SUBSTITUTE(集計貼りつけ!L463,申請書!$R$42,""),申請書!$T$42,""),申請書!$V$42,""),申請書!$X$42,""),";",""),申請書!$Z$42,"")</f>
        <v/>
      </c>
      <c r="J461" s="11" t="str">
        <f>SUBSTITUTE(SUBSTITUTE(SUBSTITUTE(SUBSTITUTE(SUBSTITUTE(SUBSTITUTE(集計貼りつけ!M463,申請書!$R$43,""),申請書!$T$43,""),申請書!$V$43,""),申請書!$X$43,""),";",""),申請書!$Z$43,"")</f>
        <v/>
      </c>
      <c r="K461" s="11" t="str">
        <f>SUBSTITUTE(SUBSTITUTE(SUBSTITUTE(SUBSTITUTE(SUBSTITUTE(SUBSTITUTE(集計貼りつけ!N463,申請書!$R$44,""),申請書!$T$44,""),申請書!$V$44,""),申請書!$X$44,""),";",""),申請書!$Z$44,"")</f>
        <v/>
      </c>
      <c r="L461" s="11" t="str">
        <f>SUBSTITUTE(SUBSTITUTE(SUBSTITUTE(SUBSTITUTE(SUBSTITUTE(SUBSTITUTE(集計貼りつけ!O463,申請書!$R$45,""),申請書!$T$45,""),申請書!$V$45,""),申請書!$X$45,""),";",""),申請書!$Z$45,"")</f>
        <v/>
      </c>
      <c r="M461" s="11" t="str">
        <f>SUBSTITUTE(SUBSTITUTE(SUBSTITUTE(SUBSTITUTE(SUBSTITUTE(SUBSTITUTE(集計貼りつけ!P463,申請書!$R$46,""),申請書!$T$46,""),申請書!$V$46,""),申請書!$X$46,""),";",""),申請書!$Z$46,"")</f>
        <v/>
      </c>
      <c r="N461" s="11" t="str">
        <f>SUBSTITUTE(SUBSTITUTE(SUBSTITUTE(SUBSTITUTE(SUBSTITUTE(SUBSTITUTE(集計貼りつけ!Q463,申請書!$R$47,""),申請書!$T$47,""),申請書!$V$47,""),申請書!$X$47,""),";",""),申請書!$Z$47,"")</f>
        <v/>
      </c>
      <c r="O461" s="11" t="str">
        <f>SUBSTITUTE(SUBSTITUTE(SUBSTITUTE(SUBSTITUTE(SUBSTITUTE(SUBSTITUTE(集計貼りつけ!R463,申請書!$R$48,""),申請書!$T$48,""),申請書!$V$48,""),申請書!$X$48,""),";",""),申請書!$Z$48,"")</f>
        <v/>
      </c>
      <c r="P461" s="11" t="str">
        <f>SUBSTITUTE(SUBSTITUTE(SUBSTITUTE(SUBSTITUTE(SUBSTITUTE(SUBSTITUTE(集計貼りつけ!S463,申請書!$R$49,""),申請書!$T$49,""),申請書!$V$49,""),申請書!$X$49,""),";",""),申請書!$Z$49,"")</f>
        <v/>
      </c>
      <c r="Q461" s="11" t="str">
        <f>SUBSTITUTE(SUBSTITUTE(SUBSTITUTE(SUBSTITUTE(SUBSTITUTE(SUBSTITUTE(集計貼りつけ!T463,申請書!$R$50,""),申請書!$T$50,""),申請書!$V$50,""),申請書!$X$50,""),";",""),申請書!$Z$55,"")</f>
        <v/>
      </c>
    </row>
    <row r="462" spans="1:17" s="11" customFormat="1" x14ac:dyDescent="0.2">
      <c r="A462" s="11">
        <v>460</v>
      </c>
      <c r="B462" s="11" t="str">
        <f>SUBSTITUTE(SUBSTITUTE(SUBSTITUTE(SUBSTITUTE(SUBSTITUTE(SUBSTITUTE(集計貼りつけ!E464,申請書!$R$35,""),申請書!$T$35,""),申請書!$V$35,""),申請書!$X$35,""),";",""),申請書!$Z$35,"")</f>
        <v/>
      </c>
      <c r="C462" s="11" t="str">
        <f>SUBSTITUTE(SUBSTITUTE(SUBSTITUTE(SUBSTITUTE(SUBSTITUTE(SUBSTITUTE(集計貼りつけ!F464,申請書!$R$36,""),申請書!$T$36,""),申請書!$V$36,""),申請書!$X$36,""),";",""),申請書!$Z$36,"")</f>
        <v/>
      </c>
      <c r="D462" s="11" t="str">
        <f>SUBSTITUTE(SUBSTITUTE(SUBSTITUTE(SUBSTITUTE(SUBSTITUTE(SUBSTITUTE(集計貼りつけ!G464,申請書!$R$37,""),申請書!$T$37,""),申請書!$V$37,""),申請書!$X$37,""),";",""),申請書!$Z$37,"")</f>
        <v/>
      </c>
      <c r="E462" s="11" t="str">
        <f>SUBSTITUTE(SUBSTITUTE(SUBSTITUTE(SUBSTITUTE(SUBSTITUTE(SUBSTITUTE(集計貼りつけ!H464,申請書!$R$38,""),申請書!$T$38,""),申請書!$V$38,""),申請書!$X$38,""),";",""),申請書!$Z$38,"")</f>
        <v/>
      </c>
      <c r="F462" s="11" t="str">
        <f>SUBSTITUTE(SUBSTITUTE(SUBSTITUTE(SUBSTITUTE(SUBSTITUTE(SUBSTITUTE(集計貼りつけ!I464,申請書!$R$39,""),申請書!$T$39,""),申請書!$V$39,""),申請書!$X$39,""),";",""),申請書!$Z$39,"")</f>
        <v/>
      </c>
      <c r="G462" s="11" t="str">
        <f>SUBSTITUTE(SUBSTITUTE(SUBSTITUTE(SUBSTITUTE(SUBSTITUTE(SUBSTITUTE(集計貼りつけ!J464,申請書!$R$40,""),申請書!$T$40,""),申請書!$V$40,""),申請書!$X$40,""),";",""),申請書!$Z$40,"")</f>
        <v/>
      </c>
      <c r="H462" s="11" t="str">
        <f>SUBSTITUTE(SUBSTITUTE(SUBSTITUTE(SUBSTITUTE(SUBSTITUTE(SUBSTITUTE(集計貼りつけ!K464,申請書!$R$41,""),申請書!$T$41,""),申請書!$V$41,""),申請書!$X$41,""),";",""),申請書!$Z$41,"")</f>
        <v/>
      </c>
      <c r="I462" s="11" t="str">
        <f>SUBSTITUTE(SUBSTITUTE(SUBSTITUTE(SUBSTITUTE(SUBSTITUTE(SUBSTITUTE(集計貼りつけ!L464,申請書!$R$42,""),申請書!$T$42,""),申請書!$V$42,""),申請書!$X$42,""),";",""),申請書!$Z$42,"")</f>
        <v/>
      </c>
      <c r="J462" s="11" t="str">
        <f>SUBSTITUTE(SUBSTITUTE(SUBSTITUTE(SUBSTITUTE(SUBSTITUTE(SUBSTITUTE(集計貼りつけ!M464,申請書!$R$43,""),申請書!$T$43,""),申請書!$V$43,""),申請書!$X$43,""),";",""),申請書!$Z$43,"")</f>
        <v/>
      </c>
      <c r="K462" s="11" t="str">
        <f>SUBSTITUTE(SUBSTITUTE(SUBSTITUTE(SUBSTITUTE(SUBSTITUTE(SUBSTITUTE(集計貼りつけ!N464,申請書!$R$44,""),申請書!$T$44,""),申請書!$V$44,""),申請書!$X$44,""),";",""),申請書!$Z$44,"")</f>
        <v/>
      </c>
      <c r="L462" s="11" t="str">
        <f>SUBSTITUTE(SUBSTITUTE(SUBSTITUTE(SUBSTITUTE(SUBSTITUTE(SUBSTITUTE(集計貼りつけ!O464,申請書!$R$45,""),申請書!$T$45,""),申請書!$V$45,""),申請書!$X$45,""),";",""),申請書!$Z$45,"")</f>
        <v/>
      </c>
      <c r="M462" s="11" t="str">
        <f>SUBSTITUTE(SUBSTITUTE(SUBSTITUTE(SUBSTITUTE(SUBSTITUTE(SUBSTITUTE(集計貼りつけ!P464,申請書!$R$46,""),申請書!$T$46,""),申請書!$V$46,""),申請書!$X$46,""),";",""),申請書!$Z$46,"")</f>
        <v/>
      </c>
      <c r="N462" s="11" t="str">
        <f>SUBSTITUTE(SUBSTITUTE(SUBSTITUTE(SUBSTITUTE(SUBSTITUTE(SUBSTITUTE(集計貼りつけ!Q464,申請書!$R$47,""),申請書!$T$47,""),申請書!$V$47,""),申請書!$X$47,""),";",""),申請書!$Z$47,"")</f>
        <v/>
      </c>
      <c r="O462" s="11" t="str">
        <f>SUBSTITUTE(SUBSTITUTE(SUBSTITUTE(SUBSTITUTE(SUBSTITUTE(SUBSTITUTE(集計貼りつけ!R464,申請書!$R$48,""),申請書!$T$48,""),申請書!$V$48,""),申請書!$X$48,""),";",""),申請書!$Z$48,"")</f>
        <v/>
      </c>
      <c r="P462" s="11" t="str">
        <f>SUBSTITUTE(SUBSTITUTE(SUBSTITUTE(SUBSTITUTE(SUBSTITUTE(SUBSTITUTE(集計貼りつけ!S464,申請書!$R$49,""),申請書!$T$49,""),申請書!$V$49,""),申請書!$X$49,""),";",""),申請書!$Z$49,"")</f>
        <v/>
      </c>
      <c r="Q462" s="11" t="str">
        <f>SUBSTITUTE(SUBSTITUTE(SUBSTITUTE(SUBSTITUTE(SUBSTITUTE(SUBSTITUTE(集計貼りつけ!T464,申請書!$R$50,""),申請書!$T$50,""),申請書!$V$50,""),申請書!$X$50,""),";",""),申請書!$Z$55,"")</f>
        <v/>
      </c>
    </row>
    <row r="463" spans="1:17" s="11" customFormat="1" x14ac:dyDescent="0.2">
      <c r="A463" s="11">
        <v>461</v>
      </c>
      <c r="B463" s="11" t="str">
        <f>SUBSTITUTE(SUBSTITUTE(SUBSTITUTE(SUBSTITUTE(SUBSTITUTE(SUBSTITUTE(集計貼りつけ!E465,申請書!$R$35,""),申請書!$T$35,""),申請書!$V$35,""),申請書!$X$35,""),";",""),申請書!$Z$35,"")</f>
        <v/>
      </c>
      <c r="C463" s="11" t="str">
        <f>SUBSTITUTE(SUBSTITUTE(SUBSTITUTE(SUBSTITUTE(SUBSTITUTE(SUBSTITUTE(集計貼りつけ!F465,申請書!$R$36,""),申請書!$T$36,""),申請書!$V$36,""),申請書!$X$36,""),";",""),申請書!$Z$36,"")</f>
        <v/>
      </c>
      <c r="D463" s="11" t="str">
        <f>SUBSTITUTE(SUBSTITUTE(SUBSTITUTE(SUBSTITUTE(SUBSTITUTE(SUBSTITUTE(集計貼りつけ!G465,申請書!$R$37,""),申請書!$T$37,""),申請書!$V$37,""),申請書!$X$37,""),";",""),申請書!$Z$37,"")</f>
        <v/>
      </c>
      <c r="E463" s="11" t="str">
        <f>SUBSTITUTE(SUBSTITUTE(SUBSTITUTE(SUBSTITUTE(SUBSTITUTE(SUBSTITUTE(集計貼りつけ!H465,申請書!$R$38,""),申請書!$T$38,""),申請書!$V$38,""),申請書!$X$38,""),";",""),申請書!$Z$38,"")</f>
        <v/>
      </c>
      <c r="F463" s="11" t="str">
        <f>SUBSTITUTE(SUBSTITUTE(SUBSTITUTE(SUBSTITUTE(SUBSTITUTE(SUBSTITUTE(集計貼りつけ!I465,申請書!$R$39,""),申請書!$T$39,""),申請書!$V$39,""),申請書!$X$39,""),";",""),申請書!$Z$39,"")</f>
        <v/>
      </c>
      <c r="G463" s="11" t="str">
        <f>SUBSTITUTE(SUBSTITUTE(SUBSTITUTE(SUBSTITUTE(SUBSTITUTE(SUBSTITUTE(集計貼りつけ!J465,申請書!$R$40,""),申請書!$T$40,""),申請書!$V$40,""),申請書!$X$40,""),";",""),申請書!$Z$40,"")</f>
        <v/>
      </c>
      <c r="H463" s="11" t="str">
        <f>SUBSTITUTE(SUBSTITUTE(SUBSTITUTE(SUBSTITUTE(SUBSTITUTE(SUBSTITUTE(集計貼りつけ!K465,申請書!$R$41,""),申請書!$T$41,""),申請書!$V$41,""),申請書!$X$41,""),";",""),申請書!$Z$41,"")</f>
        <v/>
      </c>
      <c r="I463" s="11" t="str">
        <f>SUBSTITUTE(SUBSTITUTE(SUBSTITUTE(SUBSTITUTE(SUBSTITUTE(SUBSTITUTE(集計貼りつけ!L465,申請書!$R$42,""),申請書!$T$42,""),申請書!$V$42,""),申請書!$X$42,""),";",""),申請書!$Z$42,"")</f>
        <v/>
      </c>
      <c r="J463" s="11" t="str">
        <f>SUBSTITUTE(SUBSTITUTE(SUBSTITUTE(SUBSTITUTE(SUBSTITUTE(SUBSTITUTE(集計貼りつけ!M465,申請書!$R$43,""),申請書!$T$43,""),申請書!$V$43,""),申請書!$X$43,""),";",""),申請書!$Z$43,"")</f>
        <v/>
      </c>
      <c r="K463" s="11" t="str">
        <f>SUBSTITUTE(SUBSTITUTE(SUBSTITUTE(SUBSTITUTE(SUBSTITUTE(SUBSTITUTE(集計貼りつけ!N465,申請書!$R$44,""),申請書!$T$44,""),申請書!$V$44,""),申請書!$X$44,""),";",""),申請書!$Z$44,"")</f>
        <v/>
      </c>
      <c r="L463" s="11" t="str">
        <f>SUBSTITUTE(SUBSTITUTE(SUBSTITUTE(SUBSTITUTE(SUBSTITUTE(SUBSTITUTE(集計貼りつけ!O465,申請書!$R$45,""),申請書!$T$45,""),申請書!$V$45,""),申請書!$X$45,""),";",""),申請書!$Z$45,"")</f>
        <v/>
      </c>
      <c r="M463" s="11" t="str">
        <f>SUBSTITUTE(SUBSTITUTE(SUBSTITUTE(SUBSTITUTE(SUBSTITUTE(SUBSTITUTE(集計貼りつけ!P465,申請書!$R$46,""),申請書!$T$46,""),申請書!$V$46,""),申請書!$X$46,""),";",""),申請書!$Z$46,"")</f>
        <v/>
      </c>
      <c r="N463" s="11" t="str">
        <f>SUBSTITUTE(SUBSTITUTE(SUBSTITUTE(SUBSTITUTE(SUBSTITUTE(SUBSTITUTE(集計貼りつけ!Q465,申請書!$R$47,""),申請書!$T$47,""),申請書!$V$47,""),申請書!$X$47,""),";",""),申請書!$Z$47,"")</f>
        <v/>
      </c>
      <c r="O463" s="11" t="str">
        <f>SUBSTITUTE(SUBSTITUTE(SUBSTITUTE(SUBSTITUTE(SUBSTITUTE(SUBSTITUTE(集計貼りつけ!R465,申請書!$R$48,""),申請書!$T$48,""),申請書!$V$48,""),申請書!$X$48,""),";",""),申請書!$Z$48,"")</f>
        <v/>
      </c>
      <c r="P463" s="11" t="str">
        <f>SUBSTITUTE(SUBSTITUTE(SUBSTITUTE(SUBSTITUTE(SUBSTITUTE(SUBSTITUTE(集計貼りつけ!S465,申請書!$R$49,""),申請書!$T$49,""),申請書!$V$49,""),申請書!$X$49,""),";",""),申請書!$Z$49,"")</f>
        <v/>
      </c>
      <c r="Q463" s="11" t="str">
        <f>SUBSTITUTE(SUBSTITUTE(SUBSTITUTE(SUBSTITUTE(SUBSTITUTE(SUBSTITUTE(集計貼りつけ!T465,申請書!$R$50,""),申請書!$T$50,""),申請書!$V$50,""),申請書!$X$50,""),";",""),申請書!$Z$55,"")</f>
        <v/>
      </c>
    </row>
    <row r="464" spans="1:17" s="11" customFormat="1" x14ac:dyDescent="0.2">
      <c r="A464" s="11">
        <v>462</v>
      </c>
      <c r="B464" s="11" t="str">
        <f>SUBSTITUTE(SUBSTITUTE(SUBSTITUTE(SUBSTITUTE(SUBSTITUTE(SUBSTITUTE(集計貼りつけ!E466,申請書!$R$35,""),申請書!$T$35,""),申請書!$V$35,""),申請書!$X$35,""),";",""),申請書!$Z$35,"")</f>
        <v/>
      </c>
      <c r="C464" s="11" t="str">
        <f>SUBSTITUTE(SUBSTITUTE(SUBSTITUTE(SUBSTITUTE(SUBSTITUTE(SUBSTITUTE(集計貼りつけ!F466,申請書!$R$36,""),申請書!$T$36,""),申請書!$V$36,""),申請書!$X$36,""),";",""),申請書!$Z$36,"")</f>
        <v/>
      </c>
      <c r="D464" s="11" t="str">
        <f>SUBSTITUTE(SUBSTITUTE(SUBSTITUTE(SUBSTITUTE(SUBSTITUTE(SUBSTITUTE(集計貼りつけ!G466,申請書!$R$37,""),申請書!$T$37,""),申請書!$V$37,""),申請書!$X$37,""),";",""),申請書!$Z$37,"")</f>
        <v/>
      </c>
      <c r="E464" s="11" t="str">
        <f>SUBSTITUTE(SUBSTITUTE(SUBSTITUTE(SUBSTITUTE(SUBSTITUTE(SUBSTITUTE(集計貼りつけ!H466,申請書!$R$38,""),申請書!$T$38,""),申請書!$V$38,""),申請書!$X$38,""),";",""),申請書!$Z$38,"")</f>
        <v/>
      </c>
      <c r="F464" s="11" t="str">
        <f>SUBSTITUTE(SUBSTITUTE(SUBSTITUTE(SUBSTITUTE(SUBSTITUTE(SUBSTITUTE(集計貼りつけ!I466,申請書!$R$39,""),申請書!$T$39,""),申請書!$V$39,""),申請書!$X$39,""),";",""),申請書!$Z$39,"")</f>
        <v/>
      </c>
      <c r="G464" s="11" t="str">
        <f>SUBSTITUTE(SUBSTITUTE(SUBSTITUTE(SUBSTITUTE(SUBSTITUTE(SUBSTITUTE(集計貼りつけ!J466,申請書!$R$40,""),申請書!$T$40,""),申請書!$V$40,""),申請書!$X$40,""),";",""),申請書!$Z$40,"")</f>
        <v/>
      </c>
      <c r="H464" s="11" t="str">
        <f>SUBSTITUTE(SUBSTITUTE(SUBSTITUTE(SUBSTITUTE(SUBSTITUTE(SUBSTITUTE(集計貼りつけ!K466,申請書!$R$41,""),申請書!$T$41,""),申請書!$V$41,""),申請書!$X$41,""),";",""),申請書!$Z$41,"")</f>
        <v/>
      </c>
      <c r="I464" s="11" t="str">
        <f>SUBSTITUTE(SUBSTITUTE(SUBSTITUTE(SUBSTITUTE(SUBSTITUTE(SUBSTITUTE(集計貼りつけ!L466,申請書!$R$42,""),申請書!$T$42,""),申請書!$V$42,""),申請書!$X$42,""),";",""),申請書!$Z$42,"")</f>
        <v/>
      </c>
      <c r="J464" s="11" t="str">
        <f>SUBSTITUTE(SUBSTITUTE(SUBSTITUTE(SUBSTITUTE(SUBSTITUTE(SUBSTITUTE(集計貼りつけ!M466,申請書!$R$43,""),申請書!$T$43,""),申請書!$V$43,""),申請書!$X$43,""),";",""),申請書!$Z$43,"")</f>
        <v/>
      </c>
      <c r="K464" s="11" t="str">
        <f>SUBSTITUTE(SUBSTITUTE(SUBSTITUTE(SUBSTITUTE(SUBSTITUTE(SUBSTITUTE(集計貼りつけ!N466,申請書!$R$44,""),申請書!$T$44,""),申請書!$V$44,""),申請書!$X$44,""),";",""),申請書!$Z$44,"")</f>
        <v/>
      </c>
      <c r="L464" s="11" t="str">
        <f>SUBSTITUTE(SUBSTITUTE(SUBSTITUTE(SUBSTITUTE(SUBSTITUTE(SUBSTITUTE(集計貼りつけ!O466,申請書!$R$45,""),申請書!$T$45,""),申請書!$V$45,""),申請書!$X$45,""),";",""),申請書!$Z$45,"")</f>
        <v/>
      </c>
      <c r="M464" s="11" t="str">
        <f>SUBSTITUTE(SUBSTITUTE(SUBSTITUTE(SUBSTITUTE(SUBSTITUTE(SUBSTITUTE(集計貼りつけ!P466,申請書!$R$46,""),申請書!$T$46,""),申請書!$V$46,""),申請書!$X$46,""),";",""),申請書!$Z$46,"")</f>
        <v/>
      </c>
      <c r="N464" s="11" t="str">
        <f>SUBSTITUTE(SUBSTITUTE(SUBSTITUTE(SUBSTITUTE(SUBSTITUTE(SUBSTITUTE(集計貼りつけ!Q466,申請書!$R$47,""),申請書!$T$47,""),申請書!$V$47,""),申請書!$X$47,""),";",""),申請書!$Z$47,"")</f>
        <v/>
      </c>
      <c r="O464" s="11" t="str">
        <f>SUBSTITUTE(SUBSTITUTE(SUBSTITUTE(SUBSTITUTE(SUBSTITUTE(SUBSTITUTE(集計貼りつけ!R466,申請書!$R$48,""),申請書!$T$48,""),申請書!$V$48,""),申請書!$X$48,""),";",""),申請書!$Z$48,"")</f>
        <v/>
      </c>
      <c r="P464" s="11" t="str">
        <f>SUBSTITUTE(SUBSTITUTE(SUBSTITUTE(SUBSTITUTE(SUBSTITUTE(SUBSTITUTE(集計貼りつけ!S466,申請書!$R$49,""),申請書!$T$49,""),申請書!$V$49,""),申請書!$X$49,""),";",""),申請書!$Z$49,"")</f>
        <v/>
      </c>
      <c r="Q464" s="11" t="str">
        <f>SUBSTITUTE(SUBSTITUTE(SUBSTITUTE(SUBSTITUTE(SUBSTITUTE(SUBSTITUTE(集計貼りつけ!T466,申請書!$R$50,""),申請書!$T$50,""),申請書!$V$50,""),申請書!$X$50,""),";",""),申請書!$Z$55,"")</f>
        <v/>
      </c>
    </row>
    <row r="465" spans="1:17" s="11" customFormat="1" x14ac:dyDescent="0.2">
      <c r="A465" s="11">
        <v>463</v>
      </c>
      <c r="B465" s="11" t="str">
        <f>SUBSTITUTE(SUBSTITUTE(SUBSTITUTE(SUBSTITUTE(SUBSTITUTE(SUBSTITUTE(集計貼りつけ!E467,申請書!$R$35,""),申請書!$T$35,""),申請書!$V$35,""),申請書!$X$35,""),";",""),申請書!$Z$35,"")</f>
        <v/>
      </c>
      <c r="C465" s="11" t="str">
        <f>SUBSTITUTE(SUBSTITUTE(SUBSTITUTE(SUBSTITUTE(SUBSTITUTE(SUBSTITUTE(集計貼りつけ!F467,申請書!$R$36,""),申請書!$T$36,""),申請書!$V$36,""),申請書!$X$36,""),";",""),申請書!$Z$36,"")</f>
        <v/>
      </c>
      <c r="D465" s="11" t="str">
        <f>SUBSTITUTE(SUBSTITUTE(SUBSTITUTE(SUBSTITUTE(SUBSTITUTE(SUBSTITUTE(集計貼りつけ!G467,申請書!$R$37,""),申請書!$T$37,""),申請書!$V$37,""),申請書!$X$37,""),";",""),申請書!$Z$37,"")</f>
        <v/>
      </c>
      <c r="E465" s="11" t="str">
        <f>SUBSTITUTE(SUBSTITUTE(SUBSTITUTE(SUBSTITUTE(SUBSTITUTE(SUBSTITUTE(集計貼りつけ!H467,申請書!$R$38,""),申請書!$T$38,""),申請書!$V$38,""),申請書!$X$38,""),";",""),申請書!$Z$38,"")</f>
        <v/>
      </c>
      <c r="F465" s="11" t="str">
        <f>SUBSTITUTE(SUBSTITUTE(SUBSTITUTE(SUBSTITUTE(SUBSTITUTE(SUBSTITUTE(集計貼りつけ!I467,申請書!$R$39,""),申請書!$T$39,""),申請書!$V$39,""),申請書!$X$39,""),";",""),申請書!$Z$39,"")</f>
        <v/>
      </c>
      <c r="G465" s="11" t="str">
        <f>SUBSTITUTE(SUBSTITUTE(SUBSTITUTE(SUBSTITUTE(SUBSTITUTE(SUBSTITUTE(集計貼りつけ!J467,申請書!$R$40,""),申請書!$T$40,""),申請書!$V$40,""),申請書!$X$40,""),";",""),申請書!$Z$40,"")</f>
        <v/>
      </c>
      <c r="H465" s="11" t="str">
        <f>SUBSTITUTE(SUBSTITUTE(SUBSTITUTE(SUBSTITUTE(SUBSTITUTE(SUBSTITUTE(集計貼りつけ!K467,申請書!$R$41,""),申請書!$T$41,""),申請書!$V$41,""),申請書!$X$41,""),";",""),申請書!$Z$41,"")</f>
        <v/>
      </c>
      <c r="I465" s="11" t="str">
        <f>SUBSTITUTE(SUBSTITUTE(SUBSTITUTE(SUBSTITUTE(SUBSTITUTE(SUBSTITUTE(集計貼りつけ!L467,申請書!$R$42,""),申請書!$T$42,""),申請書!$V$42,""),申請書!$X$42,""),";",""),申請書!$Z$42,"")</f>
        <v/>
      </c>
      <c r="J465" s="11" t="str">
        <f>SUBSTITUTE(SUBSTITUTE(SUBSTITUTE(SUBSTITUTE(SUBSTITUTE(SUBSTITUTE(集計貼りつけ!M467,申請書!$R$43,""),申請書!$T$43,""),申請書!$V$43,""),申請書!$X$43,""),";",""),申請書!$Z$43,"")</f>
        <v/>
      </c>
      <c r="K465" s="11" t="str">
        <f>SUBSTITUTE(SUBSTITUTE(SUBSTITUTE(SUBSTITUTE(SUBSTITUTE(SUBSTITUTE(集計貼りつけ!N467,申請書!$R$44,""),申請書!$T$44,""),申請書!$V$44,""),申請書!$X$44,""),";",""),申請書!$Z$44,"")</f>
        <v/>
      </c>
      <c r="L465" s="11" t="str">
        <f>SUBSTITUTE(SUBSTITUTE(SUBSTITUTE(SUBSTITUTE(SUBSTITUTE(SUBSTITUTE(集計貼りつけ!O467,申請書!$R$45,""),申請書!$T$45,""),申請書!$V$45,""),申請書!$X$45,""),";",""),申請書!$Z$45,"")</f>
        <v/>
      </c>
      <c r="M465" s="11" t="str">
        <f>SUBSTITUTE(SUBSTITUTE(SUBSTITUTE(SUBSTITUTE(SUBSTITUTE(SUBSTITUTE(集計貼りつけ!P467,申請書!$R$46,""),申請書!$T$46,""),申請書!$V$46,""),申請書!$X$46,""),";",""),申請書!$Z$46,"")</f>
        <v/>
      </c>
      <c r="N465" s="11" t="str">
        <f>SUBSTITUTE(SUBSTITUTE(SUBSTITUTE(SUBSTITUTE(SUBSTITUTE(SUBSTITUTE(集計貼りつけ!Q467,申請書!$R$47,""),申請書!$T$47,""),申請書!$V$47,""),申請書!$X$47,""),";",""),申請書!$Z$47,"")</f>
        <v/>
      </c>
      <c r="O465" s="11" t="str">
        <f>SUBSTITUTE(SUBSTITUTE(SUBSTITUTE(SUBSTITUTE(SUBSTITUTE(SUBSTITUTE(集計貼りつけ!R467,申請書!$R$48,""),申請書!$T$48,""),申請書!$V$48,""),申請書!$X$48,""),";",""),申請書!$Z$48,"")</f>
        <v/>
      </c>
      <c r="P465" s="11" t="str">
        <f>SUBSTITUTE(SUBSTITUTE(SUBSTITUTE(SUBSTITUTE(SUBSTITUTE(SUBSTITUTE(集計貼りつけ!S467,申請書!$R$49,""),申請書!$T$49,""),申請書!$V$49,""),申請書!$X$49,""),";",""),申請書!$Z$49,"")</f>
        <v/>
      </c>
      <c r="Q465" s="11" t="str">
        <f>SUBSTITUTE(SUBSTITUTE(SUBSTITUTE(SUBSTITUTE(SUBSTITUTE(SUBSTITUTE(集計貼りつけ!T467,申請書!$R$50,""),申請書!$T$50,""),申請書!$V$50,""),申請書!$X$50,""),";",""),申請書!$Z$55,"")</f>
        <v/>
      </c>
    </row>
    <row r="466" spans="1:17" s="11" customFormat="1" x14ac:dyDescent="0.2">
      <c r="A466" s="11">
        <v>464</v>
      </c>
      <c r="B466" s="11" t="str">
        <f>SUBSTITUTE(SUBSTITUTE(SUBSTITUTE(SUBSTITUTE(SUBSTITUTE(SUBSTITUTE(集計貼りつけ!E468,申請書!$R$35,""),申請書!$T$35,""),申請書!$V$35,""),申請書!$X$35,""),";",""),申請書!$Z$35,"")</f>
        <v/>
      </c>
      <c r="C466" s="11" t="str">
        <f>SUBSTITUTE(SUBSTITUTE(SUBSTITUTE(SUBSTITUTE(SUBSTITUTE(SUBSTITUTE(集計貼りつけ!F468,申請書!$R$36,""),申請書!$T$36,""),申請書!$V$36,""),申請書!$X$36,""),";",""),申請書!$Z$36,"")</f>
        <v/>
      </c>
      <c r="D466" s="11" t="str">
        <f>SUBSTITUTE(SUBSTITUTE(SUBSTITUTE(SUBSTITUTE(SUBSTITUTE(SUBSTITUTE(集計貼りつけ!G468,申請書!$R$37,""),申請書!$T$37,""),申請書!$V$37,""),申請書!$X$37,""),";",""),申請書!$Z$37,"")</f>
        <v/>
      </c>
      <c r="E466" s="11" t="str">
        <f>SUBSTITUTE(SUBSTITUTE(SUBSTITUTE(SUBSTITUTE(SUBSTITUTE(SUBSTITUTE(集計貼りつけ!H468,申請書!$R$38,""),申請書!$T$38,""),申請書!$V$38,""),申請書!$X$38,""),";",""),申請書!$Z$38,"")</f>
        <v/>
      </c>
      <c r="F466" s="11" t="str">
        <f>SUBSTITUTE(SUBSTITUTE(SUBSTITUTE(SUBSTITUTE(SUBSTITUTE(SUBSTITUTE(集計貼りつけ!I468,申請書!$R$39,""),申請書!$T$39,""),申請書!$V$39,""),申請書!$X$39,""),";",""),申請書!$Z$39,"")</f>
        <v/>
      </c>
      <c r="G466" s="11" t="str">
        <f>SUBSTITUTE(SUBSTITUTE(SUBSTITUTE(SUBSTITUTE(SUBSTITUTE(SUBSTITUTE(集計貼りつけ!J468,申請書!$R$40,""),申請書!$T$40,""),申請書!$V$40,""),申請書!$X$40,""),";",""),申請書!$Z$40,"")</f>
        <v/>
      </c>
      <c r="H466" s="11" t="str">
        <f>SUBSTITUTE(SUBSTITUTE(SUBSTITUTE(SUBSTITUTE(SUBSTITUTE(SUBSTITUTE(集計貼りつけ!K468,申請書!$R$41,""),申請書!$T$41,""),申請書!$V$41,""),申請書!$X$41,""),";",""),申請書!$Z$41,"")</f>
        <v/>
      </c>
      <c r="I466" s="11" t="str">
        <f>SUBSTITUTE(SUBSTITUTE(SUBSTITUTE(SUBSTITUTE(SUBSTITUTE(SUBSTITUTE(集計貼りつけ!L468,申請書!$R$42,""),申請書!$T$42,""),申請書!$V$42,""),申請書!$X$42,""),";",""),申請書!$Z$42,"")</f>
        <v/>
      </c>
      <c r="J466" s="11" t="str">
        <f>SUBSTITUTE(SUBSTITUTE(SUBSTITUTE(SUBSTITUTE(SUBSTITUTE(SUBSTITUTE(集計貼りつけ!M468,申請書!$R$43,""),申請書!$T$43,""),申請書!$V$43,""),申請書!$X$43,""),";",""),申請書!$Z$43,"")</f>
        <v/>
      </c>
      <c r="K466" s="11" t="str">
        <f>SUBSTITUTE(SUBSTITUTE(SUBSTITUTE(SUBSTITUTE(SUBSTITUTE(SUBSTITUTE(集計貼りつけ!N468,申請書!$R$44,""),申請書!$T$44,""),申請書!$V$44,""),申請書!$X$44,""),";",""),申請書!$Z$44,"")</f>
        <v/>
      </c>
      <c r="L466" s="11" t="str">
        <f>SUBSTITUTE(SUBSTITUTE(SUBSTITUTE(SUBSTITUTE(SUBSTITUTE(SUBSTITUTE(集計貼りつけ!O468,申請書!$R$45,""),申請書!$T$45,""),申請書!$V$45,""),申請書!$X$45,""),";",""),申請書!$Z$45,"")</f>
        <v/>
      </c>
      <c r="M466" s="11" t="str">
        <f>SUBSTITUTE(SUBSTITUTE(SUBSTITUTE(SUBSTITUTE(SUBSTITUTE(SUBSTITUTE(集計貼りつけ!P468,申請書!$R$46,""),申請書!$T$46,""),申請書!$V$46,""),申請書!$X$46,""),";",""),申請書!$Z$46,"")</f>
        <v/>
      </c>
      <c r="N466" s="11" t="str">
        <f>SUBSTITUTE(SUBSTITUTE(SUBSTITUTE(SUBSTITUTE(SUBSTITUTE(SUBSTITUTE(集計貼りつけ!Q468,申請書!$R$47,""),申請書!$T$47,""),申請書!$V$47,""),申請書!$X$47,""),";",""),申請書!$Z$47,"")</f>
        <v/>
      </c>
      <c r="O466" s="11" t="str">
        <f>SUBSTITUTE(SUBSTITUTE(SUBSTITUTE(SUBSTITUTE(SUBSTITUTE(SUBSTITUTE(集計貼りつけ!R468,申請書!$R$48,""),申請書!$T$48,""),申請書!$V$48,""),申請書!$X$48,""),";",""),申請書!$Z$48,"")</f>
        <v/>
      </c>
      <c r="P466" s="11" t="str">
        <f>SUBSTITUTE(SUBSTITUTE(SUBSTITUTE(SUBSTITUTE(SUBSTITUTE(SUBSTITUTE(集計貼りつけ!S468,申請書!$R$49,""),申請書!$T$49,""),申請書!$V$49,""),申請書!$X$49,""),";",""),申請書!$Z$49,"")</f>
        <v/>
      </c>
      <c r="Q466" s="11" t="str">
        <f>SUBSTITUTE(SUBSTITUTE(SUBSTITUTE(SUBSTITUTE(SUBSTITUTE(SUBSTITUTE(集計貼りつけ!T468,申請書!$R$50,""),申請書!$T$50,""),申請書!$V$50,""),申請書!$X$50,""),";",""),申請書!$Z$55,"")</f>
        <v/>
      </c>
    </row>
    <row r="467" spans="1:17" s="11" customFormat="1" x14ac:dyDescent="0.2">
      <c r="A467" s="11">
        <v>465</v>
      </c>
      <c r="B467" s="11" t="str">
        <f>SUBSTITUTE(SUBSTITUTE(SUBSTITUTE(SUBSTITUTE(SUBSTITUTE(SUBSTITUTE(集計貼りつけ!E469,申請書!$R$35,""),申請書!$T$35,""),申請書!$V$35,""),申請書!$X$35,""),";",""),申請書!$Z$35,"")</f>
        <v/>
      </c>
      <c r="C467" s="11" t="str">
        <f>SUBSTITUTE(SUBSTITUTE(SUBSTITUTE(SUBSTITUTE(SUBSTITUTE(SUBSTITUTE(集計貼りつけ!F469,申請書!$R$36,""),申請書!$T$36,""),申請書!$V$36,""),申請書!$X$36,""),";",""),申請書!$Z$36,"")</f>
        <v/>
      </c>
      <c r="D467" s="11" t="str">
        <f>SUBSTITUTE(SUBSTITUTE(SUBSTITUTE(SUBSTITUTE(SUBSTITUTE(SUBSTITUTE(集計貼りつけ!G469,申請書!$R$37,""),申請書!$T$37,""),申請書!$V$37,""),申請書!$X$37,""),";",""),申請書!$Z$37,"")</f>
        <v/>
      </c>
      <c r="E467" s="11" t="str">
        <f>SUBSTITUTE(SUBSTITUTE(SUBSTITUTE(SUBSTITUTE(SUBSTITUTE(SUBSTITUTE(集計貼りつけ!H469,申請書!$R$38,""),申請書!$T$38,""),申請書!$V$38,""),申請書!$X$38,""),";",""),申請書!$Z$38,"")</f>
        <v/>
      </c>
      <c r="F467" s="11" t="str">
        <f>SUBSTITUTE(SUBSTITUTE(SUBSTITUTE(SUBSTITUTE(SUBSTITUTE(SUBSTITUTE(集計貼りつけ!I469,申請書!$R$39,""),申請書!$T$39,""),申請書!$V$39,""),申請書!$X$39,""),";",""),申請書!$Z$39,"")</f>
        <v/>
      </c>
      <c r="G467" s="11" t="str">
        <f>SUBSTITUTE(SUBSTITUTE(SUBSTITUTE(SUBSTITUTE(SUBSTITUTE(SUBSTITUTE(集計貼りつけ!J469,申請書!$R$40,""),申請書!$T$40,""),申請書!$V$40,""),申請書!$X$40,""),";",""),申請書!$Z$40,"")</f>
        <v/>
      </c>
      <c r="H467" s="11" t="str">
        <f>SUBSTITUTE(SUBSTITUTE(SUBSTITUTE(SUBSTITUTE(SUBSTITUTE(SUBSTITUTE(集計貼りつけ!K469,申請書!$R$41,""),申請書!$T$41,""),申請書!$V$41,""),申請書!$X$41,""),";",""),申請書!$Z$41,"")</f>
        <v/>
      </c>
      <c r="I467" s="11" t="str">
        <f>SUBSTITUTE(SUBSTITUTE(SUBSTITUTE(SUBSTITUTE(SUBSTITUTE(SUBSTITUTE(集計貼りつけ!L469,申請書!$R$42,""),申請書!$T$42,""),申請書!$V$42,""),申請書!$X$42,""),";",""),申請書!$Z$42,"")</f>
        <v/>
      </c>
      <c r="J467" s="11" t="str">
        <f>SUBSTITUTE(SUBSTITUTE(SUBSTITUTE(SUBSTITUTE(SUBSTITUTE(SUBSTITUTE(集計貼りつけ!M469,申請書!$R$43,""),申請書!$T$43,""),申請書!$V$43,""),申請書!$X$43,""),";",""),申請書!$Z$43,"")</f>
        <v/>
      </c>
      <c r="K467" s="11" t="str">
        <f>SUBSTITUTE(SUBSTITUTE(SUBSTITUTE(SUBSTITUTE(SUBSTITUTE(SUBSTITUTE(集計貼りつけ!N469,申請書!$R$44,""),申請書!$T$44,""),申請書!$V$44,""),申請書!$X$44,""),";",""),申請書!$Z$44,"")</f>
        <v/>
      </c>
      <c r="L467" s="11" t="str">
        <f>SUBSTITUTE(SUBSTITUTE(SUBSTITUTE(SUBSTITUTE(SUBSTITUTE(SUBSTITUTE(集計貼りつけ!O469,申請書!$R$45,""),申請書!$T$45,""),申請書!$V$45,""),申請書!$X$45,""),";",""),申請書!$Z$45,"")</f>
        <v/>
      </c>
      <c r="M467" s="11" t="str">
        <f>SUBSTITUTE(SUBSTITUTE(SUBSTITUTE(SUBSTITUTE(SUBSTITUTE(SUBSTITUTE(集計貼りつけ!P469,申請書!$R$46,""),申請書!$T$46,""),申請書!$V$46,""),申請書!$X$46,""),";",""),申請書!$Z$46,"")</f>
        <v/>
      </c>
      <c r="N467" s="11" t="str">
        <f>SUBSTITUTE(SUBSTITUTE(SUBSTITUTE(SUBSTITUTE(SUBSTITUTE(SUBSTITUTE(集計貼りつけ!Q469,申請書!$R$47,""),申請書!$T$47,""),申請書!$V$47,""),申請書!$X$47,""),";",""),申請書!$Z$47,"")</f>
        <v/>
      </c>
      <c r="O467" s="11" t="str">
        <f>SUBSTITUTE(SUBSTITUTE(SUBSTITUTE(SUBSTITUTE(SUBSTITUTE(SUBSTITUTE(集計貼りつけ!R469,申請書!$R$48,""),申請書!$T$48,""),申請書!$V$48,""),申請書!$X$48,""),";",""),申請書!$Z$48,"")</f>
        <v/>
      </c>
      <c r="P467" s="11" t="str">
        <f>SUBSTITUTE(SUBSTITUTE(SUBSTITUTE(SUBSTITUTE(SUBSTITUTE(SUBSTITUTE(集計貼りつけ!S469,申請書!$R$49,""),申請書!$T$49,""),申請書!$V$49,""),申請書!$X$49,""),";",""),申請書!$Z$49,"")</f>
        <v/>
      </c>
      <c r="Q467" s="11" t="str">
        <f>SUBSTITUTE(SUBSTITUTE(SUBSTITUTE(SUBSTITUTE(SUBSTITUTE(SUBSTITUTE(集計貼りつけ!T469,申請書!$R$50,""),申請書!$T$50,""),申請書!$V$50,""),申請書!$X$50,""),";",""),申請書!$Z$55,"")</f>
        <v/>
      </c>
    </row>
    <row r="468" spans="1:17" s="11" customFormat="1" x14ac:dyDescent="0.2">
      <c r="A468" s="11">
        <v>466</v>
      </c>
      <c r="B468" s="11" t="str">
        <f>SUBSTITUTE(SUBSTITUTE(SUBSTITUTE(SUBSTITUTE(SUBSTITUTE(SUBSTITUTE(集計貼りつけ!E470,申請書!$R$35,""),申請書!$T$35,""),申請書!$V$35,""),申請書!$X$35,""),";",""),申請書!$Z$35,"")</f>
        <v/>
      </c>
      <c r="C468" s="11" t="str">
        <f>SUBSTITUTE(SUBSTITUTE(SUBSTITUTE(SUBSTITUTE(SUBSTITUTE(SUBSTITUTE(集計貼りつけ!F470,申請書!$R$36,""),申請書!$T$36,""),申請書!$V$36,""),申請書!$X$36,""),";",""),申請書!$Z$36,"")</f>
        <v/>
      </c>
      <c r="D468" s="11" t="str">
        <f>SUBSTITUTE(SUBSTITUTE(SUBSTITUTE(SUBSTITUTE(SUBSTITUTE(SUBSTITUTE(集計貼りつけ!G470,申請書!$R$37,""),申請書!$T$37,""),申請書!$V$37,""),申請書!$X$37,""),";",""),申請書!$Z$37,"")</f>
        <v/>
      </c>
      <c r="E468" s="11" t="str">
        <f>SUBSTITUTE(SUBSTITUTE(SUBSTITUTE(SUBSTITUTE(SUBSTITUTE(SUBSTITUTE(集計貼りつけ!H470,申請書!$R$38,""),申請書!$T$38,""),申請書!$V$38,""),申請書!$X$38,""),";",""),申請書!$Z$38,"")</f>
        <v/>
      </c>
      <c r="F468" s="11" t="str">
        <f>SUBSTITUTE(SUBSTITUTE(SUBSTITUTE(SUBSTITUTE(SUBSTITUTE(SUBSTITUTE(集計貼りつけ!I470,申請書!$R$39,""),申請書!$T$39,""),申請書!$V$39,""),申請書!$X$39,""),";",""),申請書!$Z$39,"")</f>
        <v/>
      </c>
      <c r="G468" s="11" t="str">
        <f>SUBSTITUTE(SUBSTITUTE(SUBSTITUTE(SUBSTITUTE(SUBSTITUTE(SUBSTITUTE(集計貼りつけ!J470,申請書!$R$40,""),申請書!$T$40,""),申請書!$V$40,""),申請書!$X$40,""),";",""),申請書!$Z$40,"")</f>
        <v/>
      </c>
      <c r="H468" s="11" t="str">
        <f>SUBSTITUTE(SUBSTITUTE(SUBSTITUTE(SUBSTITUTE(SUBSTITUTE(SUBSTITUTE(集計貼りつけ!K470,申請書!$R$41,""),申請書!$T$41,""),申請書!$V$41,""),申請書!$X$41,""),";",""),申請書!$Z$41,"")</f>
        <v/>
      </c>
      <c r="I468" s="11" t="str">
        <f>SUBSTITUTE(SUBSTITUTE(SUBSTITUTE(SUBSTITUTE(SUBSTITUTE(SUBSTITUTE(集計貼りつけ!L470,申請書!$R$42,""),申請書!$T$42,""),申請書!$V$42,""),申請書!$X$42,""),";",""),申請書!$Z$42,"")</f>
        <v/>
      </c>
      <c r="J468" s="11" t="str">
        <f>SUBSTITUTE(SUBSTITUTE(SUBSTITUTE(SUBSTITUTE(SUBSTITUTE(SUBSTITUTE(集計貼りつけ!M470,申請書!$R$43,""),申請書!$T$43,""),申請書!$V$43,""),申請書!$X$43,""),";",""),申請書!$Z$43,"")</f>
        <v/>
      </c>
      <c r="K468" s="11" t="str">
        <f>SUBSTITUTE(SUBSTITUTE(SUBSTITUTE(SUBSTITUTE(SUBSTITUTE(SUBSTITUTE(集計貼りつけ!N470,申請書!$R$44,""),申請書!$T$44,""),申請書!$V$44,""),申請書!$X$44,""),";",""),申請書!$Z$44,"")</f>
        <v/>
      </c>
      <c r="L468" s="11" t="str">
        <f>SUBSTITUTE(SUBSTITUTE(SUBSTITUTE(SUBSTITUTE(SUBSTITUTE(SUBSTITUTE(集計貼りつけ!O470,申請書!$R$45,""),申請書!$T$45,""),申請書!$V$45,""),申請書!$X$45,""),";",""),申請書!$Z$45,"")</f>
        <v/>
      </c>
      <c r="M468" s="11" t="str">
        <f>SUBSTITUTE(SUBSTITUTE(SUBSTITUTE(SUBSTITUTE(SUBSTITUTE(SUBSTITUTE(集計貼りつけ!P470,申請書!$R$46,""),申請書!$T$46,""),申請書!$V$46,""),申請書!$X$46,""),";",""),申請書!$Z$46,"")</f>
        <v/>
      </c>
      <c r="N468" s="11" t="str">
        <f>SUBSTITUTE(SUBSTITUTE(SUBSTITUTE(SUBSTITUTE(SUBSTITUTE(SUBSTITUTE(集計貼りつけ!Q470,申請書!$R$47,""),申請書!$T$47,""),申請書!$V$47,""),申請書!$X$47,""),";",""),申請書!$Z$47,"")</f>
        <v/>
      </c>
      <c r="O468" s="11" t="str">
        <f>SUBSTITUTE(SUBSTITUTE(SUBSTITUTE(SUBSTITUTE(SUBSTITUTE(SUBSTITUTE(集計貼りつけ!R470,申請書!$R$48,""),申請書!$T$48,""),申請書!$V$48,""),申請書!$X$48,""),";",""),申請書!$Z$48,"")</f>
        <v/>
      </c>
      <c r="P468" s="11" t="str">
        <f>SUBSTITUTE(SUBSTITUTE(SUBSTITUTE(SUBSTITUTE(SUBSTITUTE(SUBSTITUTE(集計貼りつけ!S470,申請書!$R$49,""),申請書!$T$49,""),申請書!$V$49,""),申請書!$X$49,""),";",""),申請書!$Z$49,"")</f>
        <v/>
      </c>
      <c r="Q468" s="11" t="str">
        <f>SUBSTITUTE(SUBSTITUTE(SUBSTITUTE(SUBSTITUTE(SUBSTITUTE(SUBSTITUTE(集計貼りつけ!T470,申請書!$R$50,""),申請書!$T$50,""),申請書!$V$50,""),申請書!$X$50,""),";",""),申請書!$Z$55,"")</f>
        <v/>
      </c>
    </row>
    <row r="469" spans="1:17" s="11" customFormat="1" x14ac:dyDescent="0.2">
      <c r="A469" s="11">
        <v>467</v>
      </c>
      <c r="B469" s="11" t="str">
        <f>SUBSTITUTE(SUBSTITUTE(SUBSTITUTE(SUBSTITUTE(SUBSTITUTE(SUBSTITUTE(集計貼りつけ!E471,申請書!$R$35,""),申請書!$T$35,""),申請書!$V$35,""),申請書!$X$35,""),";",""),申請書!$Z$35,"")</f>
        <v/>
      </c>
      <c r="C469" s="11" t="str">
        <f>SUBSTITUTE(SUBSTITUTE(SUBSTITUTE(SUBSTITUTE(SUBSTITUTE(SUBSTITUTE(集計貼りつけ!F471,申請書!$R$36,""),申請書!$T$36,""),申請書!$V$36,""),申請書!$X$36,""),";",""),申請書!$Z$36,"")</f>
        <v/>
      </c>
      <c r="D469" s="11" t="str">
        <f>SUBSTITUTE(SUBSTITUTE(SUBSTITUTE(SUBSTITUTE(SUBSTITUTE(SUBSTITUTE(集計貼りつけ!G471,申請書!$R$37,""),申請書!$T$37,""),申請書!$V$37,""),申請書!$X$37,""),";",""),申請書!$Z$37,"")</f>
        <v/>
      </c>
      <c r="E469" s="11" t="str">
        <f>SUBSTITUTE(SUBSTITUTE(SUBSTITUTE(SUBSTITUTE(SUBSTITUTE(SUBSTITUTE(集計貼りつけ!H471,申請書!$R$38,""),申請書!$T$38,""),申請書!$V$38,""),申請書!$X$38,""),";",""),申請書!$Z$38,"")</f>
        <v/>
      </c>
      <c r="F469" s="11" t="str">
        <f>SUBSTITUTE(SUBSTITUTE(SUBSTITUTE(SUBSTITUTE(SUBSTITUTE(SUBSTITUTE(集計貼りつけ!I471,申請書!$R$39,""),申請書!$T$39,""),申請書!$V$39,""),申請書!$X$39,""),";",""),申請書!$Z$39,"")</f>
        <v/>
      </c>
      <c r="G469" s="11" t="str">
        <f>SUBSTITUTE(SUBSTITUTE(SUBSTITUTE(SUBSTITUTE(SUBSTITUTE(SUBSTITUTE(集計貼りつけ!J471,申請書!$R$40,""),申請書!$T$40,""),申請書!$V$40,""),申請書!$X$40,""),";",""),申請書!$Z$40,"")</f>
        <v/>
      </c>
      <c r="H469" s="11" t="str">
        <f>SUBSTITUTE(SUBSTITUTE(SUBSTITUTE(SUBSTITUTE(SUBSTITUTE(SUBSTITUTE(集計貼りつけ!K471,申請書!$R$41,""),申請書!$T$41,""),申請書!$V$41,""),申請書!$X$41,""),";",""),申請書!$Z$41,"")</f>
        <v/>
      </c>
      <c r="I469" s="11" t="str">
        <f>SUBSTITUTE(SUBSTITUTE(SUBSTITUTE(SUBSTITUTE(SUBSTITUTE(SUBSTITUTE(集計貼りつけ!L471,申請書!$R$42,""),申請書!$T$42,""),申請書!$V$42,""),申請書!$X$42,""),";",""),申請書!$Z$42,"")</f>
        <v/>
      </c>
      <c r="J469" s="11" t="str">
        <f>SUBSTITUTE(SUBSTITUTE(SUBSTITUTE(SUBSTITUTE(SUBSTITUTE(SUBSTITUTE(集計貼りつけ!M471,申請書!$R$43,""),申請書!$T$43,""),申請書!$V$43,""),申請書!$X$43,""),";",""),申請書!$Z$43,"")</f>
        <v/>
      </c>
      <c r="K469" s="11" t="str">
        <f>SUBSTITUTE(SUBSTITUTE(SUBSTITUTE(SUBSTITUTE(SUBSTITUTE(SUBSTITUTE(集計貼りつけ!N471,申請書!$R$44,""),申請書!$T$44,""),申請書!$V$44,""),申請書!$X$44,""),";",""),申請書!$Z$44,"")</f>
        <v/>
      </c>
      <c r="L469" s="11" t="str">
        <f>SUBSTITUTE(SUBSTITUTE(SUBSTITUTE(SUBSTITUTE(SUBSTITUTE(SUBSTITUTE(集計貼りつけ!O471,申請書!$R$45,""),申請書!$T$45,""),申請書!$V$45,""),申請書!$X$45,""),";",""),申請書!$Z$45,"")</f>
        <v/>
      </c>
      <c r="M469" s="11" t="str">
        <f>SUBSTITUTE(SUBSTITUTE(SUBSTITUTE(SUBSTITUTE(SUBSTITUTE(SUBSTITUTE(集計貼りつけ!P471,申請書!$R$46,""),申請書!$T$46,""),申請書!$V$46,""),申請書!$X$46,""),";",""),申請書!$Z$46,"")</f>
        <v/>
      </c>
      <c r="N469" s="11" t="str">
        <f>SUBSTITUTE(SUBSTITUTE(SUBSTITUTE(SUBSTITUTE(SUBSTITUTE(SUBSTITUTE(集計貼りつけ!Q471,申請書!$R$47,""),申請書!$T$47,""),申請書!$V$47,""),申請書!$X$47,""),";",""),申請書!$Z$47,"")</f>
        <v/>
      </c>
      <c r="O469" s="11" t="str">
        <f>SUBSTITUTE(SUBSTITUTE(SUBSTITUTE(SUBSTITUTE(SUBSTITUTE(SUBSTITUTE(集計貼りつけ!R471,申請書!$R$48,""),申請書!$T$48,""),申請書!$V$48,""),申請書!$X$48,""),";",""),申請書!$Z$48,"")</f>
        <v/>
      </c>
      <c r="P469" s="11" t="str">
        <f>SUBSTITUTE(SUBSTITUTE(SUBSTITUTE(SUBSTITUTE(SUBSTITUTE(SUBSTITUTE(集計貼りつけ!S471,申請書!$R$49,""),申請書!$T$49,""),申請書!$V$49,""),申請書!$X$49,""),";",""),申請書!$Z$49,"")</f>
        <v/>
      </c>
      <c r="Q469" s="11" t="str">
        <f>SUBSTITUTE(SUBSTITUTE(SUBSTITUTE(SUBSTITUTE(SUBSTITUTE(SUBSTITUTE(集計貼りつけ!T471,申請書!$R$50,""),申請書!$T$50,""),申請書!$V$50,""),申請書!$X$50,""),";",""),申請書!$Z$55,"")</f>
        <v/>
      </c>
    </row>
    <row r="470" spans="1:17" s="11" customFormat="1" x14ac:dyDescent="0.2">
      <c r="A470" s="11">
        <v>468</v>
      </c>
      <c r="B470" s="11" t="str">
        <f>SUBSTITUTE(SUBSTITUTE(SUBSTITUTE(SUBSTITUTE(SUBSTITUTE(SUBSTITUTE(集計貼りつけ!E472,申請書!$R$35,""),申請書!$T$35,""),申請書!$V$35,""),申請書!$X$35,""),";",""),申請書!$Z$35,"")</f>
        <v/>
      </c>
      <c r="C470" s="11" t="str">
        <f>SUBSTITUTE(SUBSTITUTE(SUBSTITUTE(SUBSTITUTE(SUBSTITUTE(SUBSTITUTE(集計貼りつけ!F472,申請書!$R$36,""),申請書!$T$36,""),申請書!$V$36,""),申請書!$X$36,""),";",""),申請書!$Z$36,"")</f>
        <v/>
      </c>
      <c r="D470" s="11" t="str">
        <f>SUBSTITUTE(SUBSTITUTE(SUBSTITUTE(SUBSTITUTE(SUBSTITUTE(SUBSTITUTE(集計貼りつけ!G472,申請書!$R$37,""),申請書!$T$37,""),申請書!$V$37,""),申請書!$X$37,""),";",""),申請書!$Z$37,"")</f>
        <v/>
      </c>
      <c r="E470" s="11" t="str">
        <f>SUBSTITUTE(SUBSTITUTE(SUBSTITUTE(SUBSTITUTE(SUBSTITUTE(SUBSTITUTE(集計貼りつけ!H472,申請書!$R$38,""),申請書!$T$38,""),申請書!$V$38,""),申請書!$X$38,""),";",""),申請書!$Z$38,"")</f>
        <v/>
      </c>
      <c r="F470" s="11" t="str">
        <f>SUBSTITUTE(SUBSTITUTE(SUBSTITUTE(SUBSTITUTE(SUBSTITUTE(SUBSTITUTE(集計貼りつけ!I472,申請書!$R$39,""),申請書!$T$39,""),申請書!$V$39,""),申請書!$X$39,""),";",""),申請書!$Z$39,"")</f>
        <v/>
      </c>
      <c r="G470" s="11" t="str">
        <f>SUBSTITUTE(SUBSTITUTE(SUBSTITUTE(SUBSTITUTE(SUBSTITUTE(SUBSTITUTE(集計貼りつけ!J472,申請書!$R$40,""),申請書!$T$40,""),申請書!$V$40,""),申請書!$X$40,""),";",""),申請書!$Z$40,"")</f>
        <v/>
      </c>
      <c r="H470" s="11" t="str">
        <f>SUBSTITUTE(SUBSTITUTE(SUBSTITUTE(SUBSTITUTE(SUBSTITUTE(SUBSTITUTE(集計貼りつけ!K472,申請書!$R$41,""),申請書!$T$41,""),申請書!$V$41,""),申請書!$X$41,""),";",""),申請書!$Z$41,"")</f>
        <v/>
      </c>
      <c r="I470" s="11" t="str">
        <f>SUBSTITUTE(SUBSTITUTE(SUBSTITUTE(SUBSTITUTE(SUBSTITUTE(SUBSTITUTE(集計貼りつけ!L472,申請書!$R$42,""),申請書!$T$42,""),申請書!$V$42,""),申請書!$X$42,""),";",""),申請書!$Z$42,"")</f>
        <v/>
      </c>
      <c r="J470" s="11" t="str">
        <f>SUBSTITUTE(SUBSTITUTE(SUBSTITUTE(SUBSTITUTE(SUBSTITUTE(SUBSTITUTE(集計貼りつけ!M472,申請書!$R$43,""),申請書!$T$43,""),申請書!$V$43,""),申請書!$X$43,""),";",""),申請書!$Z$43,"")</f>
        <v/>
      </c>
      <c r="K470" s="11" t="str">
        <f>SUBSTITUTE(SUBSTITUTE(SUBSTITUTE(SUBSTITUTE(SUBSTITUTE(SUBSTITUTE(集計貼りつけ!N472,申請書!$R$44,""),申請書!$T$44,""),申請書!$V$44,""),申請書!$X$44,""),";",""),申請書!$Z$44,"")</f>
        <v/>
      </c>
      <c r="L470" s="11" t="str">
        <f>SUBSTITUTE(SUBSTITUTE(SUBSTITUTE(SUBSTITUTE(SUBSTITUTE(SUBSTITUTE(集計貼りつけ!O472,申請書!$R$45,""),申請書!$T$45,""),申請書!$V$45,""),申請書!$X$45,""),";",""),申請書!$Z$45,"")</f>
        <v/>
      </c>
      <c r="M470" s="11" t="str">
        <f>SUBSTITUTE(SUBSTITUTE(SUBSTITUTE(SUBSTITUTE(SUBSTITUTE(SUBSTITUTE(集計貼りつけ!P472,申請書!$R$46,""),申請書!$T$46,""),申請書!$V$46,""),申請書!$X$46,""),";",""),申請書!$Z$46,"")</f>
        <v/>
      </c>
      <c r="N470" s="11" t="str">
        <f>SUBSTITUTE(SUBSTITUTE(SUBSTITUTE(SUBSTITUTE(SUBSTITUTE(SUBSTITUTE(集計貼りつけ!Q472,申請書!$R$47,""),申請書!$T$47,""),申請書!$V$47,""),申請書!$X$47,""),";",""),申請書!$Z$47,"")</f>
        <v/>
      </c>
      <c r="O470" s="11" t="str">
        <f>SUBSTITUTE(SUBSTITUTE(SUBSTITUTE(SUBSTITUTE(SUBSTITUTE(SUBSTITUTE(集計貼りつけ!R472,申請書!$R$48,""),申請書!$T$48,""),申請書!$V$48,""),申請書!$X$48,""),";",""),申請書!$Z$48,"")</f>
        <v/>
      </c>
      <c r="P470" s="11" t="str">
        <f>SUBSTITUTE(SUBSTITUTE(SUBSTITUTE(SUBSTITUTE(SUBSTITUTE(SUBSTITUTE(集計貼りつけ!S472,申請書!$R$49,""),申請書!$T$49,""),申請書!$V$49,""),申請書!$X$49,""),";",""),申請書!$Z$49,"")</f>
        <v/>
      </c>
      <c r="Q470" s="11" t="str">
        <f>SUBSTITUTE(SUBSTITUTE(SUBSTITUTE(SUBSTITUTE(SUBSTITUTE(SUBSTITUTE(集計貼りつけ!T472,申請書!$R$50,""),申請書!$T$50,""),申請書!$V$50,""),申請書!$X$50,""),";",""),申請書!$Z$55,"")</f>
        <v/>
      </c>
    </row>
    <row r="471" spans="1:17" s="11" customFormat="1" x14ac:dyDescent="0.2">
      <c r="A471" s="11">
        <v>469</v>
      </c>
      <c r="B471" s="11" t="str">
        <f>SUBSTITUTE(SUBSTITUTE(SUBSTITUTE(SUBSTITUTE(SUBSTITUTE(SUBSTITUTE(集計貼りつけ!E473,申請書!$R$35,""),申請書!$T$35,""),申請書!$V$35,""),申請書!$X$35,""),";",""),申請書!$Z$35,"")</f>
        <v/>
      </c>
      <c r="C471" s="11" t="str">
        <f>SUBSTITUTE(SUBSTITUTE(SUBSTITUTE(SUBSTITUTE(SUBSTITUTE(SUBSTITUTE(集計貼りつけ!F473,申請書!$R$36,""),申請書!$T$36,""),申請書!$V$36,""),申請書!$X$36,""),";",""),申請書!$Z$36,"")</f>
        <v/>
      </c>
      <c r="D471" s="11" t="str">
        <f>SUBSTITUTE(SUBSTITUTE(SUBSTITUTE(SUBSTITUTE(SUBSTITUTE(SUBSTITUTE(集計貼りつけ!G473,申請書!$R$37,""),申請書!$T$37,""),申請書!$V$37,""),申請書!$X$37,""),";",""),申請書!$Z$37,"")</f>
        <v/>
      </c>
      <c r="E471" s="11" t="str">
        <f>SUBSTITUTE(SUBSTITUTE(SUBSTITUTE(SUBSTITUTE(SUBSTITUTE(SUBSTITUTE(集計貼りつけ!H473,申請書!$R$38,""),申請書!$T$38,""),申請書!$V$38,""),申請書!$X$38,""),";",""),申請書!$Z$38,"")</f>
        <v/>
      </c>
      <c r="F471" s="11" t="str">
        <f>SUBSTITUTE(SUBSTITUTE(SUBSTITUTE(SUBSTITUTE(SUBSTITUTE(SUBSTITUTE(集計貼りつけ!I473,申請書!$R$39,""),申請書!$T$39,""),申請書!$V$39,""),申請書!$X$39,""),";",""),申請書!$Z$39,"")</f>
        <v/>
      </c>
      <c r="G471" s="11" t="str">
        <f>SUBSTITUTE(SUBSTITUTE(SUBSTITUTE(SUBSTITUTE(SUBSTITUTE(SUBSTITUTE(集計貼りつけ!J473,申請書!$R$40,""),申請書!$T$40,""),申請書!$V$40,""),申請書!$X$40,""),";",""),申請書!$Z$40,"")</f>
        <v/>
      </c>
      <c r="H471" s="11" t="str">
        <f>SUBSTITUTE(SUBSTITUTE(SUBSTITUTE(SUBSTITUTE(SUBSTITUTE(SUBSTITUTE(集計貼りつけ!K473,申請書!$R$41,""),申請書!$T$41,""),申請書!$V$41,""),申請書!$X$41,""),";",""),申請書!$Z$41,"")</f>
        <v/>
      </c>
      <c r="I471" s="11" t="str">
        <f>SUBSTITUTE(SUBSTITUTE(SUBSTITUTE(SUBSTITUTE(SUBSTITUTE(SUBSTITUTE(集計貼りつけ!L473,申請書!$R$42,""),申請書!$T$42,""),申請書!$V$42,""),申請書!$X$42,""),";",""),申請書!$Z$42,"")</f>
        <v/>
      </c>
      <c r="J471" s="11" t="str">
        <f>SUBSTITUTE(SUBSTITUTE(SUBSTITUTE(SUBSTITUTE(SUBSTITUTE(SUBSTITUTE(集計貼りつけ!M473,申請書!$R$43,""),申請書!$T$43,""),申請書!$V$43,""),申請書!$X$43,""),";",""),申請書!$Z$43,"")</f>
        <v/>
      </c>
      <c r="K471" s="11" t="str">
        <f>SUBSTITUTE(SUBSTITUTE(SUBSTITUTE(SUBSTITUTE(SUBSTITUTE(SUBSTITUTE(集計貼りつけ!N473,申請書!$R$44,""),申請書!$T$44,""),申請書!$V$44,""),申請書!$X$44,""),";",""),申請書!$Z$44,"")</f>
        <v/>
      </c>
      <c r="L471" s="11" t="str">
        <f>SUBSTITUTE(SUBSTITUTE(SUBSTITUTE(SUBSTITUTE(SUBSTITUTE(SUBSTITUTE(集計貼りつけ!O473,申請書!$R$45,""),申請書!$T$45,""),申請書!$V$45,""),申請書!$X$45,""),";",""),申請書!$Z$45,"")</f>
        <v/>
      </c>
      <c r="M471" s="11" t="str">
        <f>SUBSTITUTE(SUBSTITUTE(SUBSTITUTE(SUBSTITUTE(SUBSTITUTE(SUBSTITUTE(集計貼りつけ!P473,申請書!$R$46,""),申請書!$T$46,""),申請書!$V$46,""),申請書!$X$46,""),";",""),申請書!$Z$46,"")</f>
        <v/>
      </c>
      <c r="N471" s="11" t="str">
        <f>SUBSTITUTE(SUBSTITUTE(SUBSTITUTE(SUBSTITUTE(SUBSTITUTE(SUBSTITUTE(集計貼りつけ!Q473,申請書!$R$47,""),申請書!$T$47,""),申請書!$V$47,""),申請書!$X$47,""),";",""),申請書!$Z$47,"")</f>
        <v/>
      </c>
      <c r="O471" s="11" t="str">
        <f>SUBSTITUTE(SUBSTITUTE(SUBSTITUTE(SUBSTITUTE(SUBSTITUTE(SUBSTITUTE(集計貼りつけ!R473,申請書!$R$48,""),申請書!$T$48,""),申請書!$V$48,""),申請書!$X$48,""),";",""),申請書!$Z$48,"")</f>
        <v/>
      </c>
      <c r="P471" s="11" t="str">
        <f>SUBSTITUTE(SUBSTITUTE(SUBSTITUTE(SUBSTITUTE(SUBSTITUTE(SUBSTITUTE(集計貼りつけ!S473,申請書!$R$49,""),申請書!$T$49,""),申請書!$V$49,""),申請書!$X$49,""),";",""),申請書!$Z$49,"")</f>
        <v/>
      </c>
      <c r="Q471" s="11" t="str">
        <f>SUBSTITUTE(SUBSTITUTE(SUBSTITUTE(SUBSTITUTE(SUBSTITUTE(SUBSTITUTE(集計貼りつけ!T473,申請書!$R$50,""),申請書!$T$50,""),申請書!$V$50,""),申請書!$X$50,""),";",""),申請書!$Z$55,"")</f>
        <v/>
      </c>
    </row>
    <row r="472" spans="1:17" s="11" customFormat="1" x14ac:dyDescent="0.2">
      <c r="A472" s="11">
        <v>470</v>
      </c>
      <c r="B472" s="11" t="str">
        <f>SUBSTITUTE(SUBSTITUTE(SUBSTITUTE(SUBSTITUTE(SUBSTITUTE(SUBSTITUTE(集計貼りつけ!E474,申請書!$R$35,""),申請書!$T$35,""),申請書!$V$35,""),申請書!$X$35,""),";",""),申請書!$Z$35,"")</f>
        <v/>
      </c>
      <c r="C472" s="11" t="str">
        <f>SUBSTITUTE(SUBSTITUTE(SUBSTITUTE(SUBSTITUTE(SUBSTITUTE(SUBSTITUTE(集計貼りつけ!F474,申請書!$R$36,""),申請書!$T$36,""),申請書!$V$36,""),申請書!$X$36,""),";",""),申請書!$Z$36,"")</f>
        <v/>
      </c>
      <c r="D472" s="11" t="str">
        <f>SUBSTITUTE(SUBSTITUTE(SUBSTITUTE(SUBSTITUTE(SUBSTITUTE(SUBSTITUTE(集計貼りつけ!G474,申請書!$R$37,""),申請書!$T$37,""),申請書!$V$37,""),申請書!$X$37,""),";",""),申請書!$Z$37,"")</f>
        <v/>
      </c>
      <c r="E472" s="11" t="str">
        <f>SUBSTITUTE(SUBSTITUTE(SUBSTITUTE(SUBSTITUTE(SUBSTITUTE(SUBSTITUTE(集計貼りつけ!H474,申請書!$R$38,""),申請書!$T$38,""),申請書!$V$38,""),申請書!$X$38,""),";",""),申請書!$Z$38,"")</f>
        <v/>
      </c>
      <c r="F472" s="11" t="str">
        <f>SUBSTITUTE(SUBSTITUTE(SUBSTITUTE(SUBSTITUTE(SUBSTITUTE(SUBSTITUTE(集計貼りつけ!I474,申請書!$R$39,""),申請書!$T$39,""),申請書!$V$39,""),申請書!$X$39,""),";",""),申請書!$Z$39,"")</f>
        <v/>
      </c>
      <c r="G472" s="11" t="str">
        <f>SUBSTITUTE(SUBSTITUTE(SUBSTITUTE(SUBSTITUTE(SUBSTITUTE(SUBSTITUTE(集計貼りつけ!J474,申請書!$R$40,""),申請書!$T$40,""),申請書!$V$40,""),申請書!$X$40,""),";",""),申請書!$Z$40,"")</f>
        <v/>
      </c>
      <c r="H472" s="11" t="str">
        <f>SUBSTITUTE(SUBSTITUTE(SUBSTITUTE(SUBSTITUTE(SUBSTITUTE(SUBSTITUTE(集計貼りつけ!K474,申請書!$R$41,""),申請書!$T$41,""),申請書!$V$41,""),申請書!$X$41,""),";",""),申請書!$Z$41,"")</f>
        <v/>
      </c>
      <c r="I472" s="11" t="str">
        <f>SUBSTITUTE(SUBSTITUTE(SUBSTITUTE(SUBSTITUTE(SUBSTITUTE(SUBSTITUTE(集計貼りつけ!L474,申請書!$R$42,""),申請書!$T$42,""),申請書!$V$42,""),申請書!$X$42,""),";",""),申請書!$Z$42,"")</f>
        <v/>
      </c>
      <c r="J472" s="11" t="str">
        <f>SUBSTITUTE(SUBSTITUTE(SUBSTITUTE(SUBSTITUTE(SUBSTITUTE(SUBSTITUTE(集計貼りつけ!M474,申請書!$R$43,""),申請書!$T$43,""),申請書!$V$43,""),申請書!$X$43,""),";",""),申請書!$Z$43,"")</f>
        <v/>
      </c>
      <c r="K472" s="11" t="str">
        <f>SUBSTITUTE(SUBSTITUTE(SUBSTITUTE(SUBSTITUTE(SUBSTITUTE(SUBSTITUTE(集計貼りつけ!N474,申請書!$R$44,""),申請書!$T$44,""),申請書!$V$44,""),申請書!$X$44,""),";",""),申請書!$Z$44,"")</f>
        <v/>
      </c>
      <c r="L472" s="11" t="str">
        <f>SUBSTITUTE(SUBSTITUTE(SUBSTITUTE(SUBSTITUTE(SUBSTITUTE(SUBSTITUTE(集計貼りつけ!O474,申請書!$R$45,""),申請書!$T$45,""),申請書!$V$45,""),申請書!$X$45,""),";",""),申請書!$Z$45,"")</f>
        <v/>
      </c>
      <c r="M472" s="11" t="str">
        <f>SUBSTITUTE(SUBSTITUTE(SUBSTITUTE(SUBSTITUTE(SUBSTITUTE(SUBSTITUTE(集計貼りつけ!P474,申請書!$R$46,""),申請書!$T$46,""),申請書!$V$46,""),申請書!$X$46,""),";",""),申請書!$Z$46,"")</f>
        <v/>
      </c>
      <c r="N472" s="11" t="str">
        <f>SUBSTITUTE(SUBSTITUTE(SUBSTITUTE(SUBSTITUTE(SUBSTITUTE(SUBSTITUTE(集計貼りつけ!Q474,申請書!$R$47,""),申請書!$T$47,""),申請書!$V$47,""),申請書!$X$47,""),";",""),申請書!$Z$47,"")</f>
        <v/>
      </c>
      <c r="O472" s="11" t="str">
        <f>SUBSTITUTE(SUBSTITUTE(SUBSTITUTE(SUBSTITUTE(SUBSTITUTE(SUBSTITUTE(集計貼りつけ!R474,申請書!$R$48,""),申請書!$T$48,""),申請書!$V$48,""),申請書!$X$48,""),";",""),申請書!$Z$48,"")</f>
        <v/>
      </c>
      <c r="P472" s="11" t="str">
        <f>SUBSTITUTE(SUBSTITUTE(SUBSTITUTE(SUBSTITUTE(SUBSTITUTE(SUBSTITUTE(集計貼りつけ!S474,申請書!$R$49,""),申請書!$T$49,""),申請書!$V$49,""),申請書!$X$49,""),";",""),申請書!$Z$49,"")</f>
        <v/>
      </c>
      <c r="Q472" s="11" t="str">
        <f>SUBSTITUTE(SUBSTITUTE(SUBSTITUTE(SUBSTITUTE(SUBSTITUTE(SUBSTITUTE(集計貼りつけ!T474,申請書!$R$50,""),申請書!$T$50,""),申請書!$V$50,""),申請書!$X$50,""),";",""),申請書!$Z$55,"")</f>
        <v/>
      </c>
    </row>
    <row r="473" spans="1:17" s="11" customFormat="1" x14ac:dyDescent="0.2">
      <c r="A473" s="11">
        <v>471</v>
      </c>
      <c r="B473" s="11" t="str">
        <f>SUBSTITUTE(SUBSTITUTE(SUBSTITUTE(SUBSTITUTE(SUBSTITUTE(SUBSTITUTE(集計貼りつけ!E475,申請書!$R$35,""),申請書!$T$35,""),申請書!$V$35,""),申請書!$X$35,""),";",""),申請書!$Z$35,"")</f>
        <v/>
      </c>
      <c r="C473" s="11" t="str">
        <f>SUBSTITUTE(SUBSTITUTE(SUBSTITUTE(SUBSTITUTE(SUBSTITUTE(SUBSTITUTE(集計貼りつけ!F475,申請書!$R$36,""),申請書!$T$36,""),申請書!$V$36,""),申請書!$X$36,""),";",""),申請書!$Z$36,"")</f>
        <v/>
      </c>
      <c r="D473" s="11" t="str">
        <f>SUBSTITUTE(SUBSTITUTE(SUBSTITUTE(SUBSTITUTE(SUBSTITUTE(SUBSTITUTE(集計貼りつけ!G475,申請書!$R$37,""),申請書!$T$37,""),申請書!$V$37,""),申請書!$X$37,""),";",""),申請書!$Z$37,"")</f>
        <v/>
      </c>
      <c r="E473" s="11" t="str">
        <f>SUBSTITUTE(SUBSTITUTE(SUBSTITUTE(SUBSTITUTE(SUBSTITUTE(SUBSTITUTE(集計貼りつけ!H475,申請書!$R$38,""),申請書!$T$38,""),申請書!$V$38,""),申請書!$X$38,""),";",""),申請書!$Z$38,"")</f>
        <v/>
      </c>
      <c r="F473" s="11" t="str">
        <f>SUBSTITUTE(SUBSTITUTE(SUBSTITUTE(SUBSTITUTE(SUBSTITUTE(SUBSTITUTE(集計貼りつけ!I475,申請書!$R$39,""),申請書!$T$39,""),申請書!$V$39,""),申請書!$X$39,""),";",""),申請書!$Z$39,"")</f>
        <v/>
      </c>
      <c r="G473" s="11" t="str">
        <f>SUBSTITUTE(SUBSTITUTE(SUBSTITUTE(SUBSTITUTE(SUBSTITUTE(SUBSTITUTE(集計貼りつけ!J475,申請書!$R$40,""),申請書!$T$40,""),申請書!$V$40,""),申請書!$X$40,""),";",""),申請書!$Z$40,"")</f>
        <v/>
      </c>
      <c r="H473" s="11" t="str">
        <f>SUBSTITUTE(SUBSTITUTE(SUBSTITUTE(SUBSTITUTE(SUBSTITUTE(SUBSTITUTE(集計貼りつけ!K475,申請書!$R$41,""),申請書!$T$41,""),申請書!$V$41,""),申請書!$X$41,""),";",""),申請書!$Z$41,"")</f>
        <v/>
      </c>
      <c r="I473" s="11" t="str">
        <f>SUBSTITUTE(SUBSTITUTE(SUBSTITUTE(SUBSTITUTE(SUBSTITUTE(SUBSTITUTE(集計貼りつけ!L475,申請書!$R$42,""),申請書!$T$42,""),申請書!$V$42,""),申請書!$X$42,""),";",""),申請書!$Z$42,"")</f>
        <v/>
      </c>
      <c r="J473" s="11" t="str">
        <f>SUBSTITUTE(SUBSTITUTE(SUBSTITUTE(SUBSTITUTE(SUBSTITUTE(SUBSTITUTE(集計貼りつけ!M475,申請書!$R$43,""),申請書!$T$43,""),申請書!$V$43,""),申請書!$X$43,""),";",""),申請書!$Z$43,"")</f>
        <v/>
      </c>
      <c r="K473" s="11" t="str">
        <f>SUBSTITUTE(SUBSTITUTE(SUBSTITUTE(SUBSTITUTE(SUBSTITUTE(SUBSTITUTE(集計貼りつけ!N475,申請書!$R$44,""),申請書!$T$44,""),申請書!$V$44,""),申請書!$X$44,""),";",""),申請書!$Z$44,"")</f>
        <v/>
      </c>
      <c r="L473" s="11" t="str">
        <f>SUBSTITUTE(SUBSTITUTE(SUBSTITUTE(SUBSTITUTE(SUBSTITUTE(SUBSTITUTE(集計貼りつけ!O475,申請書!$R$45,""),申請書!$T$45,""),申請書!$V$45,""),申請書!$X$45,""),";",""),申請書!$Z$45,"")</f>
        <v/>
      </c>
      <c r="M473" s="11" t="str">
        <f>SUBSTITUTE(SUBSTITUTE(SUBSTITUTE(SUBSTITUTE(SUBSTITUTE(SUBSTITUTE(集計貼りつけ!P475,申請書!$R$46,""),申請書!$T$46,""),申請書!$V$46,""),申請書!$X$46,""),";",""),申請書!$Z$46,"")</f>
        <v/>
      </c>
      <c r="N473" s="11" t="str">
        <f>SUBSTITUTE(SUBSTITUTE(SUBSTITUTE(SUBSTITUTE(SUBSTITUTE(SUBSTITUTE(集計貼りつけ!Q475,申請書!$R$47,""),申請書!$T$47,""),申請書!$V$47,""),申請書!$X$47,""),";",""),申請書!$Z$47,"")</f>
        <v/>
      </c>
      <c r="O473" s="11" t="str">
        <f>SUBSTITUTE(SUBSTITUTE(SUBSTITUTE(SUBSTITUTE(SUBSTITUTE(SUBSTITUTE(集計貼りつけ!R475,申請書!$R$48,""),申請書!$T$48,""),申請書!$V$48,""),申請書!$X$48,""),";",""),申請書!$Z$48,"")</f>
        <v/>
      </c>
      <c r="P473" s="11" t="str">
        <f>SUBSTITUTE(SUBSTITUTE(SUBSTITUTE(SUBSTITUTE(SUBSTITUTE(SUBSTITUTE(集計貼りつけ!S475,申請書!$R$49,""),申請書!$T$49,""),申請書!$V$49,""),申請書!$X$49,""),";",""),申請書!$Z$49,"")</f>
        <v/>
      </c>
      <c r="Q473" s="11" t="str">
        <f>SUBSTITUTE(SUBSTITUTE(SUBSTITUTE(SUBSTITUTE(SUBSTITUTE(SUBSTITUTE(集計貼りつけ!T475,申請書!$R$50,""),申請書!$T$50,""),申請書!$V$50,""),申請書!$X$50,""),";",""),申請書!$Z$55,"")</f>
        <v/>
      </c>
    </row>
    <row r="474" spans="1:17" s="11" customFormat="1" x14ac:dyDescent="0.2">
      <c r="A474" s="11">
        <v>472</v>
      </c>
      <c r="B474" s="11" t="str">
        <f>SUBSTITUTE(SUBSTITUTE(SUBSTITUTE(SUBSTITUTE(SUBSTITUTE(SUBSTITUTE(集計貼りつけ!E476,申請書!$R$35,""),申請書!$T$35,""),申請書!$V$35,""),申請書!$X$35,""),";",""),申請書!$Z$35,"")</f>
        <v/>
      </c>
      <c r="C474" s="11" t="str">
        <f>SUBSTITUTE(SUBSTITUTE(SUBSTITUTE(SUBSTITUTE(SUBSTITUTE(SUBSTITUTE(集計貼りつけ!F476,申請書!$R$36,""),申請書!$T$36,""),申請書!$V$36,""),申請書!$X$36,""),";",""),申請書!$Z$36,"")</f>
        <v/>
      </c>
      <c r="D474" s="11" t="str">
        <f>SUBSTITUTE(SUBSTITUTE(SUBSTITUTE(SUBSTITUTE(SUBSTITUTE(SUBSTITUTE(集計貼りつけ!G476,申請書!$R$37,""),申請書!$T$37,""),申請書!$V$37,""),申請書!$X$37,""),";",""),申請書!$Z$37,"")</f>
        <v/>
      </c>
      <c r="E474" s="11" t="str">
        <f>SUBSTITUTE(SUBSTITUTE(SUBSTITUTE(SUBSTITUTE(SUBSTITUTE(SUBSTITUTE(集計貼りつけ!H476,申請書!$R$38,""),申請書!$T$38,""),申請書!$V$38,""),申請書!$X$38,""),";",""),申請書!$Z$38,"")</f>
        <v/>
      </c>
      <c r="F474" s="11" t="str">
        <f>SUBSTITUTE(SUBSTITUTE(SUBSTITUTE(SUBSTITUTE(SUBSTITUTE(SUBSTITUTE(集計貼りつけ!I476,申請書!$R$39,""),申請書!$T$39,""),申請書!$V$39,""),申請書!$X$39,""),";",""),申請書!$Z$39,"")</f>
        <v/>
      </c>
      <c r="G474" s="11" t="str">
        <f>SUBSTITUTE(SUBSTITUTE(SUBSTITUTE(SUBSTITUTE(SUBSTITUTE(SUBSTITUTE(集計貼りつけ!J476,申請書!$R$40,""),申請書!$T$40,""),申請書!$V$40,""),申請書!$X$40,""),";",""),申請書!$Z$40,"")</f>
        <v/>
      </c>
      <c r="H474" s="11" t="str">
        <f>SUBSTITUTE(SUBSTITUTE(SUBSTITUTE(SUBSTITUTE(SUBSTITUTE(SUBSTITUTE(集計貼りつけ!K476,申請書!$R$41,""),申請書!$T$41,""),申請書!$V$41,""),申請書!$X$41,""),";",""),申請書!$Z$41,"")</f>
        <v/>
      </c>
      <c r="I474" s="11" t="str">
        <f>SUBSTITUTE(SUBSTITUTE(SUBSTITUTE(SUBSTITUTE(SUBSTITUTE(SUBSTITUTE(集計貼りつけ!L476,申請書!$R$42,""),申請書!$T$42,""),申請書!$V$42,""),申請書!$X$42,""),";",""),申請書!$Z$42,"")</f>
        <v/>
      </c>
      <c r="J474" s="11" t="str">
        <f>SUBSTITUTE(SUBSTITUTE(SUBSTITUTE(SUBSTITUTE(SUBSTITUTE(SUBSTITUTE(集計貼りつけ!M476,申請書!$R$43,""),申請書!$T$43,""),申請書!$V$43,""),申請書!$X$43,""),";",""),申請書!$Z$43,"")</f>
        <v/>
      </c>
      <c r="K474" s="11" t="str">
        <f>SUBSTITUTE(SUBSTITUTE(SUBSTITUTE(SUBSTITUTE(SUBSTITUTE(SUBSTITUTE(集計貼りつけ!N476,申請書!$R$44,""),申請書!$T$44,""),申請書!$V$44,""),申請書!$X$44,""),";",""),申請書!$Z$44,"")</f>
        <v/>
      </c>
      <c r="L474" s="11" t="str">
        <f>SUBSTITUTE(SUBSTITUTE(SUBSTITUTE(SUBSTITUTE(SUBSTITUTE(SUBSTITUTE(集計貼りつけ!O476,申請書!$R$45,""),申請書!$T$45,""),申請書!$V$45,""),申請書!$X$45,""),";",""),申請書!$Z$45,"")</f>
        <v/>
      </c>
      <c r="M474" s="11" t="str">
        <f>SUBSTITUTE(SUBSTITUTE(SUBSTITUTE(SUBSTITUTE(SUBSTITUTE(SUBSTITUTE(集計貼りつけ!P476,申請書!$R$46,""),申請書!$T$46,""),申請書!$V$46,""),申請書!$X$46,""),";",""),申請書!$Z$46,"")</f>
        <v/>
      </c>
      <c r="N474" s="11" t="str">
        <f>SUBSTITUTE(SUBSTITUTE(SUBSTITUTE(SUBSTITUTE(SUBSTITUTE(SUBSTITUTE(集計貼りつけ!Q476,申請書!$R$47,""),申請書!$T$47,""),申請書!$V$47,""),申請書!$X$47,""),";",""),申請書!$Z$47,"")</f>
        <v/>
      </c>
      <c r="O474" s="11" t="str">
        <f>SUBSTITUTE(SUBSTITUTE(SUBSTITUTE(SUBSTITUTE(SUBSTITUTE(SUBSTITUTE(集計貼りつけ!R476,申請書!$R$48,""),申請書!$T$48,""),申請書!$V$48,""),申請書!$X$48,""),";",""),申請書!$Z$48,"")</f>
        <v/>
      </c>
      <c r="P474" s="11" t="str">
        <f>SUBSTITUTE(SUBSTITUTE(SUBSTITUTE(SUBSTITUTE(SUBSTITUTE(SUBSTITUTE(集計貼りつけ!S476,申請書!$R$49,""),申請書!$T$49,""),申請書!$V$49,""),申請書!$X$49,""),";",""),申請書!$Z$49,"")</f>
        <v/>
      </c>
      <c r="Q474" s="11" t="str">
        <f>SUBSTITUTE(SUBSTITUTE(SUBSTITUTE(SUBSTITUTE(SUBSTITUTE(SUBSTITUTE(集計貼りつけ!T476,申請書!$R$50,""),申請書!$T$50,""),申請書!$V$50,""),申請書!$X$50,""),";",""),申請書!$Z$55,"")</f>
        <v/>
      </c>
    </row>
    <row r="475" spans="1:17" s="11" customFormat="1" x14ac:dyDescent="0.2">
      <c r="A475" s="11">
        <v>473</v>
      </c>
      <c r="B475" s="11" t="str">
        <f>SUBSTITUTE(SUBSTITUTE(SUBSTITUTE(SUBSTITUTE(SUBSTITUTE(SUBSTITUTE(集計貼りつけ!E477,申請書!$R$35,""),申請書!$T$35,""),申請書!$V$35,""),申請書!$X$35,""),";",""),申請書!$Z$35,"")</f>
        <v/>
      </c>
      <c r="C475" s="11" t="str">
        <f>SUBSTITUTE(SUBSTITUTE(SUBSTITUTE(SUBSTITUTE(SUBSTITUTE(SUBSTITUTE(集計貼りつけ!F477,申請書!$R$36,""),申請書!$T$36,""),申請書!$V$36,""),申請書!$X$36,""),";",""),申請書!$Z$36,"")</f>
        <v/>
      </c>
      <c r="D475" s="11" t="str">
        <f>SUBSTITUTE(SUBSTITUTE(SUBSTITUTE(SUBSTITUTE(SUBSTITUTE(SUBSTITUTE(集計貼りつけ!G477,申請書!$R$37,""),申請書!$T$37,""),申請書!$V$37,""),申請書!$X$37,""),";",""),申請書!$Z$37,"")</f>
        <v/>
      </c>
      <c r="E475" s="11" t="str">
        <f>SUBSTITUTE(SUBSTITUTE(SUBSTITUTE(SUBSTITUTE(SUBSTITUTE(SUBSTITUTE(集計貼りつけ!H477,申請書!$R$38,""),申請書!$T$38,""),申請書!$V$38,""),申請書!$X$38,""),";",""),申請書!$Z$38,"")</f>
        <v/>
      </c>
      <c r="F475" s="11" t="str">
        <f>SUBSTITUTE(SUBSTITUTE(SUBSTITUTE(SUBSTITUTE(SUBSTITUTE(SUBSTITUTE(集計貼りつけ!I477,申請書!$R$39,""),申請書!$T$39,""),申請書!$V$39,""),申請書!$X$39,""),";",""),申請書!$Z$39,"")</f>
        <v/>
      </c>
      <c r="G475" s="11" t="str">
        <f>SUBSTITUTE(SUBSTITUTE(SUBSTITUTE(SUBSTITUTE(SUBSTITUTE(SUBSTITUTE(集計貼りつけ!J477,申請書!$R$40,""),申請書!$T$40,""),申請書!$V$40,""),申請書!$X$40,""),";",""),申請書!$Z$40,"")</f>
        <v/>
      </c>
      <c r="H475" s="11" t="str">
        <f>SUBSTITUTE(SUBSTITUTE(SUBSTITUTE(SUBSTITUTE(SUBSTITUTE(SUBSTITUTE(集計貼りつけ!K477,申請書!$R$41,""),申請書!$T$41,""),申請書!$V$41,""),申請書!$X$41,""),";",""),申請書!$Z$41,"")</f>
        <v/>
      </c>
      <c r="I475" s="11" t="str">
        <f>SUBSTITUTE(SUBSTITUTE(SUBSTITUTE(SUBSTITUTE(SUBSTITUTE(SUBSTITUTE(集計貼りつけ!L477,申請書!$R$42,""),申請書!$T$42,""),申請書!$V$42,""),申請書!$X$42,""),";",""),申請書!$Z$42,"")</f>
        <v/>
      </c>
      <c r="J475" s="11" t="str">
        <f>SUBSTITUTE(SUBSTITUTE(SUBSTITUTE(SUBSTITUTE(SUBSTITUTE(SUBSTITUTE(集計貼りつけ!M477,申請書!$R$43,""),申請書!$T$43,""),申請書!$V$43,""),申請書!$X$43,""),";",""),申請書!$Z$43,"")</f>
        <v/>
      </c>
      <c r="K475" s="11" t="str">
        <f>SUBSTITUTE(SUBSTITUTE(SUBSTITUTE(SUBSTITUTE(SUBSTITUTE(SUBSTITUTE(集計貼りつけ!N477,申請書!$R$44,""),申請書!$T$44,""),申請書!$V$44,""),申請書!$X$44,""),";",""),申請書!$Z$44,"")</f>
        <v/>
      </c>
      <c r="L475" s="11" t="str">
        <f>SUBSTITUTE(SUBSTITUTE(SUBSTITUTE(SUBSTITUTE(SUBSTITUTE(SUBSTITUTE(集計貼りつけ!O477,申請書!$R$45,""),申請書!$T$45,""),申請書!$V$45,""),申請書!$X$45,""),";",""),申請書!$Z$45,"")</f>
        <v/>
      </c>
      <c r="M475" s="11" t="str">
        <f>SUBSTITUTE(SUBSTITUTE(SUBSTITUTE(SUBSTITUTE(SUBSTITUTE(SUBSTITUTE(集計貼りつけ!P477,申請書!$R$46,""),申請書!$T$46,""),申請書!$V$46,""),申請書!$X$46,""),";",""),申請書!$Z$46,"")</f>
        <v/>
      </c>
      <c r="N475" s="11" t="str">
        <f>SUBSTITUTE(SUBSTITUTE(SUBSTITUTE(SUBSTITUTE(SUBSTITUTE(SUBSTITUTE(集計貼りつけ!Q477,申請書!$R$47,""),申請書!$T$47,""),申請書!$V$47,""),申請書!$X$47,""),";",""),申請書!$Z$47,"")</f>
        <v/>
      </c>
      <c r="O475" s="11" t="str">
        <f>SUBSTITUTE(SUBSTITUTE(SUBSTITUTE(SUBSTITUTE(SUBSTITUTE(SUBSTITUTE(集計貼りつけ!R477,申請書!$R$48,""),申請書!$T$48,""),申請書!$V$48,""),申請書!$X$48,""),";",""),申請書!$Z$48,"")</f>
        <v/>
      </c>
      <c r="P475" s="11" t="str">
        <f>SUBSTITUTE(SUBSTITUTE(SUBSTITUTE(SUBSTITUTE(SUBSTITUTE(SUBSTITUTE(集計貼りつけ!S477,申請書!$R$49,""),申請書!$T$49,""),申請書!$V$49,""),申請書!$X$49,""),";",""),申請書!$Z$49,"")</f>
        <v/>
      </c>
      <c r="Q475" s="11" t="str">
        <f>SUBSTITUTE(SUBSTITUTE(SUBSTITUTE(SUBSTITUTE(SUBSTITUTE(SUBSTITUTE(集計貼りつけ!T477,申請書!$R$50,""),申請書!$T$50,""),申請書!$V$50,""),申請書!$X$50,""),";",""),申請書!$Z$55,"")</f>
        <v/>
      </c>
    </row>
    <row r="476" spans="1:17" s="11" customFormat="1" x14ac:dyDescent="0.2">
      <c r="A476" s="11">
        <v>474</v>
      </c>
      <c r="B476" s="11" t="str">
        <f>SUBSTITUTE(SUBSTITUTE(SUBSTITUTE(SUBSTITUTE(SUBSTITUTE(SUBSTITUTE(集計貼りつけ!E478,申請書!$R$35,""),申請書!$T$35,""),申請書!$V$35,""),申請書!$X$35,""),";",""),申請書!$Z$35,"")</f>
        <v/>
      </c>
      <c r="C476" s="11" t="str">
        <f>SUBSTITUTE(SUBSTITUTE(SUBSTITUTE(SUBSTITUTE(SUBSTITUTE(SUBSTITUTE(集計貼りつけ!F478,申請書!$R$36,""),申請書!$T$36,""),申請書!$V$36,""),申請書!$X$36,""),";",""),申請書!$Z$36,"")</f>
        <v/>
      </c>
      <c r="D476" s="11" t="str">
        <f>SUBSTITUTE(SUBSTITUTE(SUBSTITUTE(SUBSTITUTE(SUBSTITUTE(SUBSTITUTE(集計貼りつけ!G478,申請書!$R$37,""),申請書!$T$37,""),申請書!$V$37,""),申請書!$X$37,""),";",""),申請書!$Z$37,"")</f>
        <v/>
      </c>
      <c r="E476" s="11" t="str">
        <f>SUBSTITUTE(SUBSTITUTE(SUBSTITUTE(SUBSTITUTE(SUBSTITUTE(SUBSTITUTE(集計貼りつけ!H478,申請書!$R$38,""),申請書!$T$38,""),申請書!$V$38,""),申請書!$X$38,""),";",""),申請書!$Z$38,"")</f>
        <v/>
      </c>
      <c r="F476" s="11" t="str">
        <f>SUBSTITUTE(SUBSTITUTE(SUBSTITUTE(SUBSTITUTE(SUBSTITUTE(SUBSTITUTE(集計貼りつけ!I478,申請書!$R$39,""),申請書!$T$39,""),申請書!$V$39,""),申請書!$X$39,""),";",""),申請書!$Z$39,"")</f>
        <v/>
      </c>
      <c r="G476" s="11" t="str">
        <f>SUBSTITUTE(SUBSTITUTE(SUBSTITUTE(SUBSTITUTE(SUBSTITUTE(SUBSTITUTE(集計貼りつけ!J478,申請書!$R$40,""),申請書!$T$40,""),申請書!$V$40,""),申請書!$X$40,""),";",""),申請書!$Z$40,"")</f>
        <v/>
      </c>
      <c r="H476" s="11" t="str">
        <f>SUBSTITUTE(SUBSTITUTE(SUBSTITUTE(SUBSTITUTE(SUBSTITUTE(SUBSTITUTE(集計貼りつけ!K478,申請書!$R$41,""),申請書!$T$41,""),申請書!$V$41,""),申請書!$X$41,""),";",""),申請書!$Z$41,"")</f>
        <v/>
      </c>
      <c r="I476" s="11" t="str">
        <f>SUBSTITUTE(SUBSTITUTE(SUBSTITUTE(SUBSTITUTE(SUBSTITUTE(SUBSTITUTE(集計貼りつけ!L478,申請書!$R$42,""),申請書!$T$42,""),申請書!$V$42,""),申請書!$X$42,""),";",""),申請書!$Z$42,"")</f>
        <v/>
      </c>
      <c r="J476" s="11" t="str">
        <f>SUBSTITUTE(SUBSTITUTE(SUBSTITUTE(SUBSTITUTE(SUBSTITUTE(SUBSTITUTE(集計貼りつけ!M478,申請書!$R$43,""),申請書!$T$43,""),申請書!$V$43,""),申請書!$X$43,""),";",""),申請書!$Z$43,"")</f>
        <v/>
      </c>
      <c r="K476" s="11" t="str">
        <f>SUBSTITUTE(SUBSTITUTE(SUBSTITUTE(SUBSTITUTE(SUBSTITUTE(SUBSTITUTE(集計貼りつけ!N478,申請書!$R$44,""),申請書!$T$44,""),申請書!$V$44,""),申請書!$X$44,""),";",""),申請書!$Z$44,"")</f>
        <v/>
      </c>
      <c r="L476" s="11" t="str">
        <f>SUBSTITUTE(SUBSTITUTE(SUBSTITUTE(SUBSTITUTE(SUBSTITUTE(SUBSTITUTE(集計貼りつけ!O478,申請書!$R$45,""),申請書!$T$45,""),申請書!$V$45,""),申請書!$X$45,""),";",""),申請書!$Z$45,"")</f>
        <v/>
      </c>
      <c r="M476" s="11" t="str">
        <f>SUBSTITUTE(SUBSTITUTE(SUBSTITUTE(SUBSTITUTE(SUBSTITUTE(SUBSTITUTE(集計貼りつけ!P478,申請書!$R$46,""),申請書!$T$46,""),申請書!$V$46,""),申請書!$X$46,""),";",""),申請書!$Z$46,"")</f>
        <v/>
      </c>
      <c r="N476" s="11" t="str">
        <f>SUBSTITUTE(SUBSTITUTE(SUBSTITUTE(SUBSTITUTE(SUBSTITUTE(SUBSTITUTE(集計貼りつけ!Q478,申請書!$R$47,""),申請書!$T$47,""),申請書!$V$47,""),申請書!$X$47,""),";",""),申請書!$Z$47,"")</f>
        <v/>
      </c>
      <c r="O476" s="11" t="str">
        <f>SUBSTITUTE(SUBSTITUTE(SUBSTITUTE(SUBSTITUTE(SUBSTITUTE(SUBSTITUTE(集計貼りつけ!R478,申請書!$R$48,""),申請書!$T$48,""),申請書!$V$48,""),申請書!$X$48,""),";",""),申請書!$Z$48,"")</f>
        <v/>
      </c>
      <c r="P476" s="11" t="str">
        <f>SUBSTITUTE(SUBSTITUTE(SUBSTITUTE(SUBSTITUTE(SUBSTITUTE(SUBSTITUTE(集計貼りつけ!S478,申請書!$R$49,""),申請書!$T$49,""),申請書!$V$49,""),申請書!$X$49,""),";",""),申請書!$Z$49,"")</f>
        <v/>
      </c>
      <c r="Q476" s="11" t="str">
        <f>SUBSTITUTE(SUBSTITUTE(SUBSTITUTE(SUBSTITUTE(SUBSTITUTE(SUBSTITUTE(集計貼りつけ!T478,申請書!$R$50,""),申請書!$T$50,""),申請書!$V$50,""),申請書!$X$50,""),";",""),申請書!$Z$55,"")</f>
        <v/>
      </c>
    </row>
    <row r="477" spans="1:17" s="11" customFormat="1" x14ac:dyDescent="0.2">
      <c r="A477" s="11">
        <v>475</v>
      </c>
      <c r="B477" s="11" t="str">
        <f>SUBSTITUTE(SUBSTITUTE(SUBSTITUTE(SUBSTITUTE(SUBSTITUTE(SUBSTITUTE(集計貼りつけ!E479,申請書!$R$35,""),申請書!$T$35,""),申請書!$V$35,""),申請書!$X$35,""),";",""),申請書!$Z$35,"")</f>
        <v/>
      </c>
      <c r="C477" s="11" t="str">
        <f>SUBSTITUTE(SUBSTITUTE(SUBSTITUTE(SUBSTITUTE(SUBSTITUTE(SUBSTITUTE(集計貼りつけ!F479,申請書!$R$36,""),申請書!$T$36,""),申請書!$V$36,""),申請書!$X$36,""),";",""),申請書!$Z$36,"")</f>
        <v/>
      </c>
      <c r="D477" s="11" t="str">
        <f>SUBSTITUTE(SUBSTITUTE(SUBSTITUTE(SUBSTITUTE(SUBSTITUTE(SUBSTITUTE(集計貼りつけ!G479,申請書!$R$37,""),申請書!$T$37,""),申請書!$V$37,""),申請書!$X$37,""),";",""),申請書!$Z$37,"")</f>
        <v/>
      </c>
      <c r="E477" s="11" t="str">
        <f>SUBSTITUTE(SUBSTITUTE(SUBSTITUTE(SUBSTITUTE(SUBSTITUTE(SUBSTITUTE(集計貼りつけ!H479,申請書!$R$38,""),申請書!$T$38,""),申請書!$V$38,""),申請書!$X$38,""),";",""),申請書!$Z$38,"")</f>
        <v/>
      </c>
      <c r="F477" s="11" t="str">
        <f>SUBSTITUTE(SUBSTITUTE(SUBSTITUTE(SUBSTITUTE(SUBSTITUTE(SUBSTITUTE(集計貼りつけ!I479,申請書!$R$39,""),申請書!$T$39,""),申請書!$V$39,""),申請書!$X$39,""),";",""),申請書!$Z$39,"")</f>
        <v/>
      </c>
      <c r="G477" s="11" t="str">
        <f>SUBSTITUTE(SUBSTITUTE(SUBSTITUTE(SUBSTITUTE(SUBSTITUTE(SUBSTITUTE(集計貼りつけ!J479,申請書!$R$40,""),申請書!$T$40,""),申請書!$V$40,""),申請書!$X$40,""),";",""),申請書!$Z$40,"")</f>
        <v/>
      </c>
      <c r="H477" s="11" t="str">
        <f>SUBSTITUTE(SUBSTITUTE(SUBSTITUTE(SUBSTITUTE(SUBSTITUTE(SUBSTITUTE(集計貼りつけ!K479,申請書!$R$41,""),申請書!$T$41,""),申請書!$V$41,""),申請書!$X$41,""),";",""),申請書!$Z$41,"")</f>
        <v/>
      </c>
      <c r="I477" s="11" t="str">
        <f>SUBSTITUTE(SUBSTITUTE(SUBSTITUTE(SUBSTITUTE(SUBSTITUTE(SUBSTITUTE(集計貼りつけ!L479,申請書!$R$42,""),申請書!$T$42,""),申請書!$V$42,""),申請書!$X$42,""),";",""),申請書!$Z$42,"")</f>
        <v/>
      </c>
      <c r="J477" s="11" t="str">
        <f>SUBSTITUTE(SUBSTITUTE(SUBSTITUTE(SUBSTITUTE(SUBSTITUTE(SUBSTITUTE(集計貼りつけ!M479,申請書!$R$43,""),申請書!$T$43,""),申請書!$V$43,""),申請書!$X$43,""),";",""),申請書!$Z$43,"")</f>
        <v/>
      </c>
      <c r="K477" s="11" t="str">
        <f>SUBSTITUTE(SUBSTITUTE(SUBSTITUTE(SUBSTITUTE(SUBSTITUTE(SUBSTITUTE(集計貼りつけ!N479,申請書!$R$44,""),申請書!$T$44,""),申請書!$V$44,""),申請書!$X$44,""),";",""),申請書!$Z$44,"")</f>
        <v/>
      </c>
      <c r="L477" s="11" t="str">
        <f>SUBSTITUTE(SUBSTITUTE(SUBSTITUTE(SUBSTITUTE(SUBSTITUTE(SUBSTITUTE(集計貼りつけ!O479,申請書!$R$45,""),申請書!$T$45,""),申請書!$V$45,""),申請書!$X$45,""),";",""),申請書!$Z$45,"")</f>
        <v/>
      </c>
      <c r="M477" s="11" t="str">
        <f>SUBSTITUTE(SUBSTITUTE(SUBSTITUTE(SUBSTITUTE(SUBSTITUTE(SUBSTITUTE(集計貼りつけ!P479,申請書!$R$46,""),申請書!$T$46,""),申請書!$V$46,""),申請書!$X$46,""),";",""),申請書!$Z$46,"")</f>
        <v/>
      </c>
      <c r="N477" s="11" t="str">
        <f>SUBSTITUTE(SUBSTITUTE(SUBSTITUTE(SUBSTITUTE(SUBSTITUTE(SUBSTITUTE(集計貼りつけ!Q479,申請書!$R$47,""),申請書!$T$47,""),申請書!$V$47,""),申請書!$X$47,""),";",""),申請書!$Z$47,"")</f>
        <v/>
      </c>
      <c r="O477" s="11" t="str">
        <f>SUBSTITUTE(SUBSTITUTE(SUBSTITUTE(SUBSTITUTE(SUBSTITUTE(SUBSTITUTE(集計貼りつけ!R479,申請書!$R$48,""),申請書!$T$48,""),申請書!$V$48,""),申請書!$X$48,""),";",""),申請書!$Z$48,"")</f>
        <v/>
      </c>
      <c r="P477" s="11" t="str">
        <f>SUBSTITUTE(SUBSTITUTE(SUBSTITUTE(SUBSTITUTE(SUBSTITUTE(SUBSTITUTE(集計貼りつけ!S479,申請書!$R$49,""),申請書!$T$49,""),申請書!$V$49,""),申請書!$X$49,""),";",""),申請書!$Z$49,"")</f>
        <v/>
      </c>
      <c r="Q477" s="11" t="str">
        <f>SUBSTITUTE(SUBSTITUTE(SUBSTITUTE(SUBSTITUTE(SUBSTITUTE(SUBSTITUTE(集計貼りつけ!T479,申請書!$R$50,""),申請書!$T$50,""),申請書!$V$50,""),申請書!$X$50,""),";",""),申請書!$Z$55,"")</f>
        <v/>
      </c>
    </row>
    <row r="478" spans="1:17" s="11" customFormat="1" x14ac:dyDescent="0.2">
      <c r="A478" s="11">
        <v>476</v>
      </c>
      <c r="B478" s="11" t="str">
        <f>SUBSTITUTE(SUBSTITUTE(SUBSTITUTE(SUBSTITUTE(SUBSTITUTE(SUBSTITUTE(集計貼りつけ!E480,申請書!$R$35,""),申請書!$T$35,""),申請書!$V$35,""),申請書!$X$35,""),";",""),申請書!$Z$35,"")</f>
        <v/>
      </c>
      <c r="C478" s="11" t="str">
        <f>SUBSTITUTE(SUBSTITUTE(SUBSTITUTE(SUBSTITUTE(SUBSTITUTE(SUBSTITUTE(集計貼りつけ!F480,申請書!$R$36,""),申請書!$T$36,""),申請書!$V$36,""),申請書!$X$36,""),";",""),申請書!$Z$36,"")</f>
        <v/>
      </c>
      <c r="D478" s="11" t="str">
        <f>SUBSTITUTE(SUBSTITUTE(SUBSTITUTE(SUBSTITUTE(SUBSTITUTE(SUBSTITUTE(集計貼りつけ!G480,申請書!$R$37,""),申請書!$T$37,""),申請書!$V$37,""),申請書!$X$37,""),";",""),申請書!$Z$37,"")</f>
        <v/>
      </c>
      <c r="E478" s="11" t="str">
        <f>SUBSTITUTE(SUBSTITUTE(SUBSTITUTE(SUBSTITUTE(SUBSTITUTE(SUBSTITUTE(集計貼りつけ!H480,申請書!$R$38,""),申請書!$T$38,""),申請書!$V$38,""),申請書!$X$38,""),";",""),申請書!$Z$38,"")</f>
        <v/>
      </c>
      <c r="F478" s="11" t="str">
        <f>SUBSTITUTE(SUBSTITUTE(SUBSTITUTE(SUBSTITUTE(SUBSTITUTE(SUBSTITUTE(集計貼りつけ!I480,申請書!$R$39,""),申請書!$T$39,""),申請書!$V$39,""),申請書!$X$39,""),";",""),申請書!$Z$39,"")</f>
        <v/>
      </c>
      <c r="G478" s="11" t="str">
        <f>SUBSTITUTE(SUBSTITUTE(SUBSTITUTE(SUBSTITUTE(SUBSTITUTE(SUBSTITUTE(集計貼りつけ!J480,申請書!$R$40,""),申請書!$T$40,""),申請書!$V$40,""),申請書!$X$40,""),";",""),申請書!$Z$40,"")</f>
        <v/>
      </c>
      <c r="H478" s="11" t="str">
        <f>SUBSTITUTE(SUBSTITUTE(SUBSTITUTE(SUBSTITUTE(SUBSTITUTE(SUBSTITUTE(集計貼りつけ!K480,申請書!$R$41,""),申請書!$T$41,""),申請書!$V$41,""),申請書!$X$41,""),";",""),申請書!$Z$41,"")</f>
        <v/>
      </c>
      <c r="I478" s="11" t="str">
        <f>SUBSTITUTE(SUBSTITUTE(SUBSTITUTE(SUBSTITUTE(SUBSTITUTE(SUBSTITUTE(集計貼りつけ!L480,申請書!$R$42,""),申請書!$T$42,""),申請書!$V$42,""),申請書!$X$42,""),";",""),申請書!$Z$42,"")</f>
        <v/>
      </c>
      <c r="J478" s="11" t="str">
        <f>SUBSTITUTE(SUBSTITUTE(SUBSTITUTE(SUBSTITUTE(SUBSTITUTE(SUBSTITUTE(集計貼りつけ!M480,申請書!$R$43,""),申請書!$T$43,""),申請書!$V$43,""),申請書!$X$43,""),";",""),申請書!$Z$43,"")</f>
        <v/>
      </c>
      <c r="K478" s="11" t="str">
        <f>SUBSTITUTE(SUBSTITUTE(SUBSTITUTE(SUBSTITUTE(SUBSTITUTE(SUBSTITUTE(集計貼りつけ!N480,申請書!$R$44,""),申請書!$T$44,""),申請書!$V$44,""),申請書!$X$44,""),";",""),申請書!$Z$44,"")</f>
        <v/>
      </c>
      <c r="L478" s="11" t="str">
        <f>SUBSTITUTE(SUBSTITUTE(SUBSTITUTE(SUBSTITUTE(SUBSTITUTE(SUBSTITUTE(集計貼りつけ!O480,申請書!$R$45,""),申請書!$T$45,""),申請書!$V$45,""),申請書!$X$45,""),";",""),申請書!$Z$45,"")</f>
        <v/>
      </c>
      <c r="M478" s="11" t="str">
        <f>SUBSTITUTE(SUBSTITUTE(SUBSTITUTE(SUBSTITUTE(SUBSTITUTE(SUBSTITUTE(集計貼りつけ!P480,申請書!$R$46,""),申請書!$T$46,""),申請書!$V$46,""),申請書!$X$46,""),";",""),申請書!$Z$46,"")</f>
        <v/>
      </c>
      <c r="N478" s="11" t="str">
        <f>SUBSTITUTE(SUBSTITUTE(SUBSTITUTE(SUBSTITUTE(SUBSTITUTE(SUBSTITUTE(集計貼りつけ!Q480,申請書!$R$47,""),申請書!$T$47,""),申請書!$V$47,""),申請書!$X$47,""),";",""),申請書!$Z$47,"")</f>
        <v/>
      </c>
      <c r="O478" s="11" t="str">
        <f>SUBSTITUTE(SUBSTITUTE(SUBSTITUTE(SUBSTITUTE(SUBSTITUTE(SUBSTITUTE(集計貼りつけ!R480,申請書!$R$48,""),申請書!$T$48,""),申請書!$V$48,""),申請書!$X$48,""),";",""),申請書!$Z$48,"")</f>
        <v/>
      </c>
      <c r="P478" s="11" t="str">
        <f>SUBSTITUTE(SUBSTITUTE(SUBSTITUTE(SUBSTITUTE(SUBSTITUTE(SUBSTITUTE(集計貼りつけ!S480,申請書!$R$49,""),申請書!$T$49,""),申請書!$V$49,""),申請書!$X$49,""),";",""),申請書!$Z$49,"")</f>
        <v/>
      </c>
      <c r="Q478" s="11" t="str">
        <f>SUBSTITUTE(SUBSTITUTE(SUBSTITUTE(SUBSTITUTE(SUBSTITUTE(SUBSTITUTE(集計貼りつけ!T480,申請書!$R$50,""),申請書!$T$50,""),申請書!$V$50,""),申請書!$X$50,""),";",""),申請書!$Z$55,"")</f>
        <v/>
      </c>
    </row>
    <row r="479" spans="1:17" s="11" customFormat="1" x14ac:dyDescent="0.2">
      <c r="A479" s="11">
        <v>477</v>
      </c>
      <c r="B479" s="11" t="str">
        <f>SUBSTITUTE(SUBSTITUTE(SUBSTITUTE(SUBSTITUTE(SUBSTITUTE(SUBSTITUTE(集計貼りつけ!E481,申請書!$R$35,""),申請書!$T$35,""),申請書!$V$35,""),申請書!$X$35,""),";",""),申請書!$Z$35,"")</f>
        <v/>
      </c>
      <c r="C479" s="11" t="str">
        <f>SUBSTITUTE(SUBSTITUTE(SUBSTITUTE(SUBSTITUTE(SUBSTITUTE(SUBSTITUTE(集計貼りつけ!F481,申請書!$R$36,""),申請書!$T$36,""),申請書!$V$36,""),申請書!$X$36,""),";",""),申請書!$Z$36,"")</f>
        <v/>
      </c>
      <c r="D479" s="11" t="str">
        <f>SUBSTITUTE(SUBSTITUTE(SUBSTITUTE(SUBSTITUTE(SUBSTITUTE(SUBSTITUTE(集計貼りつけ!G481,申請書!$R$37,""),申請書!$T$37,""),申請書!$V$37,""),申請書!$X$37,""),";",""),申請書!$Z$37,"")</f>
        <v/>
      </c>
      <c r="E479" s="11" t="str">
        <f>SUBSTITUTE(SUBSTITUTE(SUBSTITUTE(SUBSTITUTE(SUBSTITUTE(SUBSTITUTE(集計貼りつけ!H481,申請書!$R$38,""),申請書!$T$38,""),申請書!$V$38,""),申請書!$X$38,""),";",""),申請書!$Z$38,"")</f>
        <v/>
      </c>
      <c r="F479" s="11" t="str">
        <f>SUBSTITUTE(SUBSTITUTE(SUBSTITUTE(SUBSTITUTE(SUBSTITUTE(SUBSTITUTE(集計貼りつけ!I481,申請書!$R$39,""),申請書!$T$39,""),申請書!$V$39,""),申請書!$X$39,""),";",""),申請書!$Z$39,"")</f>
        <v/>
      </c>
      <c r="G479" s="11" t="str">
        <f>SUBSTITUTE(SUBSTITUTE(SUBSTITUTE(SUBSTITUTE(SUBSTITUTE(SUBSTITUTE(集計貼りつけ!J481,申請書!$R$40,""),申請書!$T$40,""),申請書!$V$40,""),申請書!$X$40,""),";",""),申請書!$Z$40,"")</f>
        <v/>
      </c>
      <c r="H479" s="11" t="str">
        <f>SUBSTITUTE(SUBSTITUTE(SUBSTITUTE(SUBSTITUTE(SUBSTITUTE(SUBSTITUTE(集計貼りつけ!K481,申請書!$R$41,""),申請書!$T$41,""),申請書!$V$41,""),申請書!$X$41,""),";",""),申請書!$Z$41,"")</f>
        <v/>
      </c>
      <c r="I479" s="11" t="str">
        <f>SUBSTITUTE(SUBSTITUTE(SUBSTITUTE(SUBSTITUTE(SUBSTITUTE(SUBSTITUTE(集計貼りつけ!L481,申請書!$R$42,""),申請書!$T$42,""),申請書!$V$42,""),申請書!$X$42,""),";",""),申請書!$Z$42,"")</f>
        <v/>
      </c>
      <c r="J479" s="11" t="str">
        <f>SUBSTITUTE(SUBSTITUTE(SUBSTITUTE(SUBSTITUTE(SUBSTITUTE(SUBSTITUTE(集計貼りつけ!M481,申請書!$R$43,""),申請書!$T$43,""),申請書!$V$43,""),申請書!$X$43,""),";",""),申請書!$Z$43,"")</f>
        <v/>
      </c>
      <c r="K479" s="11" t="str">
        <f>SUBSTITUTE(SUBSTITUTE(SUBSTITUTE(SUBSTITUTE(SUBSTITUTE(SUBSTITUTE(集計貼りつけ!N481,申請書!$R$44,""),申請書!$T$44,""),申請書!$V$44,""),申請書!$X$44,""),";",""),申請書!$Z$44,"")</f>
        <v/>
      </c>
      <c r="L479" s="11" t="str">
        <f>SUBSTITUTE(SUBSTITUTE(SUBSTITUTE(SUBSTITUTE(SUBSTITUTE(SUBSTITUTE(集計貼りつけ!O481,申請書!$R$45,""),申請書!$T$45,""),申請書!$V$45,""),申請書!$X$45,""),";",""),申請書!$Z$45,"")</f>
        <v/>
      </c>
      <c r="M479" s="11" t="str">
        <f>SUBSTITUTE(SUBSTITUTE(SUBSTITUTE(SUBSTITUTE(SUBSTITUTE(SUBSTITUTE(集計貼りつけ!P481,申請書!$R$46,""),申請書!$T$46,""),申請書!$V$46,""),申請書!$X$46,""),";",""),申請書!$Z$46,"")</f>
        <v/>
      </c>
      <c r="N479" s="11" t="str">
        <f>SUBSTITUTE(SUBSTITUTE(SUBSTITUTE(SUBSTITUTE(SUBSTITUTE(SUBSTITUTE(集計貼りつけ!Q481,申請書!$R$47,""),申請書!$T$47,""),申請書!$V$47,""),申請書!$X$47,""),";",""),申請書!$Z$47,"")</f>
        <v/>
      </c>
      <c r="O479" s="11" t="str">
        <f>SUBSTITUTE(SUBSTITUTE(SUBSTITUTE(SUBSTITUTE(SUBSTITUTE(SUBSTITUTE(集計貼りつけ!R481,申請書!$R$48,""),申請書!$T$48,""),申請書!$V$48,""),申請書!$X$48,""),";",""),申請書!$Z$48,"")</f>
        <v/>
      </c>
      <c r="P479" s="11" t="str">
        <f>SUBSTITUTE(SUBSTITUTE(SUBSTITUTE(SUBSTITUTE(SUBSTITUTE(SUBSTITUTE(集計貼りつけ!S481,申請書!$R$49,""),申請書!$T$49,""),申請書!$V$49,""),申請書!$X$49,""),";",""),申請書!$Z$49,"")</f>
        <v/>
      </c>
      <c r="Q479" s="11" t="str">
        <f>SUBSTITUTE(SUBSTITUTE(SUBSTITUTE(SUBSTITUTE(SUBSTITUTE(SUBSTITUTE(集計貼りつけ!T481,申請書!$R$50,""),申請書!$T$50,""),申請書!$V$50,""),申請書!$X$50,""),";",""),申請書!$Z$55,"")</f>
        <v/>
      </c>
    </row>
    <row r="480" spans="1:17" s="11" customFormat="1" x14ac:dyDescent="0.2">
      <c r="A480" s="11">
        <v>478</v>
      </c>
      <c r="B480" s="11" t="str">
        <f>SUBSTITUTE(SUBSTITUTE(SUBSTITUTE(SUBSTITUTE(SUBSTITUTE(SUBSTITUTE(集計貼りつけ!E482,申請書!$R$35,""),申請書!$T$35,""),申請書!$V$35,""),申請書!$X$35,""),";",""),申請書!$Z$35,"")</f>
        <v/>
      </c>
      <c r="C480" s="11" t="str">
        <f>SUBSTITUTE(SUBSTITUTE(SUBSTITUTE(SUBSTITUTE(SUBSTITUTE(SUBSTITUTE(集計貼りつけ!F482,申請書!$R$36,""),申請書!$T$36,""),申請書!$V$36,""),申請書!$X$36,""),";",""),申請書!$Z$36,"")</f>
        <v/>
      </c>
      <c r="D480" s="11" t="str">
        <f>SUBSTITUTE(SUBSTITUTE(SUBSTITUTE(SUBSTITUTE(SUBSTITUTE(SUBSTITUTE(集計貼りつけ!G482,申請書!$R$37,""),申請書!$T$37,""),申請書!$V$37,""),申請書!$X$37,""),";",""),申請書!$Z$37,"")</f>
        <v/>
      </c>
      <c r="E480" s="11" t="str">
        <f>SUBSTITUTE(SUBSTITUTE(SUBSTITUTE(SUBSTITUTE(SUBSTITUTE(SUBSTITUTE(集計貼りつけ!H482,申請書!$R$38,""),申請書!$T$38,""),申請書!$V$38,""),申請書!$X$38,""),";",""),申請書!$Z$38,"")</f>
        <v/>
      </c>
      <c r="F480" s="11" t="str">
        <f>SUBSTITUTE(SUBSTITUTE(SUBSTITUTE(SUBSTITUTE(SUBSTITUTE(SUBSTITUTE(集計貼りつけ!I482,申請書!$R$39,""),申請書!$T$39,""),申請書!$V$39,""),申請書!$X$39,""),";",""),申請書!$Z$39,"")</f>
        <v/>
      </c>
      <c r="G480" s="11" t="str">
        <f>SUBSTITUTE(SUBSTITUTE(SUBSTITUTE(SUBSTITUTE(SUBSTITUTE(SUBSTITUTE(集計貼りつけ!J482,申請書!$R$40,""),申請書!$T$40,""),申請書!$V$40,""),申請書!$X$40,""),";",""),申請書!$Z$40,"")</f>
        <v/>
      </c>
      <c r="H480" s="11" t="str">
        <f>SUBSTITUTE(SUBSTITUTE(SUBSTITUTE(SUBSTITUTE(SUBSTITUTE(SUBSTITUTE(集計貼りつけ!K482,申請書!$R$41,""),申請書!$T$41,""),申請書!$V$41,""),申請書!$X$41,""),";",""),申請書!$Z$41,"")</f>
        <v/>
      </c>
      <c r="I480" s="11" t="str">
        <f>SUBSTITUTE(SUBSTITUTE(SUBSTITUTE(SUBSTITUTE(SUBSTITUTE(SUBSTITUTE(集計貼りつけ!L482,申請書!$R$42,""),申請書!$T$42,""),申請書!$V$42,""),申請書!$X$42,""),";",""),申請書!$Z$42,"")</f>
        <v/>
      </c>
      <c r="J480" s="11" t="str">
        <f>SUBSTITUTE(SUBSTITUTE(SUBSTITUTE(SUBSTITUTE(SUBSTITUTE(SUBSTITUTE(集計貼りつけ!M482,申請書!$R$43,""),申請書!$T$43,""),申請書!$V$43,""),申請書!$X$43,""),";",""),申請書!$Z$43,"")</f>
        <v/>
      </c>
      <c r="K480" s="11" t="str">
        <f>SUBSTITUTE(SUBSTITUTE(SUBSTITUTE(SUBSTITUTE(SUBSTITUTE(SUBSTITUTE(集計貼りつけ!N482,申請書!$R$44,""),申請書!$T$44,""),申請書!$V$44,""),申請書!$X$44,""),";",""),申請書!$Z$44,"")</f>
        <v/>
      </c>
      <c r="L480" s="11" t="str">
        <f>SUBSTITUTE(SUBSTITUTE(SUBSTITUTE(SUBSTITUTE(SUBSTITUTE(SUBSTITUTE(集計貼りつけ!O482,申請書!$R$45,""),申請書!$T$45,""),申請書!$V$45,""),申請書!$X$45,""),";",""),申請書!$Z$45,"")</f>
        <v/>
      </c>
      <c r="M480" s="11" t="str">
        <f>SUBSTITUTE(SUBSTITUTE(SUBSTITUTE(SUBSTITUTE(SUBSTITUTE(SUBSTITUTE(集計貼りつけ!P482,申請書!$R$46,""),申請書!$T$46,""),申請書!$V$46,""),申請書!$X$46,""),";",""),申請書!$Z$46,"")</f>
        <v/>
      </c>
      <c r="N480" s="11" t="str">
        <f>SUBSTITUTE(SUBSTITUTE(SUBSTITUTE(SUBSTITUTE(SUBSTITUTE(SUBSTITUTE(集計貼りつけ!Q482,申請書!$R$47,""),申請書!$T$47,""),申請書!$V$47,""),申請書!$X$47,""),";",""),申請書!$Z$47,"")</f>
        <v/>
      </c>
      <c r="O480" s="11" t="str">
        <f>SUBSTITUTE(SUBSTITUTE(SUBSTITUTE(SUBSTITUTE(SUBSTITUTE(SUBSTITUTE(集計貼りつけ!R482,申請書!$R$48,""),申請書!$T$48,""),申請書!$V$48,""),申請書!$X$48,""),";",""),申請書!$Z$48,"")</f>
        <v/>
      </c>
      <c r="P480" s="11" t="str">
        <f>SUBSTITUTE(SUBSTITUTE(SUBSTITUTE(SUBSTITUTE(SUBSTITUTE(SUBSTITUTE(集計貼りつけ!S482,申請書!$R$49,""),申請書!$T$49,""),申請書!$V$49,""),申請書!$X$49,""),";",""),申請書!$Z$49,"")</f>
        <v/>
      </c>
      <c r="Q480" s="11" t="str">
        <f>SUBSTITUTE(SUBSTITUTE(SUBSTITUTE(SUBSTITUTE(SUBSTITUTE(SUBSTITUTE(集計貼りつけ!T482,申請書!$R$50,""),申請書!$T$50,""),申請書!$V$50,""),申請書!$X$50,""),";",""),申請書!$Z$55,"")</f>
        <v/>
      </c>
    </row>
    <row r="481" spans="1:17" s="11" customFormat="1" x14ac:dyDescent="0.2">
      <c r="A481" s="11">
        <v>479</v>
      </c>
      <c r="B481" s="11" t="str">
        <f>SUBSTITUTE(SUBSTITUTE(SUBSTITUTE(SUBSTITUTE(SUBSTITUTE(SUBSTITUTE(集計貼りつけ!E483,申請書!$R$35,""),申請書!$T$35,""),申請書!$V$35,""),申請書!$X$35,""),";",""),申請書!$Z$35,"")</f>
        <v/>
      </c>
      <c r="C481" s="11" t="str">
        <f>SUBSTITUTE(SUBSTITUTE(SUBSTITUTE(SUBSTITUTE(SUBSTITUTE(SUBSTITUTE(集計貼りつけ!F483,申請書!$R$36,""),申請書!$T$36,""),申請書!$V$36,""),申請書!$X$36,""),";",""),申請書!$Z$36,"")</f>
        <v/>
      </c>
      <c r="D481" s="11" t="str">
        <f>SUBSTITUTE(SUBSTITUTE(SUBSTITUTE(SUBSTITUTE(SUBSTITUTE(SUBSTITUTE(集計貼りつけ!G483,申請書!$R$37,""),申請書!$T$37,""),申請書!$V$37,""),申請書!$X$37,""),";",""),申請書!$Z$37,"")</f>
        <v/>
      </c>
      <c r="E481" s="11" t="str">
        <f>SUBSTITUTE(SUBSTITUTE(SUBSTITUTE(SUBSTITUTE(SUBSTITUTE(SUBSTITUTE(集計貼りつけ!H483,申請書!$R$38,""),申請書!$T$38,""),申請書!$V$38,""),申請書!$X$38,""),";",""),申請書!$Z$38,"")</f>
        <v/>
      </c>
      <c r="F481" s="11" t="str">
        <f>SUBSTITUTE(SUBSTITUTE(SUBSTITUTE(SUBSTITUTE(SUBSTITUTE(SUBSTITUTE(集計貼りつけ!I483,申請書!$R$39,""),申請書!$T$39,""),申請書!$V$39,""),申請書!$X$39,""),";",""),申請書!$Z$39,"")</f>
        <v/>
      </c>
      <c r="G481" s="11" t="str">
        <f>SUBSTITUTE(SUBSTITUTE(SUBSTITUTE(SUBSTITUTE(SUBSTITUTE(SUBSTITUTE(集計貼りつけ!J483,申請書!$R$40,""),申請書!$T$40,""),申請書!$V$40,""),申請書!$X$40,""),";",""),申請書!$Z$40,"")</f>
        <v/>
      </c>
      <c r="H481" s="11" t="str">
        <f>SUBSTITUTE(SUBSTITUTE(SUBSTITUTE(SUBSTITUTE(SUBSTITUTE(SUBSTITUTE(集計貼りつけ!K483,申請書!$R$41,""),申請書!$T$41,""),申請書!$V$41,""),申請書!$X$41,""),";",""),申請書!$Z$41,"")</f>
        <v/>
      </c>
      <c r="I481" s="11" t="str">
        <f>SUBSTITUTE(SUBSTITUTE(SUBSTITUTE(SUBSTITUTE(SUBSTITUTE(SUBSTITUTE(集計貼りつけ!L483,申請書!$R$42,""),申請書!$T$42,""),申請書!$V$42,""),申請書!$X$42,""),";",""),申請書!$Z$42,"")</f>
        <v/>
      </c>
      <c r="J481" s="11" t="str">
        <f>SUBSTITUTE(SUBSTITUTE(SUBSTITUTE(SUBSTITUTE(SUBSTITUTE(SUBSTITUTE(集計貼りつけ!M483,申請書!$R$43,""),申請書!$T$43,""),申請書!$V$43,""),申請書!$X$43,""),";",""),申請書!$Z$43,"")</f>
        <v/>
      </c>
      <c r="K481" s="11" t="str">
        <f>SUBSTITUTE(SUBSTITUTE(SUBSTITUTE(SUBSTITUTE(SUBSTITUTE(SUBSTITUTE(集計貼りつけ!N483,申請書!$R$44,""),申請書!$T$44,""),申請書!$V$44,""),申請書!$X$44,""),";",""),申請書!$Z$44,"")</f>
        <v/>
      </c>
      <c r="L481" s="11" t="str">
        <f>SUBSTITUTE(SUBSTITUTE(SUBSTITUTE(SUBSTITUTE(SUBSTITUTE(SUBSTITUTE(集計貼りつけ!O483,申請書!$R$45,""),申請書!$T$45,""),申請書!$V$45,""),申請書!$X$45,""),";",""),申請書!$Z$45,"")</f>
        <v/>
      </c>
      <c r="M481" s="11" t="str">
        <f>SUBSTITUTE(SUBSTITUTE(SUBSTITUTE(SUBSTITUTE(SUBSTITUTE(SUBSTITUTE(集計貼りつけ!P483,申請書!$R$46,""),申請書!$T$46,""),申請書!$V$46,""),申請書!$X$46,""),";",""),申請書!$Z$46,"")</f>
        <v/>
      </c>
      <c r="N481" s="11" t="str">
        <f>SUBSTITUTE(SUBSTITUTE(SUBSTITUTE(SUBSTITUTE(SUBSTITUTE(SUBSTITUTE(集計貼りつけ!Q483,申請書!$R$47,""),申請書!$T$47,""),申請書!$V$47,""),申請書!$X$47,""),";",""),申請書!$Z$47,"")</f>
        <v/>
      </c>
      <c r="O481" s="11" t="str">
        <f>SUBSTITUTE(SUBSTITUTE(SUBSTITUTE(SUBSTITUTE(SUBSTITUTE(SUBSTITUTE(集計貼りつけ!R483,申請書!$R$48,""),申請書!$T$48,""),申請書!$V$48,""),申請書!$X$48,""),";",""),申請書!$Z$48,"")</f>
        <v/>
      </c>
      <c r="P481" s="11" t="str">
        <f>SUBSTITUTE(SUBSTITUTE(SUBSTITUTE(SUBSTITUTE(SUBSTITUTE(SUBSTITUTE(集計貼りつけ!S483,申請書!$R$49,""),申請書!$T$49,""),申請書!$V$49,""),申請書!$X$49,""),";",""),申請書!$Z$49,"")</f>
        <v/>
      </c>
      <c r="Q481" s="11" t="str">
        <f>SUBSTITUTE(SUBSTITUTE(SUBSTITUTE(SUBSTITUTE(SUBSTITUTE(SUBSTITUTE(集計貼りつけ!T483,申請書!$R$50,""),申請書!$T$50,""),申請書!$V$50,""),申請書!$X$50,""),";",""),申請書!$Z$55,"")</f>
        <v/>
      </c>
    </row>
    <row r="482" spans="1:17" s="11" customFormat="1" x14ac:dyDescent="0.2">
      <c r="A482" s="11">
        <v>480</v>
      </c>
      <c r="B482" s="11" t="str">
        <f>SUBSTITUTE(SUBSTITUTE(SUBSTITUTE(SUBSTITUTE(SUBSTITUTE(SUBSTITUTE(集計貼りつけ!E484,申請書!$R$35,""),申請書!$T$35,""),申請書!$V$35,""),申請書!$X$35,""),";",""),申請書!$Z$35,"")</f>
        <v/>
      </c>
      <c r="C482" s="11" t="str">
        <f>SUBSTITUTE(SUBSTITUTE(SUBSTITUTE(SUBSTITUTE(SUBSTITUTE(SUBSTITUTE(集計貼りつけ!F484,申請書!$R$36,""),申請書!$T$36,""),申請書!$V$36,""),申請書!$X$36,""),";",""),申請書!$Z$36,"")</f>
        <v/>
      </c>
      <c r="D482" s="11" t="str">
        <f>SUBSTITUTE(SUBSTITUTE(SUBSTITUTE(SUBSTITUTE(SUBSTITUTE(SUBSTITUTE(集計貼りつけ!G484,申請書!$R$37,""),申請書!$T$37,""),申請書!$V$37,""),申請書!$X$37,""),";",""),申請書!$Z$37,"")</f>
        <v/>
      </c>
      <c r="E482" s="11" t="str">
        <f>SUBSTITUTE(SUBSTITUTE(SUBSTITUTE(SUBSTITUTE(SUBSTITUTE(SUBSTITUTE(集計貼りつけ!H484,申請書!$R$38,""),申請書!$T$38,""),申請書!$V$38,""),申請書!$X$38,""),";",""),申請書!$Z$38,"")</f>
        <v/>
      </c>
      <c r="F482" s="11" t="str">
        <f>SUBSTITUTE(SUBSTITUTE(SUBSTITUTE(SUBSTITUTE(SUBSTITUTE(SUBSTITUTE(集計貼りつけ!I484,申請書!$R$39,""),申請書!$T$39,""),申請書!$V$39,""),申請書!$X$39,""),";",""),申請書!$Z$39,"")</f>
        <v/>
      </c>
      <c r="G482" s="11" t="str">
        <f>SUBSTITUTE(SUBSTITUTE(SUBSTITUTE(SUBSTITUTE(SUBSTITUTE(SUBSTITUTE(集計貼りつけ!J484,申請書!$R$40,""),申請書!$T$40,""),申請書!$V$40,""),申請書!$X$40,""),";",""),申請書!$Z$40,"")</f>
        <v/>
      </c>
      <c r="H482" s="11" t="str">
        <f>SUBSTITUTE(SUBSTITUTE(SUBSTITUTE(SUBSTITUTE(SUBSTITUTE(SUBSTITUTE(集計貼りつけ!K484,申請書!$R$41,""),申請書!$T$41,""),申請書!$V$41,""),申請書!$X$41,""),";",""),申請書!$Z$41,"")</f>
        <v/>
      </c>
      <c r="I482" s="11" t="str">
        <f>SUBSTITUTE(SUBSTITUTE(SUBSTITUTE(SUBSTITUTE(SUBSTITUTE(SUBSTITUTE(集計貼りつけ!L484,申請書!$R$42,""),申請書!$T$42,""),申請書!$V$42,""),申請書!$X$42,""),";",""),申請書!$Z$42,"")</f>
        <v/>
      </c>
      <c r="J482" s="11" t="str">
        <f>SUBSTITUTE(SUBSTITUTE(SUBSTITUTE(SUBSTITUTE(SUBSTITUTE(SUBSTITUTE(集計貼りつけ!M484,申請書!$R$43,""),申請書!$T$43,""),申請書!$V$43,""),申請書!$X$43,""),";",""),申請書!$Z$43,"")</f>
        <v/>
      </c>
      <c r="K482" s="11" t="str">
        <f>SUBSTITUTE(SUBSTITUTE(SUBSTITUTE(SUBSTITUTE(SUBSTITUTE(SUBSTITUTE(集計貼りつけ!N484,申請書!$R$44,""),申請書!$T$44,""),申請書!$V$44,""),申請書!$X$44,""),";",""),申請書!$Z$44,"")</f>
        <v/>
      </c>
      <c r="L482" s="11" t="str">
        <f>SUBSTITUTE(SUBSTITUTE(SUBSTITUTE(SUBSTITUTE(SUBSTITUTE(SUBSTITUTE(集計貼りつけ!O484,申請書!$R$45,""),申請書!$T$45,""),申請書!$V$45,""),申請書!$X$45,""),";",""),申請書!$Z$45,"")</f>
        <v/>
      </c>
      <c r="M482" s="11" t="str">
        <f>SUBSTITUTE(SUBSTITUTE(SUBSTITUTE(SUBSTITUTE(SUBSTITUTE(SUBSTITUTE(集計貼りつけ!P484,申請書!$R$46,""),申請書!$T$46,""),申請書!$V$46,""),申請書!$X$46,""),";",""),申請書!$Z$46,"")</f>
        <v/>
      </c>
      <c r="N482" s="11" t="str">
        <f>SUBSTITUTE(SUBSTITUTE(SUBSTITUTE(SUBSTITUTE(SUBSTITUTE(SUBSTITUTE(集計貼りつけ!Q484,申請書!$R$47,""),申請書!$T$47,""),申請書!$V$47,""),申請書!$X$47,""),";",""),申請書!$Z$47,"")</f>
        <v/>
      </c>
      <c r="O482" s="11" t="str">
        <f>SUBSTITUTE(SUBSTITUTE(SUBSTITUTE(SUBSTITUTE(SUBSTITUTE(SUBSTITUTE(集計貼りつけ!R484,申請書!$R$48,""),申請書!$T$48,""),申請書!$V$48,""),申請書!$X$48,""),";",""),申請書!$Z$48,"")</f>
        <v/>
      </c>
      <c r="P482" s="11" t="str">
        <f>SUBSTITUTE(SUBSTITUTE(SUBSTITUTE(SUBSTITUTE(SUBSTITUTE(SUBSTITUTE(集計貼りつけ!S484,申請書!$R$49,""),申請書!$T$49,""),申請書!$V$49,""),申請書!$X$49,""),";",""),申請書!$Z$49,"")</f>
        <v/>
      </c>
      <c r="Q482" s="11" t="str">
        <f>SUBSTITUTE(SUBSTITUTE(SUBSTITUTE(SUBSTITUTE(SUBSTITUTE(SUBSTITUTE(集計貼りつけ!T484,申請書!$R$50,""),申請書!$T$50,""),申請書!$V$50,""),申請書!$X$50,""),";",""),申請書!$Z$55,"")</f>
        <v/>
      </c>
    </row>
    <row r="483" spans="1:17" s="11" customFormat="1" x14ac:dyDescent="0.2">
      <c r="A483" s="11">
        <v>481</v>
      </c>
      <c r="B483" s="11" t="str">
        <f>SUBSTITUTE(SUBSTITUTE(SUBSTITUTE(SUBSTITUTE(SUBSTITUTE(SUBSTITUTE(集計貼りつけ!E485,申請書!$R$35,""),申請書!$T$35,""),申請書!$V$35,""),申請書!$X$35,""),";",""),申請書!$Z$35,"")</f>
        <v/>
      </c>
      <c r="C483" s="11" t="str">
        <f>SUBSTITUTE(SUBSTITUTE(SUBSTITUTE(SUBSTITUTE(SUBSTITUTE(SUBSTITUTE(集計貼りつけ!F485,申請書!$R$36,""),申請書!$T$36,""),申請書!$V$36,""),申請書!$X$36,""),";",""),申請書!$Z$36,"")</f>
        <v/>
      </c>
      <c r="D483" s="11" t="str">
        <f>SUBSTITUTE(SUBSTITUTE(SUBSTITUTE(SUBSTITUTE(SUBSTITUTE(SUBSTITUTE(集計貼りつけ!G485,申請書!$R$37,""),申請書!$T$37,""),申請書!$V$37,""),申請書!$X$37,""),";",""),申請書!$Z$37,"")</f>
        <v/>
      </c>
      <c r="E483" s="11" t="str">
        <f>SUBSTITUTE(SUBSTITUTE(SUBSTITUTE(SUBSTITUTE(SUBSTITUTE(SUBSTITUTE(集計貼りつけ!H485,申請書!$R$38,""),申請書!$T$38,""),申請書!$V$38,""),申請書!$X$38,""),";",""),申請書!$Z$38,"")</f>
        <v/>
      </c>
      <c r="F483" s="11" t="str">
        <f>SUBSTITUTE(SUBSTITUTE(SUBSTITUTE(SUBSTITUTE(SUBSTITUTE(SUBSTITUTE(集計貼りつけ!I485,申請書!$R$39,""),申請書!$T$39,""),申請書!$V$39,""),申請書!$X$39,""),";",""),申請書!$Z$39,"")</f>
        <v/>
      </c>
      <c r="G483" s="11" t="str">
        <f>SUBSTITUTE(SUBSTITUTE(SUBSTITUTE(SUBSTITUTE(SUBSTITUTE(SUBSTITUTE(集計貼りつけ!J485,申請書!$R$40,""),申請書!$T$40,""),申請書!$V$40,""),申請書!$X$40,""),";",""),申請書!$Z$40,"")</f>
        <v/>
      </c>
      <c r="H483" s="11" t="str">
        <f>SUBSTITUTE(SUBSTITUTE(SUBSTITUTE(SUBSTITUTE(SUBSTITUTE(SUBSTITUTE(集計貼りつけ!K485,申請書!$R$41,""),申請書!$T$41,""),申請書!$V$41,""),申請書!$X$41,""),";",""),申請書!$Z$41,"")</f>
        <v/>
      </c>
      <c r="I483" s="11" t="str">
        <f>SUBSTITUTE(SUBSTITUTE(SUBSTITUTE(SUBSTITUTE(SUBSTITUTE(SUBSTITUTE(集計貼りつけ!L485,申請書!$R$42,""),申請書!$T$42,""),申請書!$V$42,""),申請書!$X$42,""),";",""),申請書!$Z$42,"")</f>
        <v/>
      </c>
      <c r="J483" s="11" t="str">
        <f>SUBSTITUTE(SUBSTITUTE(SUBSTITUTE(SUBSTITUTE(SUBSTITUTE(SUBSTITUTE(集計貼りつけ!M485,申請書!$R$43,""),申請書!$T$43,""),申請書!$V$43,""),申請書!$X$43,""),";",""),申請書!$Z$43,"")</f>
        <v/>
      </c>
      <c r="K483" s="11" t="str">
        <f>SUBSTITUTE(SUBSTITUTE(SUBSTITUTE(SUBSTITUTE(SUBSTITUTE(SUBSTITUTE(集計貼りつけ!N485,申請書!$R$44,""),申請書!$T$44,""),申請書!$V$44,""),申請書!$X$44,""),";",""),申請書!$Z$44,"")</f>
        <v/>
      </c>
      <c r="L483" s="11" t="str">
        <f>SUBSTITUTE(SUBSTITUTE(SUBSTITUTE(SUBSTITUTE(SUBSTITUTE(SUBSTITUTE(集計貼りつけ!O485,申請書!$R$45,""),申請書!$T$45,""),申請書!$V$45,""),申請書!$X$45,""),";",""),申請書!$Z$45,"")</f>
        <v/>
      </c>
      <c r="M483" s="11" t="str">
        <f>SUBSTITUTE(SUBSTITUTE(SUBSTITUTE(SUBSTITUTE(SUBSTITUTE(SUBSTITUTE(集計貼りつけ!P485,申請書!$R$46,""),申請書!$T$46,""),申請書!$V$46,""),申請書!$X$46,""),";",""),申請書!$Z$46,"")</f>
        <v/>
      </c>
      <c r="N483" s="11" t="str">
        <f>SUBSTITUTE(SUBSTITUTE(SUBSTITUTE(SUBSTITUTE(SUBSTITUTE(SUBSTITUTE(集計貼りつけ!Q485,申請書!$R$47,""),申請書!$T$47,""),申請書!$V$47,""),申請書!$X$47,""),";",""),申請書!$Z$47,"")</f>
        <v/>
      </c>
      <c r="O483" s="11" t="str">
        <f>SUBSTITUTE(SUBSTITUTE(SUBSTITUTE(SUBSTITUTE(SUBSTITUTE(SUBSTITUTE(集計貼りつけ!R485,申請書!$R$48,""),申請書!$T$48,""),申請書!$V$48,""),申請書!$X$48,""),";",""),申請書!$Z$48,"")</f>
        <v/>
      </c>
      <c r="P483" s="11" t="str">
        <f>SUBSTITUTE(SUBSTITUTE(SUBSTITUTE(SUBSTITUTE(SUBSTITUTE(SUBSTITUTE(集計貼りつけ!S485,申請書!$R$49,""),申請書!$T$49,""),申請書!$V$49,""),申請書!$X$49,""),";",""),申請書!$Z$49,"")</f>
        <v/>
      </c>
      <c r="Q483" s="11" t="str">
        <f>SUBSTITUTE(SUBSTITUTE(SUBSTITUTE(SUBSTITUTE(SUBSTITUTE(SUBSTITUTE(集計貼りつけ!T485,申請書!$R$50,""),申請書!$T$50,""),申請書!$V$50,""),申請書!$X$50,""),";",""),申請書!$Z$55,"")</f>
        <v/>
      </c>
    </row>
    <row r="484" spans="1:17" s="11" customFormat="1" x14ac:dyDescent="0.2">
      <c r="A484" s="11">
        <v>482</v>
      </c>
      <c r="B484" s="11" t="str">
        <f>SUBSTITUTE(SUBSTITUTE(SUBSTITUTE(SUBSTITUTE(SUBSTITUTE(SUBSTITUTE(集計貼りつけ!E486,申請書!$R$35,""),申請書!$T$35,""),申請書!$V$35,""),申請書!$X$35,""),";",""),申請書!$Z$35,"")</f>
        <v/>
      </c>
      <c r="C484" s="11" t="str">
        <f>SUBSTITUTE(SUBSTITUTE(SUBSTITUTE(SUBSTITUTE(SUBSTITUTE(SUBSTITUTE(集計貼りつけ!F486,申請書!$R$36,""),申請書!$T$36,""),申請書!$V$36,""),申請書!$X$36,""),";",""),申請書!$Z$36,"")</f>
        <v/>
      </c>
      <c r="D484" s="11" t="str">
        <f>SUBSTITUTE(SUBSTITUTE(SUBSTITUTE(SUBSTITUTE(SUBSTITUTE(SUBSTITUTE(集計貼りつけ!G486,申請書!$R$37,""),申請書!$T$37,""),申請書!$V$37,""),申請書!$X$37,""),";",""),申請書!$Z$37,"")</f>
        <v/>
      </c>
      <c r="E484" s="11" t="str">
        <f>SUBSTITUTE(SUBSTITUTE(SUBSTITUTE(SUBSTITUTE(SUBSTITUTE(SUBSTITUTE(集計貼りつけ!H486,申請書!$R$38,""),申請書!$T$38,""),申請書!$V$38,""),申請書!$X$38,""),";",""),申請書!$Z$38,"")</f>
        <v/>
      </c>
      <c r="F484" s="11" t="str">
        <f>SUBSTITUTE(SUBSTITUTE(SUBSTITUTE(SUBSTITUTE(SUBSTITUTE(SUBSTITUTE(集計貼りつけ!I486,申請書!$R$39,""),申請書!$T$39,""),申請書!$V$39,""),申請書!$X$39,""),";",""),申請書!$Z$39,"")</f>
        <v/>
      </c>
      <c r="G484" s="11" t="str">
        <f>SUBSTITUTE(SUBSTITUTE(SUBSTITUTE(SUBSTITUTE(SUBSTITUTE(SUBSTITUTE(集計貼りつけ!J486,申請書!$R$40,""),申請書!$T$40,""),申請書!$V$40,""),申請書!$X$40,""),";",""),申請書!$Z$40,"")</f>
        <v/>
      </c>
      <c r="H484" s="11" t="str">
        <f>SUBSTITUTE(SUBSTITUTE(SUBSTITUTE(SUBSTITUTE(SUBSTITUTE(SUBSTITUTE(集計貼りつけ!K486,申請書!$R$41,""),申請書!$T$41,""),申請書!$V$41,""),申請書!$X$41,""),";",""),申請書!$Z$41,"")</f>
        <v/>
      </c>
      <c r="I484" s="11" t="str">
        <f>SUBSTITUTE(SUBSTITUTE(SUBSTITUTE(SUBSTITUTE(SUBSTITUTE(SUBSTITUTE(集計貼りつけ!L486,申請書!$R$42,""),申請書!$T$42,""),申請書!$V$42,""),申請書!$X$42,""),";",""),申請書!$Z$42,"")</f>
        <v/>
      </c>
      <c r="J484" s="11" t="str">
        <f>SUBSTITUTE(SUBSTITUTE(SUBSTITUTE(SUBSTITUTE(SUBSTITUTE(SUBSTITUTE(集計貼りつけ!M486,申請書!$R$43,""),申請書!$T$43,""),申請書!$V$43,""),申請書!$X$43,""),";",""),申請書!$Z$43,"")</f>
        <v/>
      </c>
      <c r="K484" s="11" t="str">
        <f>SUBSTITUTE(SUBSTITUTE(SUBSTITUTE(SUBSTITUTE(SUBSTITUTE(SUBSTITUTE(集計貼りつけ!N486,申請書!$R$44,""),申請書!$T$44,""),申請書!$V$44,""),申請書!$X$44,""),";",""),申請書!$Z$44,"")</f>
        <v/>
      </c>
      <c r="L484" s="11" t="str">
        <f>SUBSTITUTE(SUBSTITUTE(SUBSTITUTE(SUBSTITUTE(SUBSTITUTE(SUBSTITUTE(集計貼りつけ!O486,申請書!$R$45,""),申請書!$T$45,""),申請書!$V$45,""),申請書!$X$45,""),";",""),申請書!$Z$45,"")</f>
        <v/>
      </c>
      <c r="M484" s="11" t="str">
        <f>SUBSTITUTE(SUBSTITUTE(SUBSTITUTE(SUBSTITUTE(SUBSTITUTE(SUBSTITUTE(集計貼りつけ!P486,申請書!$R$46,""),申請書!$T$46,""),申請書!$V$46,""),申請書!$X$46,""),";",""),申請書!$Z$46,"")</f>
        <v/>
      </c>
      <c r="N484" s="11" t="str">
        <f>SUBSTITUTE(SUBSTITUTE(SUBSTITUTE(SUBSTITUTE(SUBSTITUTE(SUBSTITUTE(集計貼りつけ!Q486,申請書!$R$47,""),申請書!$T$47,""),申請書!$V$47,""),申請書!$X$47,""),";",""),申請書!$Z$47,"")</f>
        <v/>
      </c>
      <c r="O484" s="11" t="str">
        <f>SUBSTITUTE(SUBSTITUTE(SUBSTITUTE(SUBSTITUTE(SUBSTITUTE(SUBSTITUTE(集計貼りつけ!R486,申請書!$R$48,""),申請書!$T$48,""),申請書!$V$48,""),申請書!$X$48,""),";",""),申請書!$Z$48,"")</f>
        <v/>
      </c>
      <c r="P484" s="11" t="str">
        <f>SUBSTITUTE(SUBSTITUTE(SUBSTITUTE(SUBSTITUTE(SUBSTITUTE(SUBSTITUTE(集計貼りつけ!S486,申請書!$R$49,""),申請書!$T$49,""),申請書!$V$49,""),申請書!$X$49,""),";",""),申請書!$Z$49,"")</f>
        <v/>
      </c>
      <c r="Q484" s="11" t="str">
        <f>SUBSTITUTE(SUBSTITUTE(SUBSTITUTE(SUBSTITUTE(SUBSTITUTE(SUBSTITUTE(集計貼りつけ!T486,申請書!$R$50,""),申請書!$T$50,""),申請書!$V$50,""),申請書!$X$50,""),";",""),申請書!$Z$55,"")</f>
        <v/>
      </c>
    </row>
    <row r="485" spans="1:17" s="11" customFormat="1" x14ac:dyDescent="0.2">
      <c r="A485" s="11">
        <v>483</v>
      </c>
      <c r="B485" s="11" t="str">
        <f>SUBSTITUTE(SUBSTITUTE(SUBSTITUTE(SUBSTITUTE(SUBSTITUTE(SUBSTITUTE(集計貼りつけ!E487,申請書!$R$35,""),申請書!$T$35,""),申請書!$V$35,""),申請書!$X$35,""),";",""),申請書!$Z$35,"")</f>
        <v/>
      </c>
      <c r="C485" s="11" t="str">
        <f>SUBSTITUTE(SUBSTITUTE(SUBSTITUTE(SUBSTITUTE(SUBSTITUTE(SUBSTITUTE(集計貼りつけ!F487,申請書!$R$36,""),申請書!$T$36,""),申請書!$V$36,""),申請書!$X$36,""),";",""),申請書!$Z$36,"")</f>
        <v/>
      </c>
      <c r="D485" s="11" t="str">
        <f>SUBSTITUTE(SUBSTITUTE(SUBSTITUTE(SUBSTITUTE(SUBSTITUTE(SUBSTITUTE(集計貼りつけ!G487,申請書!$R$37,""),申請書!$T$37,""),申請書!$V$37,""),申請書!$X$37,""),";",""),申請書!$Z$37,"")</f>
        <v/>
      </c>
      <c r="E485" s="11" t="str">
        <f>SUBSTITUTE(SUBSTITUTE(SUBSTITUTE(SUBSTITUTE(SUBSTITUTE(SUBSTITUTE(集計貼りつけ!H487,申請書!$R$38,""),申請書!$T$38,""),申請書!$V$38,""),申請書!$X$38,""),";",""),申請書!$Z$38,"")</f>
        <v/>
      </c>
      <c r="F485" s="11" t="str">
        <f>SUBSTITUTE(SUBSTITUTE(SUBSTITUTE(SUBSTITUTE(SUBSTITUTE(SUBSTITUTE(集計貼りつけ!I487,申請書!$R$39,""),申請書!$T$39,""),申請書!$V$39,""),申請書!$X$39,""),";",""),申請書!$Z$39,"")</f>
        <v/>
      </c>
      <c r="G485" s="11" t="str">
        <f>SUBSTITUTE(SUBSTITUTE(SUBSTITUTE(SUBSTITUTE(SUBSTITUTE(SUBSTITUTE(集計貼りつけ!J487,申請書!$R$40,""),申請書!$T$40,""),申請書!$V$40,""),申請書!$X$40,""),";",""),申請書!$Z$40,"")</f>
        <v/>
      </c>
      <c r="H485" s="11" t="str">
        <f>SUBSTITUTE(SUBSTITUTE(SUBSTITUTE(SUBSTITUTE(SUBSTITUTE(SUBSTITUTE(集計貼りつけ!K487,申請書!$R$41,""),申請書!$T$41,""),申請書!$V$41,""),申請書!$X$41,""),";",""),申請書!$Z$41,"")</f>
        <v/>
      </c>
      <c r="I485" s="11" t="str">
        <f>SUBSTITUTE(SUBSTITUTE(SUBSTITUTE(SUBSTITUTE(SUBSTITUTE(SUBSTITUTE(集計貼りつけ!L487,申請書!$R$42,""),申請書!$T$42,""),申請書!$V$42,""),申請書!$X$42,""),";",""),申請書!$Z$42,"")</f>
        <v/>
      </c>
      <c r="J485" s="11" t="str">
        <f>SUBSTITUTE(SUBSTITUTE(SUBSTITUTE(SUBSTITUTE(SUBSTITUTE(SUBSTITUTE(集計貼りつけ!M487,申請書!$R$43,""),申請書!$T$43,""),申請書!$V$43,""),申請書!$X$43,""),";",""),申請書!$Z$43,"")</f>
        <v/>
      </c>
      <c r="K485" s="11" t="str">
        <f>SUBSTITUTE(SUBSTITUTE(SUBSTITUTE(SUBSTITUTE(SUBSTITUTE(SUBSTITUTE(集計貼りつけ!N487,申請書!$R$44,""),申請書!$T$44,""),申請書!$V$44,""),申請書!$X$44,""),";",""),申請書!$Z$44,"")</f>
        <v/>
      </c>
      <c r="L485" s="11" t="str">
        <f>SUBSTITUTE(SUBSTITUTE(SUBSTITUTE(SUBSTITUTE(SUBSTITUTE(SUBSTITUTE(集計貼りつけ!O487,申請書!$R$45,""),申請書!$T$45,""),申請書!$V$45,""),申請書!$X$45,""),";",""),申請書!$Z$45,"")</f>
        <v/>
      </c>
      <c r="M485" s="11" t="str">
        <f>SUBSTITUTE(SUBSTITUTE(SUBSTITUTE(SUBSTITUTE(SUBSTITUTE(SUBSTITUTE(集計貼りつけ!P487,申請書!$R$46,""),申請書!$T$46,""),申請書!$V$46,""),申請書!$X$46,""),";",""),申請書!$Z$46,"")</f>
        <v/>
      </c>
      <c r="N485" s="11" t="str">
        <f>SUBSTITUTE(SUBSTITUTE(SUBSTITUTE(SUBSTITUTE(SUBSTITUTE(SUBSTITUTE(集計貼りつけ!Q487,申請書!$R$47,""),申請書!$T$47,""),申請書!$V$47,""),申請書!$X$47,""),";",""),申請書!$Z$47,"")</f>
        <v/>
      </c>
      <c r="O485" s="11" t="str">
        <f>SUBSTITUTE(SUBSTITUTE(SUBSTITUTE(SUBSTITUTE(SUBSTITUTE(SUBSTITUTE(集計貼りつけ!R487,申請書!$R$48,""),申請書!$T$48,""),申請書!$V$48,""),申請書!$X$48,""),";",""),申請書!$Z$48,"")</f>
        <v/>
      </c>
      <c r="P485" s="11" t="str">
        <f>SUBSTITUTE(SUBSTITUTE(SUBSTITUTE(SUBSTITUTE(SUBSTITUTE(SUBSTITUTE(集計貼りつけ!S487,申請書!$R$49,""),申請書!$T$49,""),申請書!$V$49,""),申請書!$X$49,""),";",""),申請書!$Z$49,"")</f>
        <v/>
      </c>
      <c r="Q485" s="11" t="str">
        <f>SUBSTITUTE(SUBSTITUTE(SUBSTITUTE(SUBSTITUTE(SUBSTITUTE(SUBSTITUTE(集計貼りつけ!T487,申請書!$R$50,""),申請書!$T$50,""),申請書!$V$50,""),申請書!$X$50,""),";",""),申請書!$Z$55,"")</f>
        <v/>
      </c>
    </row>
    <row r="486" spans="1:17" s="11" customFormat="1" x14ac:dyDescent="0.2">
      <c r="A486" s="11">
        <v>484</v>
      </c>
      <c r="B486" s="11" t="str">
        <f>SUBSTITUTE(SUBSTITUTE(SUBSTITUTE(SUBSTITUTE(SUBSTITUTE(SUBSTITUTE(集計貼りつけ!E488,申請書!$R$35,""),申請書!$T$35,""),申請書!$V$35,""),申請書!$X$35,""),";",""),申請書!$Z$35,"")</f>
        <v/>
      </c>
      <c r="C486" s="11" t="str">
        <f>SUBSTITUTE(SUBSTITUTE(SUBSTITUTE(SUBSTITUTE(SUBSTITUTE(SUBSTITUTE(集計貼りつけ!F488,申請書!$R$36,""),申請書!$T$36,""),申請書!$V$36,""),申請書!$X$36,""),";",""),申請書!$Z$36,"")</f>
        <v/>
      </c>
      <c r="D486" s="11" t="str">
        <f>SUBSTITUTE(SUBSTITUTE(SUBSTITUTE(SUBSTITUTE(SUBSTITUTE(SUBSTITUTE(集計貼りつけ!G488,申請書!$R$37,""),申請書!$T$37,""),申請書!$V$37,""),申請書!$X$37,""),";",""),申請書!$Z$37,"")</f>
        <v/>
      </c>
      <c r="E486" s="11" t="str">
        <f>SUBSTITUTE(SUBSTITUTE(SUBSTITUTE(SUBSTITUTE(SUBSTITUTE(SUBSTITUTE(集計貼りつけ!H488,申請書!$R$38,""),申請書!$T$38,""),申請書!$V$38,""),申請書!$X$38,""),";",""),申請書!$Z$38,"")</f>
        <v/>
      </c>
      <c r="F486" s="11" t="str">
        <f>SUBSTITUTE(SUBSTITUTE(SUBSTITUTE(SUBSTITUTE(SUBSTITUTE(SUBSTITUTE(集計貼りつけ!I488,申請書!$R$39,""),申請書!$T$39,""),申請書!$V$39,""),申請書!$X$39,""),";",""),申請書!$Z$39,"")</f>
        <v/>
      </c>
      <c r="G486" s="11" t="str">
        <f>SUBSTITUTE(SUBSTITUTE(SUBSTITUTE(SUBSTITUTE(SUBSTITUTE(SUBSTITUTE(集計貼りつけ!J488,申請書!$R$40,""),申請書!$T$40,""),申請書!$V$40,""),申請書!$X$40,""),";",""),申請書!$Z$40,"")</f>
        <v/>
      </c>
      <c r="H486" s="11" t="str">
        <f>SUBSTITUTE(SUBSTITUTE(SUBSTITUTE(SUBSTITUTE(SUBSTITUTE(SUBSTITUTE(集計貼りつけ!K488,申請書!$R$41,""),申請書!$T$41,""),申請書!$V$41,""),申請書!$X$41,""),";",""),申請書!$Z$41,"")</f>
        <v/>
      </c>
      <c r="I486" s="11" t="str">
        <f>SUBSTITUTE(SUBSTITUTE(SUBSTITUTE(SUBSTITUTE(SUBSTITUTE(SUBSTITUTE(集計貼りつけ!L488,申請書!$R$42,""),申請書!$T$42,""),申請書!$V$42,""),申請書!$X$42,""),";",""),申請書!$Z$42,"")</f>
        <v/>
      </c>
      <c r="J486" s="11" t="str">
        <f>SUBSTITUTE(SUBSTITUTE(SUBSTITUTE(SUBSTITUTE(SUBSTITUTE(SUBSTITUTE(集計貼りつけ!M488,申請書!$R$43,""),申請書!$T$43,""),申請書!$V$43,""),申請書!$X$43,""),";",""),申請書!$Z$43,"")</f>
        <v/>
      </c>
      <c r="K486" s="11" t="str">
        <f>SUBSTITUTE(SUBSTITUTE(SUBSTITUTE(SUBSTITUTE(SUBSTITUTE(SUBSTITUTE(集計貼りつけ!N488,申請書!$R$44,""),申請書!$T$44,""),申請書!$V$44,""),申請書!$X$44,""),";",""),申請書!$Z$44,"")</f>
        <v/>
      </c>
      <c r="L486" s="11" t="str">
        <f>SUBSTITUTE(SUBSTITUTE(SUBSTITUTE(SUBSTITUTE(SUBSTITUTE(SUBSTITUTE(集計貼りつけ!O488,申請書!$R$45,""),申請書!$T$45,""),申請書!$V$45,""),申請書!$X$45,""),";",""),申請書!$Z$45,"")</f>
        <v/>
      </c>
      <c r="M486" s="11" t="str">
        <f>SUBSTITUTE(SUBSTITUTE(SUBSTITUTE(SUBSTITUTE(SUBSTITUTE(SUBSTITUTE(集計貼りつけ!P488,申請書!$R$46,""),申請書!$T$46,""),申請書!$V$46,""),申請書!$X$46,""),";",""),申請書!$Z$46,"")</f>
        <v/>
      </c>
      <c r="N486" s="11" t="str">
        <f>SUBSTITUTE(SUBSTITUTE(SUBSTITUTE(SUBSTITUTE(SUBSTITUTE(SUBSTITUTE(集計貼りつけ!Q488,申請書!$R$47,""),申請書!$T$47,""),申請書!$V$47,""),申請書!$X$47,""),";",""),申請書!$Z$47,"")</f>
        <v/>
      </c>
      <c r="O486" s="11" t="str">
        <f>SUBSTITUTE(SUBSTITUTE(SUBSTITUTE(SUBSTITUTE(SUBSTITUTE(SUBSTITUTE(集計貼りつけ!R488,申請書!$R$48,""),申請書!$T$48,""),申請書!$V$48,""),申請書!$X$48,""),";",""),申請書!$Z$48,"")</f>
        <v/>
      </c>
      <c r="P486" s="11" t="str">
        <f>SUBSTITUTE(SUBSTITUTE(SUBSTITUTE(SUBSTITUTE(SUBSTITUTE(SUBSTITUTE(集計貼りつけ!S488,申請書!$R$49,""),申請書!$T$49,""),申請書!$V$49,""),申請書!$X$49,""),";",""),申請書!$Z$49,"")</f>
        <v/>
      </c>
      <c r="Q486" s="11" t="str">
        <f>SUBSTITUTE(SUBSTITUTE(SUBSTITUTE(SUBSTITUTE(SUBSTITUTE(SUBSTITUTE(集計貼りつけ!T488,申請書!$R$50,""),申請書!$T$50,""),申請書!$V$50,""),申請書!$X$50,""),";",""),申請書!$Z$55,"")</f>
        <v/>
      </c>
    </row>
    <row r="487" spans="1:17" s="11" customFormat="1" x14ac:dyDescent="0.2">
      <c r="A487" s="11">
        <v>485</v>
      </c>
      <c r="B487" s="11" t="str">
        <f>SUBSTITUTE(SUBSTITUTE(SUBSTITUTE(SUBSTITUTE(SUBSTITUTE(SUBSTITUTE(集計貼りつけ!E489,申請書!$R$35,""),申請書!$T$35,""),申請書!$V$35,""),申請書!$X$35,""),";",""),申請書!$Z$35,"")</f>
        <v/>
      </c>
      <c r="C487" s="11" t="str">
        <f>SUBSTITUTE(SUBSTITUTE(SUBSTITUTE(SUBSTITUTE(SUBSTITUTE(SUBSTITUTE(集計貼りつけ!F489,申請書!$R$36,""),申請書!$T$36,""),申請書!$V$36,""),申請書!$X$36,""),";",""),申請書!$Z$36,"")</f>
        <v/>
      </c>
      <c r="D487" s="11" t="str">
        <f>SUBSTITUTE(SUBSTITUTE(SUBSTITUTE(SUBSTITUTE(SUBSTITUTE(SUBSTITUTE(集計貼りつけ!G489,申請書!$R$37,""),申請書!$T$37,""),申請書!$V$37,""),申請書!$X$37,""),";",""),申請書!$Z$37,"")</f>
        <v/>
      </c>
      <c r="E487" s="11" t="str">
        <f>SUBSTITUTE(SUBSTITUTE(SUBSTITUTE(SUBSTITUTE(SUBSTITUTE(SUBSTITUTE(集計貼りつけ!H489,申請書!$R$38,""),申請書!$T$38,""),申請書!$V$38,""),申請書!$X$38,""),";",""),申請書!$Z$38,"")</f>
        <v/>
      </c>
      <c r="F487" s="11" t="str">
        <f>SUBSTITUTE(SUBSTITUTE(SUBSTITUTE(SUBSTITUTE(SUBSTITUTE(SUBSTITUTE(集計貼りつけ!I489,申請書!$R$39,""),申請書!$T$39,""),申請書!$V$39,""),申請書!$X$39,""),";",""),申請書!$Z$39,"")</f>
        <v/>
      </c>
      <c r="G487" s="11" t="str">
        <f>SUBSTITUTE(SUBSTITUTE(SUBSTITUTE(SUBSTITUTE(SUBSTITUTE(SUBSTITUTE(集計貼りつけ!J489,申請書!$R$40,""),申請書!$T$40,""),申請書!$V$40,""),申請書!$X$40,""),";",""),申請書!$Z$40,"")</f>
        <v/>
      </c>
      <c r="H487" s="11" t="str">
        <f>SUBSTITUTE(SUBSTITUTE(SUBSTITUTE(SUBSTITUTE(SUBSTITUTE(SUBSTITUTE(集計貼りつけ!K489,申請書!$R$41,""),申請書!$T$41,""),申請書!$V$41,""),申請書!$X$41,""),";",""),申請書!$Z$41,"")</f>
        <v/>
      </c>
      <c r="I487" s="11" t="str">
        <f>SUBSTITUTE(SUBSTITUTE(SUBSTITUTE(SUBSTITUTE(SUBSTITUTE(SUBSTITUTE(集計貼りつけ!L489,申請書!$R$42,""),申請書!$T$42,""),申請書!$V$42,""),申請書!$X$42,""),";",""),申請書!$Z$42,"")</f>
        <v/>
      </c>
      <c r="J487" s="11" t="str">
        <f>SUBSTITUTE(SUBSTITUTE(SUBSTITUTE(SUBSTITUTE(SUBSTITUTE(SUBSTITUTE(集計貼りつけ!M489,申請書!$R$43,""),申請書!$T$43,""),申請書!$V$43,""),申請書!$X$43,""),";",""),申請書!$Z$43,"")</f>
        <v/>
      </c>
      <c r="K487" s="11" t="str">
        <f>SUBSTITUTE(SUBSTITUTE(SUBSTITUTE(SUBSTITUTE(SUBSTITUTE(SUBSTITUTE(集計貼りつけ!N489,申請書!$R$44,""),申請書!$T$44,""),申請書!$V$44,""),申請書!$X$44,""),";",""),申請書!$Z$44,"")</f>
        <v/>
      </c>
      <c r="L487" s="11" t="str">
        <f>SUBSTITUTE(SUBSTITUTE(SUBSTITUTE(SUBSTITUTE(SUBSTITUTE(SUBSTITUTE(集計貼りつけ!O489,申請書!$R$45,""),申請書!$T$45,""),申請書!$V$45,""),申請書!$X$45,""),";",""),申請書!$Z$45,"")</f>
        <v/>
      </c>
      <c r="M487" s="11" t="str">
        <f>SUBSTITUTE(SUBSTITUTE(SUBSTITUTE(SUBSTITUTE(SUBSTITUTE(SUBSTITUTE(集計貼りつけ!P489,申請書!$R$46,""),申請書!$T$46,""),申請書!$V$46,""),申請書!$X$46,""),";",""),申請書!$Z$46,"")</f>
        <v/>
      </c>
      <c r="N487" s="11" t="str">
        <f>SUBSTITUTE(SUBSTITUTE(SUBSTITUTE(SUBSTITUTE(SUBSTITUTE(SUBSTITUTE(集計貼りつけ!Q489,申請書!$R$47,""),申請書!$T$47,""),申請書!$V$47,""),申請書!$X$47,""),";",""),申請書!$Z$47,"")</f>
        <v/>
      </c>
      <c r="O487" s="11" t="str">
        <f>SUBSTITUTE(SUBSTITUTE(SUBSTITUTE(SUBSTITUTE(SUBSTITUTE(SUBSTITUTE(集計貼りつけ!R489,申請書!$R$48,""),申請書!$T$48,""),申請書!$V$48,""),申請書!$X$48,""),";",""),申請書!$Z$48,"")</f>
        <v/>
      </c>
      <c r="P487" s="11" t="str">
        <f>SUBSTITUTE(SUBSTITUTE(SUBSTITUTE(SUBSTITUTE(SUBSTITUTE(SUBSTITUTE(集計貼りつけ!S489,申請書!$R$49,""),申請書!$T$49,""),申請書!$V$49,""),申請書!$X$49,""),";",""),申請書!$Z$49,"")</f>
        <v/>
      </c>
      <c r="Q487" s="11" t="str">
        <f>SUBSTITUTE(SUBSTITUTE(SUBSTITUTE(SUBSTITUTE(SUBSTITUTE(SUBSTITUTE(集計貼りつけ!T489,申請書!$R$50,""),申請書!$T$50,""),申請書!$V$50,""),申請書!$X$50,""),";",""),申請書!$Z$55,"")</f>
        <v/>
      </c>
    </row>
    <row r="488" spans="1:17" s="11" customFormat="1" x14ac:dyDescent="0.2">
      <c r="A488" s="11">
        <v>486</v>
      </c>
      <c r="B488" s="11" t="str">
        <f>SUBSTITUTE(SUBSTITUTE(SUBSTITUTE(SUBSTITUTE(SUBSTITUTE(SUBSTITUTE(集計貼りつけ!E490,申請書!$R$35,""),申請書!$T$35,""),申請書!$V$35,""),申請書!$X$35,""),";",""),申請書!$Z$35,"")</f>
        <v/>
      </c>
      <c r="C488" s="11" t="str">
        <f>SUBSTITUTE(SUBSTITUTE(SUBSTITUTE(SUBSTITUTE(SUBSTITUTE(SUBSTITUTE(集計貼りつけ!F490,申請書!$R$36,""),申請書!$T$36,""),申請書!$V$36,""),申請書!$X$36,""),";",""),申請書!$Z$36,"")</f>
        <v/>
      </c>
      <c r="D488" s="11" t="str">
        <f>SUBSTITUTE(SUBSTITUTE(SUBSTITUTE(SUBSTITUTE(SUBSTITUTE(SUBSTITUTE(集計貼りつけ!G490,申請書!$R$37,""),申請書!$T$37,""),申請書!$V$37,""),申請書!$X$37,""),";",""),申請書!$Z$37,"")</f>
        <v/>
      </c>
      <c r="E488" s="11" t="str">
        <f>SUBSTITUTE(SUBSTITUTE(SUBSTITUTE(SUBSTITUTE(SUBSTITUTE(SUBSTITUTE(集計貼りつけ!H490,申請書!$R$38,""),申請書!$T$38,""),申請書!$V$38,""),申請書!$X$38,""),";",""),申請書!$Z$38,"")</f>
        <v/>
      </c>
      <c r="F488" s="11" t="str">
        <f>SUBSTITUTE(SUBSTITUTE(SUBSTITUTE(SUBSTITUTE(SUBSTITUTE(SUBSTITUTE(集計貼りつけ!I490,申請書!$R$39,""),申請書!$T$39,""),申請書!$V$39,""),申請書!$X$39,""),";",""),申請書!$Z$39,"")</f>
        <v/>
      </c>
      <c r="G488" s="11" t="str">
        <f>SUBSTITUTE(SUBSTITUTE(SUBSTITUTE(SUBSTITUTE(SUBSTITUTE(SUBSTITUTE(集計貼りつけ!J490,申請書!$R$40,""),申請書!$T$40,""),申請書!$V$40,""),申請書!$X$40,""),";",""),申請書!$Z$40,"")</f>
        <v/>
      </c>
      <c r="H488" s="11" t="str">
        <f>SUBSTITUTE(SUBSTITUTE(SUBSTITUTE(SUBSTITUTE(SUBSTITUTE(SUBSTITUTE(集計貼りつけ!K490,申請書!$R$41,""),申請書!$T$41,""),申請書!$V$41,""),申請書!$X$41,""),";",""),申請書!$Z$41,"")</f>
        <v/>
      </c>
      <c r="I488" s="11" t="str">
        <f>SUBSTITUTE(SUBSTITUTE(SUBSTITUTE(SUBSTITUTE(SUBSTITUTE(SUBSTITUTE(集計貼りつけ!L490,申請書!$R$42,""),申請書!$T$42,""),申請書!$V$42,""),申請書!$X$42,""),";",""),申請書!$Z$42,"")</f>
        <v/>
      </c>
      <c r="J488" s="11" t="str">
        <f>SUBSTITUTE(SUBSTITUTE(SUBSTITUTE(SUBSTITUTE(SUBSTITUTE(SUBSTITUTE(集計貼りつけ!M490,申請書!$R$43,""),申請書!$T$43,""),申請書!$V$43,""),申請書!$X$43,""),";",""),申請書!$Z$43,"")</f>
        <v/>
      </c>
      <c r="K488" s="11" t="str">
        <f>SUBSTITUTE(SUBSTITUTE(SUBSTITUTE(SUBSTITUTE(SUBSTITUTE(SUBSTITUTE(集計貼りつけ!N490,申請書!$R$44,""),申請書!$T$44,""),申請書!$V$44,""),申請書!$X$44,""),";",""),申請書!$Z$44,"")</f>
        <v/>
      </c>
      <c r="L488" s="11" t="str">
        <f>SUBSTITUTE(SUBSTITUTE(SUBSTITUTE(SUBSTITUTE(SUBSTITUTE(SUBSTITUTE(集計貼りつけ!O490,申請書!$R$45,""),申請書!$T$45,""),申請書!$V$45,""),申請書!$X$45,""),";",""),申請書!$Z$45,"")</f>
        <v/>
      </c>
      <c r="M488" s="11" t="str">
        <f>SUBSTITUTE(SUBSTITUTE(SUBSTITUTE(SUBSTITUTE(SUBSTITUTE(SUBSTITUTE(集計貼りつけ!P490,申請書!$R$46,""),申請書!$T$46,""),申請書!$V$46,""),申請書!$X$46,""),";",""),申請書!$Z$46,"")</f>
        <v/>
      </c>
      <c r="N488" s="11" t="str">
        <f>SUBSTITUTE(SUBSTITUTE(SUBSTITUTE(SUBSTITUTE(SUBSTITUTE(SUBSTITUTE(集計貼りつけ!Q490,申請書!$R$47,""),申請書!$T$47,""),申請書!$V$47,""),申請書!$X$47,""),";",""),申請書!$Z$47,"")</f>
        <v/>
      </c>
      <c r="O488" s="11" t="str">
        <f>SUBSTITUTE(SUBSTITUTE(SUBSTITUTE(SUBSTITUTE(SUBSTITUTE(SUBSTITUTE(集計貼りつけ!R490,申請書!$R$48,""),申請書!$T$48,""),申請書!$V$48,""),申請書!$X$48,""),";",""),申請書!$Z$48,"")</f>
        <v/>
      </c>
      <c r="P488" s="11" t="str">
        <f>SUBSTITUTE(SUBSTITUTE(SUBSTITUTE(SUBSTITUTE(SUBSTITUTE(SUBSTITUTE(集計貼りつけ!S490,申請書!$R$49,""),申請書!$T$49,""),申請書!$V$49,""),申請書!$X$49,""),";",""),申請書!$Z$49,"")</f>
        <v/>
      </c>
      <c r="Q488" s="11" t="str">
        <f>SUBSTITUTE(SUBSTITUTE(SUBSTITUTE(SUBSTITUTE(SUBSTITUTE(SUBSTITUTE(集計貼りつけ!T490,申請書!$R$50,""),申請書!$T$50,""),申請書!$V$50,""),申請書!$X$50,""),";",""),申請書!$Z$55,"")</f>
        <v/>
      </c>
    </row>
    <row r="489" spans="1:17" s="11" customFormat="1" x14ac:dyDescent="0.2">
      <c r="A489" s="11">
        <v>487</v>
      </c>
      <c r="B489" s="11" t="str">
        <f>SUBSTITUTE(SUBSTITUTE(SUBSTITUTE(SUBSTITUTE(SUBSTITUTE(SUBSTITUTE(集計貼りつけ!E491,申請書!$R$35,""),申請書!$T$35,""),申請書!$V$35,""),申請書!$X$35,""),";",""),申請書!$Z$35,"")</f>
        <v/>
      </c>
      <c r="C489" s="11" t="str">
        <f>SUBSTITUTE(SUBSTITUTE(SUBSTITUTE(SUBSTITUTE(SUBSTITUTE(SUBSTITUTE(集計貼りつけ!F491,申請書!$R$36,""),申請書!$T$36,""),申請書!$V$36,""),申請書!$X$36,""),";",""),申請書!$Z$36,"")</f>
        <v/>
      </c>
      <c r="D489" s="11" t="str">
        <f>SUBSTITUTE(SUBSTITUTE(SUBSTITUTE(SUBSTITUTE(SUBSTITUTE(SUBSTITUTE(集計貼りつけ!G491,申請書!$R$37,""),申請書!$T$37,""),申請書!$V$37,""),申請書!$X$37,""),";",""),申請書!$Z$37,"")</f>
        <v/>
      </c>
      <c r="E489" s="11" t="str">
        <f>SUBSTITUTE(SUBSTITUTE(SUBSTITUTE(SUBSTITUTE(SUBSTITUTE(SUBSTITUTE(集計貼りつけ!H491,申請書!$R$38,""),申請書!$T$38,""),申請書!$V$38,""),申請書!$X$38,""),";",""),申請書!$Z$38,"")</f>
        <v/>
      </c>
      <c r="F489" s="11" t="str">
        <f>SUBSTITUTE(SUBSTITUTE(SUBSTITUTE(SUBSTITUTE(SUBSTITUTE(SUBSTITUTE(集計貼りつけ!I491,申請書!$R$39,""),申請書!$T$39,""),申請書!$V$39,""),申請書!$X$39,""),";",""),申請書!$Z$39,"")</f>
        <v/>
      </c>
      <c r="G489" s="11" t="str">
        <f>SUBSTITUTE(SUBSTITUTE(SUBSTITUTE(SUBSTITUTE(SUBSTITUTE(SUBSTITUTE(集計貼りつけ!J491,申請書!$R$40,""),申請書!$T$40,""),申請書!$V$40,""),申請書!$X$40,""),";",""),申請書!$Z$40,"")</f>
        <v/>
      </c>
      <c r="H489" s="11" t="str">
        <f>SUBSTITUTE(SUBSTITUTE(SUBSTITUTE(SUBSTITUTE(SUBSTITUTE(SUBSTITUTE(集計貼りつけ!K491,申請書!$R$41,""),申請書!$T$41,""),申請書!$V$41,""),申請書!$X$41,""),";",""),申請書!$Z$41,"")</f>
        <v/>
      </c>
      <c r="I489" s="11" t="str">
        <f>SUBSTITUTE(SUBSTITUTE(SUBSTITUTE(SUBSTITUTE(SUBSTITUTE(SUBSTITUTE(集計貼りつけ!L491,申請書!$R$42,""),申請書!$T$42,""),申請書!$V$42,""),申請書!$X$42,""),";",""),申請書!$Z$42,"")</f>
        <v/>
      </c>
      <c r="J489" s="11" t="str">
        <f>SUBSTITUTE(SUBSTITUTE(SUBSTITUTE(SUBSTITUTE(SUBSTITUTE(SUBSTITUTE(集計貼りつけ!M491,申請書!$R$43,""),申請書!$T$43,""),申請書!$V$43,""),申請書!$X$43,""),";",""),申請書!$Z$43,"")</f>
        <v/>
      </c>
      <c r="K489" s="11" t="str">
        <f>SUBSTITUTE(SUBSTITUTE(SUBSTITUTE(SUBSTITUTE(SUBSTITUTE(SUBSTITUTE(集計貼りつけ!N491,申請書!$R$44,""),申請書!$T$44,""),申請書!$V$44,""),申請書!$X$44,""),";",""),申請書!$Z$44,"")</f>
        <v/>
      </c>
      <c r="L489" s="11" t="str">
        <f>SUBSTITUTE(SUBSTITUTE(SUBSTITUTE(SUBSTITUTE(SUBSTITUTE(SUBSTITUTE(集計貼りつけ!O491,申請書!$R$45,""),申請書!$T$45,""),申請書!$V$45,""),申請書!$X$45,""),";",""),申請書!$Z$45,"")</f>
        <v/>
      </c>
      <c r="M489" s="11" t="str">
        <f>SUBSTITUTE(SUBSTITUTE(SUBSTITUTE(SUBSTITUTE(SUBSTITUTE(SUBSTITUTE(集計貼りつけ!P491,申請書!$R$46,""),申請書!$T$46,""),申請書!$V$46,""),申請書!$X$46,""),";",""),申請書!$Z$46,"")</f>
        <v/>
      </c>
      <c r="N489" s="11" t="str">
        <f>SUBSTITUTE(SUBSTITUTE(SUBSTITUTE(SUBSTITUTE(SUBSTITUTE(SUBSTITUTE(集計貼りつけ!Q491,申請書!$R$47,""),申請書!$T$47,""),申請書!$V$47,""),申請書!$X$47,""),";",""),申請書!$Z$47,"")</f>
        <v/>
      </c>
      <c r="O489" s="11" t="str">
        <f>SUBSTITUTE(SUBSTITUTE(SUBSTITUTE(SUBSTITUTE(SUBSTITUTE(SUBSTITUTE(集計貼りつけ!R491,申請書!$R$48,""),申請書!$T$48,""),申請書!$V$48,""),申請書!$X$48,""),";",""),申請書!$Z$48,"")</f>
        <v/>
      </c>
      <c r="P489" s="11" t="str">
        <f>SUBSTITUTE(SUBSTITUTE(SUBSTITUTE(SUBSTITUTE(SUBSTITUTE(SUBSTITUTE(集計貼りつけ!S491,申請書!$R$49,""),申請書!$T$49,""),申請書!$V$49,""),申請書!$X$49,""),";",""),申請書!$Z$49,"")</f>
        <v/>
      </c>
      <c r="Q489" s="11" t="str">
        <f>SUBSTITUTE(SUBSTITUTE(SUBSTITUTE(SUBSTITUTE(SUBSTITUTE(SUBSTITUTE(集計貼りつけ!T491,申請書!$R$50,""),申請書!$T$50,""),申請書!$V$50,""),申請書!$X$50,""),";",""),申請書!$Z$55,"")</f>
        <v/>
      </c>
    </row>
    <row r="490" spans="1:17" s="11" customFormat="1" x14ac:dyDescent="0.2">
      <c r="A490" s="11">
        <v>488</v>
      </c>
      <c r="B490" s="11" t="str">
        <f>SUBSTITUTE(SUBSTITUTE(SUBSTITUTE(SUBSTITUTE(SUBSTITUTE(SUBSTITUTE(集計貼りつけ!E492,申請書!$R$35,""),申請書!$T$35,""),申請書!$V$35,""),申請書!$X$35,""),";",""),申請書!$Z$35,"")</f>
        <v/>
      </c>
      <c r="C490" s="11" t="str">
        <f>SUBSTITUTE(SUBSTITUTE(SUBSTITUTE(SUBSTITUTE(SUBSTITUTE(SUBSTITUTE(集計貼りつけ!F492,申請書!$R$36,""),申請書!$T$36,""),申請書!$V$36,""),申請書!$X$36,""),";",""),申請書!$Z$36,"")</f>
        <v/>
      </c>
      <c r="D490" s="11" t="str">
        <f>SUBSTITUTE(SUBSTITUTE(SUBSTITUTE(SUBSTITUTE(SUBSTITUTE(SUBSTITUTE(集計貼りつけ!G492,申請書!$R$37,""),申請書!$T$37,""),申請書!$V$37,""),申請書!$X$37,""),";",""),申請書!$Z$37,"")</f>
        <v/>
      </c>
      <c r="E490" s="11" t="str">
        <f>SUBSTITUTE(SUBSTITUTE(SUBSTITUTE(SUBSTITUTE(SUBSTITUTE(SUBSTITUTE(集計貼りつけ!H492,申請書!$R$38,""),申請書!$T$38,""),申請書!$V$38,""),申請書!$X$38,""),";",""),申請書!$Z$38,"")</f>
        <v/>
      </c>
      <c r="F490" s="11" t="str">
        <f>SUBSTITUTE(SUBSTITUTE(SUBSTITUTE(SUBSTITUTE(SUBSTITUTE(SUBSTITUTE(集計貼りつけ!I492,申請書!$R$39,""),申請書!$T$39,""),申請書!$V$39,""),申請書!$X$39,""),";",""),申請書!$Z$39,"")</f>
        <v/>
      </c>
      <c r="G490" s="11" t="str">
        <f>SUBSTITUTE(SUBSTITUTE(SUBSTITUTE(SUBSTITUTE(SUBSTITUTE(SUBSTITUTE(集計貼りつけ!J492,申請書!$R$40,""),申請書!$T$40,""),申請書!$V$40,""),申請書!$X$40,""),";",""),申請書!$Z$40,"")</f>
        <v/>
      </c>
      <c r="H490" s="11" t="str">
        <f>SUBSTITUTE(SUBSTITUTE(SUBSTITUTE(SUBSTITUTE(SUBSTITUTE(SUBSTITUTE(集計貼りつけ!K492,申請書!$R$41,""),申請書!$T$41,""),申請書!$V$41,""),申請書!$X$41,""),";",""),申請書!$Z$41,"")</f>
        <v/>
      </c>
      <c r="I490" s="11" t="str">
        <f>SUBSTITUTE(SUBSTITUTE(SUBSTITUTE(SUBSTITUTE(SUBSTITUTE(SUBSTITUTE(集計貼りつけ!L492,申請書!$R$42,""),申請書!$T$42,""),申請書!$V$42,""),申請書!$X$42,""),";",""),申請書!$Z$42,"")</f>
        <v/>
      </c>
      <c r="J490" s="11" t="str">
        <f>SUBSTITUTE(SUBSTITUTE(SUBSTITUTE(SUBSTITUTE(SUBSTITUTE(SUBSTITUTE(集計貼りつけ!M492,申請書!$R$43,""),申請書!$T$43,""),申請書!$V$43,""),申請書!$X$43,""),";",""),申請書!$Z$43,"")</f>
        <v/>
      </c>
      <c r="K490" s="11" t="str">
        <f>SUBSTITUTE(SUBSTITUTE(SUBSTITUTE(SUBSTITUTE(SUBSTITUTE(SUBSTITUTE(集計貼りつけ!N492,申請書!$R$44,""),申請書!$T$44,""),申請書!$V$44,""),申請書!$X$44,""),";",""),申請書!$Z$44,"")</f>
        <v/>
      </c>
      <c r="L490" s="11" t="str">
        <f>SUBSTITUTE(SUBSTITUTE(SUBSTITUTE(SUBSTITUTE(SUBSTITUTE(SUBSTITUTE(集計貼りつけ!O492,申請書!$R$45,""),申請書!$T$45,""),申請書!$V$45,""),申請書!$X$45,""),";",""),申請書!$Z$45,"")</f>
        <v/>
      </c>
      <c r="M490" s="11" t="str">
        <f>SUBSTITUTE(SUBSTITUTE(SUBSTITUTE(SUBSTITUTE(SUBSTITUTE(SUBSTITUTE(集計貼りつけ!P492,申請書!$R$46,""),申請書!$T$46,""),申請書!$V$46,""),申請書!$X$46,""),";",""),申請書!$Z$46,"")</f>
        <v/>
      </c>
      <c r="N490" s="11" t="str">
        <f>SUBSTITUTE(SUBSTITUTE(SUBSTITUTE(SUBSTITUTE(SUBSTITUTE(SUBSTITUTE(集計貼りつけ!Q492,申請書!$R$47,""),申請書!$T$47,""),申請書!$V$47,""),申請書!$X$47,""),";",""),申請書!$Z$47,"")</f>
        <v/>
      </c>
      <c r="O490" s="11" t="str">
        <f>SUBSTITUTE(SUBSTITUTE(SUBSTITUTE(SUBSTITUTE(SUBSTITUTE(SUBSTITUTE(集計貼りつけ!R492,申請書!$R$48,""),申請書!$T$48,""),申請書!$V$48,""),申請書!$X$48,""),";",""),申請書!$Z$48,"")</f>
        <v/>
      </c>
      <c r="P490" s="11" t="str">
        <f>SUBSTITUTE(SUBSTITUTE(SUBSTITUTE(SUBSTITUTE(SUBSTITUTE(SUBSTITUTE(集計貼りつけ!S492,申請書!$R$49,""),申請書!$T$49,""),申請書!$V$49,""),申請書!$X$49,""),";",""),申請書!$Z$49,"")</f>
        <v/>
      </c>
      <c r="Q490" s="11" t="str">
        <f>SUBSTITUTE(SUBSTITUTE(SUBSTITUTE(SUBSTITUTE(SUBSTITUTE(SUBSTITUTE(集計貼りつけ!T492,申請書!$R$50,""),申請書!$T$50,""),申請書!$V$50,""),申請書!$X$50,""),";",""),申請書!$Z$55,"")</f>
        <v/>
      </c>
    </row>
    <row r="491" spans="1:17" s="11" customFormat="1" x14ac:dyDescent="0.2">
      <c r="A491" s="11">
        <v>489</v>
      </c>
      <c r="B491" s="11" t="str">
        <f>SUBSTITUTE(SUBSTITUTE(SUBSTITUTE(SUBSTITUTE(SUBSTITUTE(SUBSTITUTE(集計貼りつけ!E493,申請書!$R$35,""),申請書!$T$35,""),申請書!$V$35,""),申請書!$X$35,""),";",""),申請書!$Z$35,"")</f>
        <v/>
      </c>
      <c r="C491" s="11" t="str">
        <f>SUBSTITUTE(SUBSTITUTE(SUBSTITUTE(SUBSTITUTE(SUBSTITUTE(SUBSTITUTE(集計貼りつけ!F493,申請書!$R$36,""),申請書!$T$36,""),申請書!$V$36,""),申請書!$X$36,""),";",""),申請書!$Z$36,"")</f>
        <v/>
      </c>
      <c r="D491" s="11" t="str">
        <f>SUBSTITUTE(SUBSTITUTE(SUBSTITUTE(SUBSTITUTE(SUBSTITUTE(SUBSTITUTE(集計貼りつけ!G493,申請書!$R$37,""),申請書!$T$37,""),申請書!$V$37,""),申請書!$X$37,""),";",""),申請書!$Z$37,"")</f>
        <v/>
      </c>
      <c r="E491" s="11" t="str">
        <f>SUBSTITUTE(SUBSTITUTE(SUBSTITUTE(SUBSTITUTE(SUBSTITUTE(SUBSTITUTE(集計貼りつけ!H493,申請書!$R$38,""),申請書!$T$38,""),申請書!$V$38,""),申請書!$X$38,""),";",""),申請書!$Z$38,"")</f>
        <v/>
      </c>
      <c r="F491" s="11" t="str">
        <f>SUBSTITUTE(SUBSTITUTE(SUBSTITUTE(SUBSTITUTE(SUBSTITUTE(SUBSTITUTE(集計貼りつけ!I493,申請書!$R$39,""),申請書!$T$39,""),申請書!$V$39,""),申請書!$X$39,""),";",""),申請書!$Z$39,"")</f>
        <v/>
      </c>
      <c r="G491" s="11" t="str">
        <f>SUBSTITUTE(SUBSTITUTE(SUBSTITUTE(SUBSTITUTE(SUBSTITUTE(SUBSTITUTE(集計貼りつけ!J493,申請書!$R$40,""),申請書!$T$40,""),申請書!$V$40,""),申請書!$X$40,""),";",""),申請書!$Z$40,"")</f>
        <v/>
      </c>
      <c r="H491" s="11" t="str">
        <f>SUBSTITUTE(SUBSTITUTE(SUBSTITUTE(SUBSTITUTE(SUBSTITUTE(SUBSTITUTE(集計貼りつけ!K493,申請書!$R$41,""),申請書!$T$41,""),申請書!$V$41,""),申請書!$X$41,""),";",""),申請書!$Z$41,"")</f>
        <v/>
      </c>
      <c r="I491" s="11" t="str">
        <f>SUBSTITUTE(SUBSTITUTE(SUBSTITUTE(SUBSTITUTE(SUBSTITUTE(SUBSTITUTE(集計貼りつけ!L493,申請書!$R$42,""),申請書!$T$42,""),申請書!$V$42,""),申請書!$X$42,""),";",""),申請書!$Z$42,"")</f>
        <v/>
      </c>
      <c r="J491" s="11" t="str">
        <f>SUBSTITUTE(SUBSTITUTE(SUBSTITUTE(SUBSTITUTE(SUBSTITUTE(SUBSTITUTE(集計貼りつけ!M493,申請書!$R$43,""),申請書!$T$43,""),申請書!$V$43,""),申請書!$X$43,""),";",""),申請書!$Z$43,"")</f>
        <v/>
      </c>
      <c r="K491" s="11" t="str">
        <f>SUBSTITUTE(SUBSTITUTE(SUBSTITUTE(SUBSTITUTE(SUBSTITUTE(SUBSTITUTE(集計貼りつけ!N493,申請書!$R$44,""),申請書!$T$44,""),申請書!$V$44,""),申請書!$X$44,""),";",""),申請書!$Z$44,"")</f>
        <v/>
      </c>
      <c r="L491" s="11" t="str">
        <f>SUBSTITUTE(SUBSTITUTE(SUBSTITUTE(SUBSTITUTE(SUBSTITUTE(SUBSTITUTE(集計貼りつけ!O493,申請書!$R$45,""),申請書!$T$45,""),申請書!$V$45,""),申請書!$X$45,""),";",""),申請書!$Z$45,"")</f>
        <v/>
      </c>
      <c r="M491" s="11" t="str">
        <f>SUBSTITUTE(SUBSTITUTE(SUBSTITUTE(SUBSTITUTE(SUBSTITUTE(SUBSTITUTE(集計貼りつけ!P493,申請書!$R$46,""),申請書!$T$46,""),申請書!$V$46,""),申請書!$X$46,""),";",""),申請書!$Z$46,"")</f>
        <v/>
      </c>
      <c r="N491" s="11" t="str">
        <f>SUBSTITUTE(SUBSTITUTE(SUBSTITUTE(SUBSTITUTE(SUBSTITUTE(SUBSTITUTE(集計貼りつけ!Q493,申請書!$R$47,""),申請書!$T$47,""),申請書!$V$47,""),申請書!$X$47,""),";",""),申請書!$Z$47,"")</f>
        <v/>
      </c>
      <c r="O491" s="11" t="str">
        <f>SUBSTITUTE(SUBSTITUTE(SUBSTITUTE(SUBSTITUTE(SUBSTITUTE(SUBSTITUTE(集計貼りつけ!R493,申請書!$R$48,""),申請書!$T$48,""),申請書!$V$48,""),申請書!$X$48,""),";",""),申請書!$Z$48,"")</f>
        <v/>
      </c>
      <c r="P491" s="11" t="str">
        <f>SUBSTITUTE(SUBSTITUTE(SUBSTITUTE(SUBSTITUTE(SUBSTITUTE(SUBSTITUTE(集計貼りつけ!S493,申請書!$R$49,""),申請書!$T$49,""),申請書!$V$49,""),申請書!$X$49,""),";",""),申請書!$Z$49,"")</f>
        <v/>
      </c>
      <c r="Q491" s="11" t="str">
        <f>SUBSTITUTE(SUBSTITUTE(SUBSTITUTE(SUBSTITUTE(SUBSTITUTE(SUBSTITUTE(集計貼りつけ!T493,申請書!$R$50,""),申請書!$T$50,""),申請書!$V$50,""),申請書!$X$50,""),";",""),申請書!$Z$55,"")</f>
        <v/>
      </c>
    </row>
    <row r="492" spans="1:17" s="11" customFormat="1" x14ac:dyDescent="0.2">
      <c r="A492" s="11">
        <v>490</v>
      </c>
      <c r="B492" s="11" t="str">
        <f>SUBSTITUTE(SUBSTITUTE(SUBSTITUTE(SUBSTITUTE(SUBSTITUTE(SUBSTITUTE(集計貼りつけ!E494,申請書!$R$35,""),申請書!$T$35,""),申請書!$V$35,""),申請書!$X$35,""),";",""),申請書!$Z$35,"")</f>
        <v/>
      </c>
      <c r="C492" s="11" t="str">
        <f>SUBSTITUTE(SUBSTITUTE(SUBSTITUTE(SUBSTITUTE(SUBSTITUTE(SUBSTITUTE(集計貼りつけ!F494,申請書!$R$36,""),申請書!$T$36,""),申請書!$V$36,""),申請書!$X$36,""),";",""),申請書!$Z$36,"")</f>
        <v/>
      </c>
      <c r="D492" s="11" t="str">
        <f>SUBSTITUTE(SUBSTITUTE(SUBSTITUTE(SUBSTITUTE(SUBSTITUTE(SUBSTITUTE(集計貼りつけ!G494,申請書!$R$37,""),申請書!$T$37,""),申請書!$V$37,""),申請書!$X$37,""),";",""),申請書!$Z$37,"")</f>
        <v/>
      </c>
      <c r="E492" s="11" t="str">
        <f>SUBSTITUTE(SUBSTITUTE(SUBSTITUTE(SUBSTITUTE(SUBSTITUTE(SUBSTITUTE(集計貼りつけ!H494,申請書!$R$38,""),申請書!$T$38,""),申請書!$V$38,""),申請書!$X$38,""),";",""),申請書!$Z$38,"")</f>
        <v/>
      </c>
      <c r="F492" s="11" t="str">
        <f>SUBSTITUTE(SUBSTITUTE(SUBSTITUTE(SUBSTITUTE(SUBSTITUTE(SUBSTITUTE(集計貼りつけ!I494,申請書!$R$39,""),申請書!$T$39,""),申請書!$V$39,""),申請書!$X$39,""),";",""),申請書!$Z$39,"")</f>
        <v/>
      </c>
      <c r="G492" s="11" t="str">
        <f>SUBSTITUTE(SUBSTITUTE(SUBSTITUTE(SUBSTITUTE(SUBSTITUTE(SUBSTITUTE(集計貼りつけ!J494,申請書!$R$40,""),申請書!$T$40,""),申請書!$V$40,""),申請書!$X$40,""),";",""),申請書!$Z$40,"")</f>
        <v/>
      </c>
      <c r="H492" s="11" t="str">
        <f>SUBSTITUTE(SUBSTITUTE(SUBSTITUTE(SUBSTITUTE(SUBSTITUTE(SUBSTITUTE(集計貼りつけ!K494,申請書!$R$41,""),申請書!$T$41,""),申請書!$V$41,""),申請書!$X$41,""),";",""),申請書!$Z$41,"")</f>
        <v/>
      </c>
      <c r="I492" s="11" t="str">
        <f>SUBSTITUTE(SUBSTITUTE(SUBSTITUTE(SUBSTITUTE(SUBSTITUTE(SUBSTITUTE(集計貼りつけ!L494,申請書!$R$42,""),申請書!$T$42,""),申請書!$V$42,""),申請書!$X$42,""),";",""),申請書!$Z$42,"")</f>
        <v/>
      </c>
      <c r="J492" s="11" t="str">
        <f>SUBSTITUTE(SUBSTITUTE(SUBSTITUTE(SUBSTITUTE(SUBSTITUTE(SUBSTITUTE(集計貼りつけ!M494,申請書!$R$43,""),申請書!$T$43,""),申請書!$V$43,""),申請書!$X$43,""),";",""),申請書!$Z$43,"")</f>
        <v/>
      </c>
      <c r="K492" s="11" t="str">
        <f>SUBSTITUTE(SUBSTITUTE(SUBSTITUTE(SUBSTITUTE(SUBSTITUTE(SUBSTITUTE(集計貼りつけ!N494,申請書!$R$44,""),申請書!$T$44,""),申請書!$V$44,""),申請書!$X$44,""),";",""),申請書!$Z$44,"")</f>
        <v/>
      </c>
      <c r="L492" s="11" t="str">
        <f>SUBSTITUTE(SUBSTITUTE(SUBSTITUTE(SUBSTITUTE(SUBSTITUTE(SUBSTITUTE(集計貼りつけ!O494,申請書!$R$45,""),申請書!$T$45,""),申請書!$V$45,""),申請書!$X$45,""),";",""),申請書!$Z$45,"")</f>
        <v/>
      </c>
      <c r="M492" s="11" t="str">
        <f>SUBSTITUTE(SUBSTITUTE(SUBSTITUTE(SUBSTITUTE(SUBSTITUTE(SUBSTITUTE(集計貼りつけ!P494,申請書!$R$46,""),申請書!$T$46,""),申請書!$V$46,""),申請書!$X$46,""),";",""),申請書!$Z$46,"")</f>
        <v/>
      </c>
      <c r="N492" s="11" t="str">
        <f>SUBSTITUTE(SUBSTITUTE(SUBSTITUTE(SUBSTITUTE(SUBSTITUTE(SUBSTITUTE(集計貼りつけ!Q494,申請書!$R$47,""),申請書!$T$47,""),申請書!$V$47,""),申請書!$X$47,""),";",""),申請書!$Z$47,"")</f>
        <v/>
      </c>
      <c r="O492" s="11" t="str">
        <f>SUBSTITUTE(SUBSTITUTE(SUBSTITUTE(SUBSTITUTE(SUBSTITUTE(SUBSTITUTE(集計貼りつけ!R494,申請書!$R$48,""),申請書!$T$48,""),申請書!$V$48,""),申請書!$X$48,""),";",""),申請書!$Z$48,"")</f>
        <v/>
      </c>
      <c r="P492" s="11" t="str">
        <f>SUBSTITUTE(SUBSTITUTE(SUBSTITUTE(SUBSTITUTE(SUBSTITUTE(SUBSTITUTE(集計貼りつけ!S494,申請書!$R$49,""),申請書!$T$49,""),申請書!$V$49,""),申請書!$X$49,""),";",""),申請書!$Z$49,"")</f>
        <v/>
      </c>
      <c r="Q492" s="11" t="str">
        <f>SUBSTITUTE(SUBSTITUTE(SUBSTITUTE(SUBSTITUTE(SUBSTITUTE(SUBSTITUTE(集計貼りつけ!T494,申請書!$R$50,""),申請書!$T$50,""),申請書!$V$50,""),申請書!$X$50,""),";",""),申請書!$Z$55,"")</f>
        <v/>
      </c>
    </row>
    <row r="493" spans="1:17" s="11" customFormat="1" x14ac:dyDescent="0.2">
      <c r="A493" s="11">
        <v>491</v>
      </c>
      <c r="B493" s="11" t="str">
        <f>SUBSTITUTE(SUBSTITUTE(SUBSTITUTE(SUBSTITUTE(SUBSTITUTE(SUBSTITUTE(集計貼りつけ!E495,申請書!$R$35,""),申請書!$T$35,""),申請書!$V$35,""),申請書!$X$35,""),";",""),申請書!$Z$35,"")</f>
        <v/>
      </c>
      <c r="C493" s="11" t="str">
        <f>SUBSTITUTE(SUBSTITUTE(SUBSTITUTE(SUBSTITUTE(SUBSTITUTE(SUBSTITUTE(集計貼りつけ!F495,申請書!$R$36,""),申請書!$T$36,""),申請書!$V$36,""),申請書!$X$36,""),";",""),申請書!$Z$36,"")</f>
        <v/>
      </c>
      <c r="D493" s="11" t="str">
        <f>SUBSTITUTE(SUBSTITUTE(SUBSTITUTE(SUBSTITUTE(SUBSTITUTE(SUBSTITUTE(集計貼りつけ!G495,申請書!$R$37,""),申請書!$T$37,""),申請書!$V$37,""),申請書!$X$37,""),";",""),申請書!$Z$37,"")</f>
        <v/>
      </c>
      <c r="E493" s="11" t="str">
        <f>SUBSTITUTE(SUBSTITUTE(SUBSTITUTE(SUBSTITUTE(SUBSTITUTE(SUBSTITUTE(集計貼りつけ!H495,申請書!$R$38,""),申請書!$T$38,""),申請書!$V$38,""),申請書!$X$38,""),";",""),申請書!$Z$38,"")</f>
        <v/>
      </c>
      <c r="F493" s="11" t="str">
        <f>SUBSTITUTE(SUBSTITUTE(SUBSTITUTE(SUBSTITUTE(SUBSTITUTE(SUBSTITUTE(集計貼りつけ!I495,申請書!$R$39,""),申請書!$T$39,""),申請書!$V$39,""),申請書!$X$39,""),";",""),申請書!$Z$39,"")</f>
        <v/>
      </c>
      <c r="G493" s="11" t="str">
        <f>SUBSTITUTE(SUBSTITUTE(SUBSTITUTE(SUBSTITUTE(SUBSTITUTE(SUBSTITUTE(集計貼りつけ!J495,申請書!$R$40,""),申請書!$T$40,""),申請書!$V$40,""),申請書!$X$40,""),";",""),申請書!$Z$40,"")</f>
        <v/>
      </c>
      <c r="H493" s="11" t="str">
        <f>SUBSTITUTE(SUBSTITUTE(SUBSTITUTE(SUBSTITUTE(SUBSTITUTE(SUBSTITUTE(集計貼りつけ!K495,申請書!$R$41,""),申請書!$T$41,""),申請書!$V$41,""),申請書!$X$41,""),";",""),申請書!$Z$41,"")</f>
        <v/>
      </c>
      <c r="I493" s="11" t="str">
        <f>SUBSTITUTE(SUBSTITUTE(SUBSTITUTE(SUBSTITUTE(SUBSTITUTE(SUBSTITUTE(集計貼りつけ!L495,申請書!$R$42,""),申請書!$T$42,""),申請書!$V$42,""),申請書!$X$42,""),";",""),申請書!$Z$42,"")</f>
        <v/>
      </c>
      <c r="J493" s="11" t="str">
        <f>SUBSTITUTE(SUBSTITUTE(SUBSTITUTE(SUBSTITUTE(SUBSTITUTE(SUBSTITUTE(集計貼りつけ!M495,申請書!$R$43,""),申請書!$T$43,""),申請書!$V$43,""),申請書!$X$43,""),";",""),申請書!$Z$43,"")</f>
        <v/>
      </c>
      <c r="K493" s="11" t="str">
        <f>SUBSTITUTE(SUBSTITUTE(SUBSTITUTE(SUBSTITUTE(SUBSTITUTE(SUBSTITUTE(集計貼りつけ!N495,申請書!$R$44,""),申請書!$T$44,""),申請書!$V$44,""),申請書!$X$44,""),";",""),申請書!$Z$44,"")</f>
        <v/>
      </c>
      <c r="L493" s="11" t="str">
        <f>SUBSTITUTE(SUBSTITUTE(SUBSTITUTE(SUBSTITUTE(SUBSTITUTE(SUBSTITUTE(集計貼りつけ!O495,申請書!$R$45,""),申請書!$T$45,""),申請書!$V$45,""),申請書!$X$45,""),";",""),申請書!$Z$45,"")</f>
        <v/>
      </c>
      <c r="M493" s="11" t="str">
        <f>SUBSTITUTE(SUBSTITUTE(SUBSTITUTE(SUBSTITUTE(SUBSTITUTE(SUBSTITUTE(集計貼りつけ!P495,申請書!$R$46,""),申請書!$T$46,""),申請書!$V$46,""),申請書!$X$46,""),";",""),申請書!$Z$46,"")</f>
        <v/>
      </c>
      <c r="N493" s="11" t="str">
        <f>SUBSTITUTE(SUBSTITUTE(SUBSTITUTE(SUBSTITUTE(SUBSTITUTE(SUBSTITUTE(集計貼りつけ!Q495,申請書!$R$47,""),申請書!$T$47,""),申請書!$V$47,""),申請書!$X$47,""),";",""),申請書!$Z$47,"")</f>
        <v/>
      </c>
      <c r="O493" s="11" t="str">
        <f>SUBSTITUTE(SUBSTITUTE(SUBSTITUTE(SUBSTITUTE(SUBSTITUTE(SUBSTITUTE(集計貼りつけ!R495,申請書!$R$48,""),申請書!$T$48,""),申請書!$V$48,""),申請書!$X$48,""),";",""),申請書!$Z$48,"")</f>
        <v/>
      </c>
      <c r="P493" s="11" t="str">
        <f>SUBSTITUTE(SUBSTITUTE(SUBSTITUTE(SUBSTITUTE(SUBSTITUTE(SUBSTITUTE(集計貼りつけ!S495,申請書!$R$49,""),申請書!$T$49,""),申請書!$V$49,""),申請書!$X$49,""),";",""),申請書!$Z$49,"")</f>
        <v/>
      </c>
      <c r="Q493" s="11" t="str">
        <f>SUBSTITUTE(SUBSTITUTE(SUBSTITUTE(SUBSTITUTE(SUBSTITUTE(SUBSTITUTE(集計貼りつけ!T495,申請書!$R$50,""),申請書!$T$50,""),申請書!$V$50,""),申請書!$X$50,""),";",""),申請書!$Z$55,"")</f>
        <v/>
      </c>
    </row>
    <row r="494" spans="1:17" s="11" customFormat="1" x14ac:dyDescent="0.2">
      <c r="A494" s="11">
        <v>492</v>
      </c>
      <c r="B494" s="11" t="str">
        <f>SUBSTITUTE(SUBSTITUTE(SUBSTITUTE(SUBSTITUTE(SUBSTITUTE(SUBSTITUTE(集計貼りつけ!E496,申請書!$R$35,""),申請書!$T$35,""),申請書!$V$35,""),申請書!$X$35,""),";",""),申請書!$Z$35,"")</f>
        <v/>
      </c>
      <c r="C494" s="11" t="str">
        <f>SUBSTITUTE(SUBSTITUTE(SUBSTITUTE(SUBSTITUTE(SUBSTITUTE(SUBSTITUTE(集計貼りつけ!F496,申請書!$R$36,""),申請書!$T$36,""),申請書!$V$36,""),申請書!$X$36,""),";",""),申請書!$Z$36,"")</f>
        <v/>
      </c>
      <c r="D494" s="11" t="str">
        <f>SUBSTITUTE(SUBSTITUTE(SUBSTITUTE(SUBSTITUTE(SUBSTITUTE(SUBSTITUTE(集計貼りつけ!G496,申請書!$R$37,""),申請書!$T$37,""),申請書!$V$37,""),申請書!$X$37,""),";",""),申請書!$Z$37,"")</f>
        <v/>
      </c>
      <c r="E494" s="11" t="str">
        <f>SUBSTITUTE(SUBSTITUTE(SUBSTITUTE(SUBSTITUTE(SUBSTITUTE(SUBSTITUTE(集計貼りつけ!H496,申請書!$R$38,""),申請書!$T$38,""),申請書!$V$38,""),申請書!$X$38,""),";",""),申請書!$Z$38,"")</f>
        <v/>
      </c>
      <c r="F494" s="11" t="str">
        <f>SUBSTITUTE(SUBSTITUTE(SUBSTITUTE(SUBSTITUTE(SUBSTITUTE(SUBSTITUTE(集計貼りつけ!I496,申請書!$R$39,""),申請書!$T$39,""),申請書!$V$39,""),申請書!$X$39,""),";",""),申請書!$Z$39,"")</f>
        <v/>
      </c>
      <c r="G494" s="11" t="str">
        <f>SUBSTITUTE(SUBSTITUTE(SUBSTITUTE(SUBSTITUTE(SUBSTITUTE(SUBSTITUTE(集計貼りつけ!J496,申請書!$R$40,""),申請書!$T$40,""),申請書!$V$40,""),申請書!$X$40,""),";",""),申請書!$Z$40,"")</f>
        <v/>
      </c>
      <c r="H494" s="11" t="str">
        <f>SUBSTITUTE(SUBSTITUTE(SUBSTITUTE(SUBSTITUTE(SUBSTITUTE(SUBSTITUTE(集計貼りつけ!K496,申請書!$R$41,""),申請書!$T$41,""),申請書!$V$41,""),申請書!$X$41,""),";",""),申請書!$Z$41,"")</f>
        <v/>
      </c>
      <c r="I494" s="11" t="str">
        <f>SUBSTITUTE(SUBSTITUTE(SUBSTITUTE(SUBSTITUTE(SUBSTITUTE(SUBSTITUTE(集計貼りつけ!L496,申請書!$R$42,""),申請書!$T$42,""),申請書!$V$42,""),申請書!$X$42,""),";",""),申請書!$Z$42,"")</f>
        <v/>
      </c>
      <c r="J494" s="11" t="str">
        <f>SUBSTITUTE(SUBSTITUTE(SUBSTITUTE(SUBSTITUTE(SUBSTITUTE(SUBSTITUTE(集計貼りつけ!M496,申請書!$R$43,""),申請書!$T$43,""),申請書!$V$43,""),申請書!$X$43,""),";",""),申請書!$Z$43,"")</f>
        <v/>
      </c>
      <c r="K494" s="11" t="str">
        <f>SUBSTITUTE(SUBSTITUTE(SUBSTITUTE(SUBSTITUTE(SUBSTITUTE(SUBSTITUTE(集計貼りつけ!N496,申請書!$R$44,""),申請書!$T$44,""),申請書!$V$44,""),申請書!$X$44,""),";",""),申請書!$Z$44,"")</f>
        <v/>
      </c>
      <c r="L494" s="11" t="str">
        <f>SUBSTITUTE(SUBSTITUTE(SUBSTITUTE(SUBSTITUTE(SUBSTITUTE(SUBSTITUTE(集計貼りつけ!O496,申請書!$R$45,""),申請書!$T$45,""),申請書!$V$45,""),申請書!$X$45,""),";",""),申請書!$Z$45,"")</f>
        <v/>
      </c>
      <c r="M494" s="11" t="str">
        <f>SUBSTITUTE(SUBSTITUTE(SUBSTITUTE(SUBSTITUTE(SUBSTITUTE(SUBSTITUTE(集計貼りつけ!P496,申請書!$R$46,""),申請書!$T$46,""),申請書!$V$46,""),申請書!$X$46,""),";",""),申請書!$Z$46,"")</f>
        <v/>
      </c>
      <c r="N494" s="11" t="str">
        <f>SUBSTITUTE(SUBSTITUTE(SUBSTITUTE(SUBSTITUTE(SUBSTITUTE(SUBSTITUTE(集計貼りつけ!Q496,申請書!$R$47,""),申請書!$T$47,""),申請書!$V$47,""),申請書!$X$47,""),";",""),申請書!$Z$47,"")</f>
        <v/>
      </c>
      <c r="O494" s="11" t="str">
        <f>SUBSTITUTE(SUBSTITUTE(SUBSTITUTE(SUBSTITUTE(SUBSTITUTE(SUBSTITUTE(集計貼りつけ!R496,申請書!$R$48,""),申請書!$T$48,""),申請書!$V$48,""),申請書!$X$48,""),";",""),申請書!$Z$48,"")</f>
        <v/>
      </c>
      <c r="P494" s="11" t="str">
        <f>SUBSTITUTE(SUBSTITUTE(SUBSTITUTE(SUBSTITUTE(SUBSTITUTE(SUBSTITUTE(集計貼りつけ!S496,申請書!$R$49,""),申請書!$T$49,""),申請書!$V$49,""),申請書!$X$49,""),";",""),申請書!$Z$49,"")</f>
        <v/>
      </c>
      <c r="Q494" s="11" t="str">
        <f>SUBSTITUTE(SUBSTITUTE(SUBSTITUTE(SUBSTITUTE(SUBSTITUTE(SUBSTITUTE(集計貼りつけ!T496,申請書!$R$50,""),申請書!$T$50,""),申請書!$V$50,""),申請書!$X$50,""),";",""),申請書!$Z$55,"")</f>
        <v/>
      </c>
    </row>
    <row r="495" spans="1:17" s="11" customFormat="1" x14ac:dyDescent="0.2">
      <c r="A495" s="11">
        <v>493</v>
      </c>
      <c r="B495" s="11" t="str">
        <f>SUBSTITUTE(SUBSTITUTE(SUBSTITUTE(SUBSTITUTE(SUBSTITUTE(SUBSTITUTE(集計貼りつけ!E497,申請書!$R$35,""),申請書!$T$35,""),申請書!$V$35,""),申請書!$X$35,""),";",""),申請書!$Z$35,"")</f>
        <v/>
      </c>
      <c r="C495" s="11" t="str">
        <f>SUBSTITUTE(SUBSTITUTE(SUBSTITUTE(SUBSTITUTE(SUBSTITUTE(SUBSTITUTE(集計貼りつけ!F497,申請書!$R$36,""),申請書!$T$36,""),申請書!$V$36,""),申請書!$X$36,""),";",""),申請書!$Z$36,"")</f>
        <v/>
      </c>
      <c r="D495" s="11" t="str">
        <f>SUBSTITUTE(SUBSTITUTE(SUBSTITUTE(SUBSTITUTE(SUBSTITUTE(SUBSTITUTE(集計貼りつけ!G497,申請書!$R$37,""),申請書!$T$37,""),申請書!$V$37,""),申請書!$X$37,""),";",""),申請書!$Z$37,"")</f>
        <v/>
      </c>
      <c r="E495" s="11" t="str">
        <f>SUBSTITUTE(SUBSTITUTE(SUBSTITUTE(SUBSTITUTE(SUBSTITUTE(SUBSTITUTE(集計貼りつけ!H497,申請書!$R$38,""),申請書!$T$38,""),申請書!$V$38,""),申請書!$X$38,""),";",""),申請書!$Z$38,"")</f>
        <v/>
      </c>
      <c r="F495" s="11" t="str">
        <f>SUBSTITUTE(SUBSTITUTE(SUBSTITUTE(SUBSTITUTE(SUBSTITUTE(SUBSTITUTE(集計貼りつけ!I497,申請書!$R$39,""),申請書!$T$39,""),申請書!$V$39,""),申請書!$X$39,""),";",""),申請書!$Z$39,"")</f>
        <v/>
      </c>
      <c r="G495" s="11" t="str">
        <f>SUBSTITUTE(SUBSTITUTE(SUBSTITUTE(SUBSTITUTE(SUBSTITUTE(SUBSTITUTE(集計貼りつけ!J497,申請書!$R$40,""),申請書!$T$40,""),申請書!$V$40,""),申請書!$X$40,""),";",""),申請書!$Z$40,"")</f>
        <v/>
      </c>
      <c r="H495" s="11" t="str">
        <f>SUBSTITUTE(SUBSTITUTE(SUBSTITUTE(SUBSTITUTE(SUBSTITUTE(SUBSTITUTE(集計貼りつけ!K497,申請書!$R$41,""),申請書!$T$41,""),申請書!$V$41,""),申請書!$X$41,""),";",""),申請書!$Z$41,"")</f>
        <v/>
      </c>
      <c r="I495" s="11" t="str">
        <f>SUBSTITUTE(SUBSTITUTE(SUBSTITUTE(SUBSTITUTE(SUBSTITUTE(SUBSTITUTE(集計貼りつけ!L497,申請書!$R$42,""),申請書!$T$42,""),申請書!$V$42,""),申請書!$X$42,""),";",""),申請書!$Z$42,"")</f>
        <v/>
      </c>
      <c r="J495" s="11" t="str">
        <f>SUBSTITUTE(SUBSTITUTE(SUBSTITUTE(SUBSTITUTE(SUBSTITUTE(SUBSTITUTE(集計貼りつけ!M497,申請書!$R$43,""),申請書!$T$43,""),申請書!$V$43,""),申請書!$X$43,""),";",""),申請書!$Z$43,"")</f>
        <v/>
      </c>
      <c r="K495" s="11" t="str">
        <f>SUBSTITUTE(SUBSTITUTE(SUBSTITUTE(SUBSTITUTE(SUBSTITUTE(SUBSTITUTE(集計貼りつけ!N497,申請書!$R$44,""),申請書!$T$44,""),申請書!$V$44,""),申請書!$X$44,""),";",""),申請書!$Z$44,"")</f>
        <v/>
      </c>
      <c r="L495" s="11" t="str">
        <f>SUBSTITUTE(SUBSTITUTE(SUBSTITUTE(SUBSTITUTE(SUBSTITUTE(SUBSTITUTE(集計貼りつけ!O497,申請書!$R$45,""),申請書!$T$45,""),申請書!$V$45,""),申請書!$X$45,""),";",""),申請書!$Z$45,"")</f>
        <v/>
      </c>
      <c r="M495" s="11" t="str">
        <f>SUBSTITUTE(SUBSTITUTE(SUBSTITUTE(SUBSTITUTE(SUBSTITUTE(SUBSTITUTE(集計貼りつけ!P497,申請書!$R$46,""),申請書!$T$46,""),申請書!$V$46,""),申請書!$X$46,""),";",""),申請書!$Z$46,"")</f>
        <v/>
      </c>
      <c r="N495" s="11" t="str">
        <f>SUBSTITUTE(SUBSTITUTE(SUBSTITUTE(SUBSTITUTE(SUBSTITUTE(SUBSTITUTE(集計貼りつけ!Q497,申請書!$R$47,""),申請書!$T$47,""),申請書!$V$47,""),申請書!$X$47,""),";",""),申請書!$Z$47,"")</f>
        <v/>
      </c>
      <c r="O495" s="11" t="str">
        <f>SUBSTITUTE(SUBSTITUTE(SUBSTITUTE(SUBSTITUTE(SUBSTITUTE(SUBSTITUTE(集計貼りつけ!R497,申請書!$R$48,""),申請書!$T$48,""),申請書!$V$48,""),申請書!$X$48,""),";",""),申請書!$Z$48,"")</f>
        <v/>
      </c>
      <c r="P495" s="11" t="str">
        <f>SUBSTITUTE(SUBSTITUTE(SUBSTITUTE(SUBSTITUTE(SUBSTITUTE(SUBSTITUTE(集計貼りつけ!S497,申請書!$R$49,""),申請書!$T$49,""),申請書!$V$49,""),申請書!$X$49,""),";",""),申請書!$Z$49,"")</f>
        <v/>
      </c>
      <c r="Q495" s="11" t="str">
        <f>SUBSTITUTE(SUBSTITUTE(SUBSTITUTE(SUBSTITUTE(SUBSTITUTE(SUBSTITUTE(集計貼りつけ!T497,申請書!$R$50,""),申請書!$T$50,""),申請書!$V$50,""),申請書!$X$50,""),";",""),申請書!$Z$55,"")</f>
        <v/>
      </c>
    </row>
    <row r="496" spans="1:17" s="11" customFormat="1" x14ac:dyDescent="0.2">
      <c r="A496" s="11">
        <v>494</v>
      </c>
      <c r="B496" s="11" t="str">
        <f>SUBSTITUTE(SUBSTITUTE(SUBSTITUTE(SUBSTITUTE(SUBSTITUTE(SUBSTITUTE(集計貼りつけ!E498,申請書!$R$35,""),申請書!$T$35,""),申請書!$V$35,""),申請書!$X$35,""),";",""),申請書!$Z$35,"")</f>
        <v/>
      </c>
      <c r="C496" s="11" t="str">
        <f>SUBSTITUTE(SUBSTITUTE(SUBSTITUTE(SUBSTITUTE(SUBSTITUTE(SUBSTITUTE(集計貼りつけ!F498,申請書!$R$36,""),申請書!$T$36,""),申請書!$V$36,""),申請書!$X$36,""),";",""),申請書!$Z$36,"")</f>
        <v/>
      </c>
      <c r="D496" s="11" t="str">
        <f>SUBSTITUTE(SUBSTITUTE(SUBSTITUTE(SUBSTITUTE(SUBSTITUTE(SUBSTITUTE(集計貼りつけ!G498,申請書!$R$37,""),申請書!$T$37,""),申請書!$V$37,""),申請書!$X$37,""),";",""),申請書!$Z$37,"")</f>
        <v/>
      </c>
      <c r="E496" s="11" t="str">
        <f>SUBSTITUTE(SUBSTITUTE(SUBSTITUTE(SUBSTITUTE(SUBSTITUTE(SUBSTITUTE(集計貼りつけ!H498,申請書!$R$38,""),申請書!$T$38,""),申請書!$V$38,""),申請書!$X$38,""),";",""),申請書!$Z$38,"")</f>
        <v/>
      </c>
      <c r="F496" s="11" t="str">
        <f>SUBSTITUTE(SUBSTITUTE(SUBSTITUTE(SUBSTITUTE(SUBSTITUTE(SUBSTITUTE(集計貼りつけ!I498,申請書!$R$39,""),申請書!$T$39,""),申請書!$V$39,""),申請書!$X$39,""),";",""),申請書!$Z$39,"")</f>
        <v/>
      </c>
      <c r="G496" s="11" t="str">
        <f>SUBSTITUTE(SUBSTITUTE(SUBSTITUTE(SUBSTITUTE(SUBSTITUTE(SUBSTITUTE(集計貼りつけ!J498,申請書!$R$40,""),申請書!$T$40,""),申請書!$V$40,""),申請書!$X$40,""),";",""),申請書!$Z$40,"")</f>
        <v/>
      </c>
      <c r="H496" s="11" t="str">
        <f>SUBSTITUTE(SUBSTITUTE(SUBSTITUTE(SUBSTITUTE(SUBSTITUTE(SUBSTITUTE(集計貼りつけ!K498,申請書!$R$41,""),申請書!$T$41,""),申請書!$V$41,""),申請書!$X$41,""),";",""),申請書!$Z$41,"")</f>
        <v/>
      </c>
      <c r="I496" s="11" t="str">
        <f>SUBSTITUTE(SUBSTITUTE(SUBSTITUTE(SUBSTITUTE(SUBSTITUTE(SUBSTITUTE(集計貼りつけ!L498,申請書!$R$42,""),申請書!$T$42,""),申請書!$V$42,""),申請書!$X$42,""),";",""),申請書!$Z$42,"")</f>
        <v/>
      </c>
      <c r="J496" s="11" t="str">
        <f>SUBSTITUTE(SUBSTITUTE(SUBSTITUTE(SUBSTITUTE(SUBSTITUTE(SUBSTITUTE(集計貼りつけ!M498,申請書!$R$43,""),申請書!$T$43,""),申請書!$V$43,""),申請書!$X$43,""),";",""),申請書!$Z$43,"")</f>
        <v/>
      </c>
      <c r="K496" s="11" t="str">
        <f>SUBSTITUTE(SUBSTITUTE(SUBSTITUTE(SUBSTITUTE(SUBSTITUTE(SUBSTITUTE(集計貼りつけ!N498,申請書!$R$44,""),申請書!$T$44,""),申請書!$V$44,""),申請書!$X$44,""),";",""),申請書!$Z$44,"")</f>
        <v/>
      </c>
      <c r="L496" s="11" t="str">
        <f>SUBSTITUTE(SUBSTITUTE(SUBSTITUTE(SUBSTITUTE(SUBSTITUTE(SUBSTITUTE(集計貼りつけ!O498,申請書!$R$45,""),申請書!$T$45,""),申請書!$V$45,""),申請書!$X$45,""),";",""),申請書!$Z$45,"")</f>
        <v/>
      </c>
      <c r="M496" s="11" t="str">
        <f>SUBSTITUTE(SUBSTITUTE(SUBSTITUTE(SUBSTITUTE(SUBSTITUTE(SUBSTITUTE(集計貼りつけ!P498,申請書!$R$46,""),申請書!$T$46,""),申請書!$V$46,""),申請書!$X$46,""),";",""),申請書!$Z$46,"")</f>
        <v/>
      </c>
      <c r="N496" s="11" t="str">
        <f>SUBSTITUTE(SUBSTITUTE(SUBSTITUTE(SUBSTITUTE(SUBSTITUTE(SUBSTITUTE(集計貼りつけ!Q498,申請書!$R$47,""),申請書!$T$47,""),申請書!$V$47,""),申請書!$X$47,""),";",""),申請書!$Z$47,"")</f>
        <v/>
      </c>
      <c r="O496" s="11" t="str">
        <f>SUBSTITUTE(SUBSTITUTE(SUBSTITUTE(SUBSTITUTE(SUBSTITUTE(SUBSTITUTE(集計貼りつけ!R498,申請書!$R$48,""),申請書!$T$48,""),申請書!$V$48,""),申請書!$X$48,""),";",""),申請書!$Z$48,"")</f>
        <v/>
      </c>
      <c r="P496" s="11" t="str">
        <f>SUBSTITUTE(SUBSTITUTE(SUBSTITUTE(SUBSTITUTE(SUBSTITUTE(SUBSTITUTE(集計貼りつけ!S498,申請書!$R$49,""),申請書!$T$49,""),申請書!$V$49,""),申請書!$X$49,""),";",""),申請書!$Z$49,"")</f>
        <v/>
      </c>
      <c r="Q496" s="11" t="str">
        <f>SUBSTITUTE(SUBSTITUTE(SUBSTITUTE(SUBSTITUTE(SUBSTITUTE(SUBSTITUTE(集計貼りつけ!T498,申請書!$R$50,""),申請書!$T$50,""),申請書!$V$50,""),申請書!$X$50,""),";",""),申請書!$Z$55,"")</f>
        <v/>
      </c>
    </row>
    <row r="497" spans="1:17" s="11" customFormat="1" x14ac:dyDescent="0.2">
      <c r="A497" s="11">
        <v>495</v>
      </c>
      <c r="B497" s="11" t="str">
        <f>SUBSTITUTE(SUBSTITUTE(SUBSTITUTE(SUBSTITUTE(SUBSTITUTE(SUBSTITUTE(集計貼りつけ!E499,申請書!$R$35,""),申請書!$T$35,""),申請書!$V$35,""),申請書!$X$35,""),";",""),申請書!$Z$35,"")</f>
        <v/>
      </c>
      <c r="C497" s="11" t="str">
        <f>SUBSTITUTE(SUBSTITUTE(SUBSTITUTE(SUBSTITUTE(SUBSTITUTE(SUBSTITUTE(集計貼りつけ!F499,申請書!$R$36,""),申請書!$T$36,""),申請書!$V$36,""),申請書!$X$36,""),";",""),申請書!$Z$36,"")</f>
        <v/>
      </c>
      <c r="D497" s="11" t="str">
        <f>SUBSTITUTE(SUBSTITUTE(SUBSTITUTE(SUBSTITUTE(SUBSTITUTE(SUBSTITUTE(集計貼りつけ!G499,申請書!$R$37,""),申請書!$T$37,""),申請書!$V$37,""),申請書!$X$37,""),";",""),申請書!$Z$37,"")</f>
        <v/>
      </c>
      <c r="E497" s="11" t="str">
        <f>SUBSTITUTE(SUBSTITUTE(SUBSTITUTE(SUBSTITUTE(SUBSTITUTE(SUBSTITUTE(集計貼りつけ!H499,申請書!$R$38,""),申請書!$T$38,""),申請書!$V$38,""),申請書!$X$38,""),";",""),申請書!$Z$38,"")</f>
        <v/>
      </c>
      <c r="F497" s="11" t="str">
        <f>SUBSTITUTE(SUBSTITUTE(SUBSTITUTE(SUBSTITUTE(SUBSTITUTE(SUBSTITUTE(集計貼りつけ!I499,申請書!$R$39,""),申請書!$T$39,""),申請書!$V$39,""),申請書!$X$39,""),";",""),申請書!$Z$39,"")</f>
        <v/>
      </c>
      <c r="G497" s="11" t="str">
        <f>SUBSTITUTE(SUBSTITUTE(SUBSTITUTE(SUBSTITUTE(SUBSTITUTE(SUBSTITUTE(集計貼りつけ!J499,申請書!$R$40,""),申請書!$T$40,""),申請書!$V$40,""),申請書!$X$40,""),";",""),申請書!$Z$40,"")</f>
        <v/>
      </c>
      <c r="H497" s="11" t="str">
        <f>SUBSTITUTE(SUBSTITUTE(SUBSTITUTE(SUBSTITUTE(SUBSTITUTE(SUBSTITUTE(集計貼りつけ!K499,申請書!$R$41,""),申請書!$T$41,""),申請書!$V$41,""),申請書!$X$41,""),";",""),申請書!$Z$41,"")</f>
        <v/>
      </c>
      <c r="I497" s="11" t="str">
        <f>SUBSTITUTE(SUBSTITUTE(SUBSTITUTE(SUBSTITUTE(SUBSTITUTE(SUBSTITUTE(集計貼りつけ!L499,申請書!$R$42,""),申請書!$T$42,""),申請書!$V$42,""),申請書!$X$42,""),";",""),申請書!$Z$42,"")</f>
        <v/>
      </c>
      <c r="J497" s="11" t="str">
        <f>SUBSTITUTE(SUBSTITUTE(SUBSTITUTE(SUBSTITUTE(SUBSTITUTE(SUBSTITUTE(集計貼りつけ!M499,申請書!$R$43,""),申請書!$T$43,""),申請書!$V$43,""),申請書!$X$43,""),";",""),申請書!$Z$43,"")</f>
        <v/>
      </c>
      <c r="K497" s="11" t="str">
        <f>SUBSTITUTE(SUBSTITUTE(SUBSTITUTE(SUBSTITUTE(SUBSTITUTE(SUBSTITUTE(集計貼りつけ!N499,申請書!$R$44,""),申請書!$T$44,""),申請書!$V$44,""),申請書!$X$44,""),";",""),申請書!$Z$44,"")</f>
        <v/>
      </c>
      <c r="L497" s="11" t="str">
        <f>SUBSTITUTE(SUBSTITUTE(SUBSTITUTE(SUBSTITUTE(SUBSTITUTE(SUBSTITUTE(集計貼りつけ!O499,申請書!$R$45,""),申請書!$T$45,""),申請書!$V$45,""),申請書!$X$45,""),";",""),申請書!$Z$45,"")</f>
        <v/>
      </c>
      <c r="M497" s="11" t="str">
        <f>SUBSTITUTE(SUBSTITUTE(SUBSTITUTE(SUBSTITUTE(SUBSTITUTE(SUBSTITUTE(集計貼りつけ!P499,申請書!$R$46,""),申請書!$T$46,""),申請書!$V$46,""),申請書!$X$46,""),";",""),申請書!$Z$46,"")</f>
        <v/>
      </c>
      <c r="N497" s="11" t="str">
        <f>SUBSTITUTE(SUBSTITUTE(SUBSTITUTE(SUBSTITUTE(SUBSTITUTE(SUBSTITUTE(集計貼りつけ!Q499,申請書!$R$47,""),申請書!$T$47,""),申請書!$V$47,""),申請書!$X$47,""),";",""),申請書!$Z$47,"")</f>
        <v/>
      </c>
      <c r="O497" s="11" t="str">
        <f>SUBSTITUTE(SUBSTITUTE(SUBSTITUTE(SUBSTITUTE(SUBSTITUTE(SUBSTITUTE(集計貼りつけ!R499,申請書!$R$48,""),申請書!$T$48,""),申請書!$V$48,""),申請書!$X$48,""),";",""),申請書!$Z$48,"")</f>
        <v/>
      </c>
      <c r="P497" s="11" t="str">
        <f>SUBSTITUTE(SUBSTITUTE(SUBSTITUTE(SUBSTITUTE(SUBSTITUTE(SUBSTITUTE(集計貼りつけ!S499,申請書!$R$49,""),申請書!$T$49,""),申請書!$V$49,""),申請書!$X$49,""),";",""),申請書!$Z$49,"")</f>
        <v/>
      </c>
      <c r="Q497" s="11" t="str">
        <f>SUBSTITUTE(SUBSTITUTE(SUBSTITUTE(SUBSTITUTE(SUBSTITUTE(SUBSTITUTE(集計貼りつけ!T499,申請書!$R$50,""),申請書!$T$50,""),申請書!$V$50,""),申請書!$X$50,""),";",""),申請書!$Z$55,"")</f>
        <v/>
      </c>
    </row>
    <row r="498" spans="1:17" s="11" customFormat="1" x14ac:dyDescent="0.2">
      <c r="A498" s="11">
        <v>496</v>
      </c>
      <c r="B498" s="11" t="str">
        <f>SUBSTITUTE(SUBSTITUTE(SUBSTITUTE(SUBSTITUTE(SUBSTITUTE(SUBSTITUTE(集計貼りつけ!E500,申請書!$R$35,""),申請書!$T$35,""),申請書!$V$35,""),申請書!$X$35,""),";",""),申請書!$Z$35,"")</f>
        <v/>
      </c>
      <c r="C498" s="11" t="str">
        <f>SUBSTITUTE(SUBSTITUTE(SUBSTITUTE(SUBSTITUTE(SUBSTITUTE(SUBSTITUTE(集計貼りつけ!F500,申請書!$R$36,""),申請書!$T$36,""),申請書!$V$36,""),申請書!$X$36,""),";",""),申請書!$Z$36,"")</f>
        <v/>
      </c>
      <c r="D498" s="11" t="str">
        <f>SUBSTITUTE(SUBSTITUTE(SUBSTITUTE(SUBSTITUTE(SUBSTITUTE(SUBSTITUTE(集計貼りつけ!G500,申請書!$R$37,""),申請書!$T$37,""),申請書!$V$37,""),申請書!$X$37,""),";",""),申請書!$Z$37,"")</f>
        <v/>
      </c>
      <c r="E498" s="11" t="str">
        <f>SUBSTITUTE(SUBSTITUTE(SUBSTITUTE(SUBSTITUTE(SUBSTITUTE(SUBSTITUTE(集計貼りつけ!H500,申請書!$R$38,""),申請書!$T$38,""),申請書!$V$38,""),申請書!$X$38,""),";",""),申請書!$Z$38,"")</f>
        <v/>
      </c>
      <c r="F498" s="11" t="str">
        <f>SUBSTITUTE(SUBSTITUTE(SUBSTITUTE(SUBSTITUTE(SUBSTITUTE(SUBSTITUTE(集計貼りつけ!I500,申請書!$R$39,""),申請書!$T$39,""),申請書!$V$39,""),申請書!$X$39,""),";",""),申請書!$Z$39,"")</f>
        <v/>
      </c>
      <c r="G498" s="11" t="str">
        <f>SUBSTITUTE(SUBSTITUTE(SUBSTITUTE(SUBSTITUTE(SUBSTITUTE(SUBSTITUTE(集計貼りつけ!J500,申請書!$R$40,""),申請書!$T$40,""),申請書!$V$40,""),申請書!$X$40,""),";",""),申請書!$Z$40,"")</f>
        <v/>
      </c>
      <c r="H498" s="11" t="str">
        <f>SUBSTITUTE(SUBSTITUTE(SUBSTITUTE(SUBSTITUTE(SUBSTITUTE(SUBSTITUTE(集計貼りつけ!K500,申請書!$R$41,""),申請書!$T$41,""),申請書!$V$41,""),申請書!$X$41,""),";",""),申請書!$Z$41,"")</f>
        <v/>
      </c>
      <c r="I498" s="11" t="str">
        <f>SUBSTITUTE(SUBSTITUTE(SUBSTITUTE(SUBSTITUTE(SUBSTITUTE(SUBSTITUTE(集計貼りつけ!L500,申請書!$R$42,""),申請書!$T$42,""),申請書!$V$42,""),申請書!$X$42,""),";",""),申請書!$Z$42,"")</f>
        <v/>
      </c>
      <c r="J498" s="11" t="str">
        <f>SUBSTITUTE(SUBSTITUTE(SUBSTITUTE(SUBSTITUTE(SUBSTITUTE(SUBSTITUTE(集計貼りつけ!M500,申請書!$R$43,""),申請書!$T$43,""),申請書!$V$43,""),申請書!$X$43,""),";",""),申請書!$Z$43,"")</f>
        <v/>
      </c>
      <c r="K498" s="11" t="str">
        <f>SUBSTITUTE(SUBSTITUTE(SUBSTITUTE(SUBSTITUTE(SUBSTITUTE(SUBSTITUTE(集計貼りつけ!N500,申請書!$R$44,""),申請書!$T$44,""),申請書!$V$44,""),申請書!$X$44,""),";",""),申請書!$Z$44,"")</f>
        <v/>
      </c>
      <c r="L498" s="11" t="str">
        <f>SUBSTITUTE(SUBSTITUTE(SUBSTITUTE(SUBSTITUTE(SUBSTITUTE(SUBSTITUTE(集計貼りつけ!O500,申請書!$R$45,""),申請書!$T$45,""),申請書!$V$45,""),申請書!$X$45,""),";",""),申請書!$Z$45,"")</f>
        <v/>
      </c>
      <c r="M498" s="11" t="str">
        <f>SUBSTITUTE(SUBSTITUTE(SUBSTITUTE(SUBSTITUTE(SUBSTITUTE(SUBSTITUTE(集計貼りつけ!P500,申請書!$R$46,""),申請書!$T$46,""),申請書!$V$46,""),申請書!$X$46,""),";",""),申請書!$Z$46,"")</f>
        <v/>
      </c>
      <c r="N498" s="11" t="str">
        <f>SUBSTITUTE(SUBSTITUTE(SUBSTITUTE(SUBSTITUTE(SUBSTITUTE(SUBSTITUTE(集計貼りつけ!Q500,申請書!$R$47,""),申請書!$T$47,""),申請書!$V$47,""),申請書!$X$47,""),";",""),申請書!$Z$47,"")</f>
        <v/>
      </c>
      <c r="O498" s="11" t="str">
        <f>SUBSTITUTE(SUBSTITUTE(SUBSTITUTE(SUBSTITUTE(SUBSTITUTE(SUBSTITUTE(集計貼りつけ!R500,申請書!$R$48,""),申請書!$T$48,""),申請書!$V$48,""),申請書!$X$48,""),";",""),申請書!$Z$48,"")</f>
        <v/>
      </c>
      <c r="P498" s="11" t="str">
        <f>SUBSTITUTE(SUBSTITUTE(SUBSTITUTE(SUBSTITUTE(SUBSTITUTE(SUBSTITUTE(集計貼りつけ!S500,申請書!$R$49,""),申請書!$T$49,""),申請書!$V$49,""),申請書!$X$49,""),";",""),申請書!$Z$49,"")</f>
        <v/>
      </c>
      <c r="Q498" s="11" t="str">
        <f>SUBSTITUTE(SUBSTITUTE(SUBSTITUTE(SUBSTITUTE(SUBSTITUTE(SUBSTITUTE(集計貼りつけ!T500,申請書!$R$50,""),申請書!$T$50,""),申請書!$V$50,""),申請書!$X$50,""),";",""),申請書!$Z$55,"")</f>
        <v/>
      </c>
    </row>
    <row r="499" spans="1:17" s="11" customFormat="1" x14ac:dyDescent="0.2">
      <c r="A499" s="11">
        <v>497</v>
      </c>
      <c r="B499" s="11" t="str">
        <f>SUBSTITUTE(SUBSTITUTE(SUBSTITUTE(SUBSTITUTE(SUBSTITUTE(SUBSTITUTE(集計貼りつけ!E501,申請書!$R$35,""),申請書!$T$35,""),申請書!$V$35,""),申請書!$X$35,""),";",""),申請書!$Z$35,"")</f>
        <v/>
      </c>
      <c r="C499" s="11" t="str">
        <f>SUBSTITUTE(SUBSTITUTE(SUBSTITUTE(SUBSTITUTE(SUBSTITUTE(SUBSTITUTE(集計貼りつけ!F501,申請書!$R$36,""),申請書!$T$36,""),申請書!$V$36,""),申請書!$X$36,""),";",""),申請書!$Z$36,"")</f>
        <v/>
      </c>
      <c r="D499" s="11" t="str">
        <f>SUBSTITUTE(SUBSTITUTE(SUBSTITUTE(SUBSTITUTE(SUBSTITUTE(SUBSTITUTE(集計貼りつけ!G501,申請書!$R$37,""),申請書!$T$37,""),申請書!$V$37,""),申請書!$X$37,""),";",""),申請書!$Z$37,"")</f>
        <v/>
      </c>
      <c r="E499" s="11" t="str">
        <f>SUBSTITUTE(SUBSTITUTE(SUBSTITUTE(SUBSTITUTE(SUBSTITUTE(SUBSTITUTE(集計貼りつけ!H501,申請書!$R$38,""),申請書!$T$38,""),申請書!$V$38,""),申請書!$X$38,""),";",""),申請書!$Z$38,"")</f>
        <v/>
      </c>
      <c r="F499" s="11" t="str">
        <f>SUBSTITUTE(SUBSTITUTE(SUBSTITUTE(SUBSTITUTE(SUBSTITUTE(SUBSTITUTE(集計貼りつけ!I501,申請書!$R$39,""),申請書!$T$39,""),申請書!$V$39,""),申請書!$X$39,""),";",""),申請書!$Z$39,"")</f>
        <v/>
      </c>
      <c r="G499" s="11" t="str">
        <f>SUBSTITUTE(SUBSTITUTE(SUBSTITUTE(SUBSTITUTE(SUBSTITUTE(SUBSTITUTE(集計貼りつけ!J501,申請書!$R$40,""),申請書!$T$40,""),申請書!$V$40,""),申請書!$X$40,""),";",""),申請書!$Z$40,"")</f>
        <v/>
      </c>
      <c r="H499" s="11" t="str">
        <f>SUBSTITUTE(SUBSTITUTE(SUBSTITUTE(SUBSTITUTE(SUBSTITUTE(SUBSTITUTE(集計貼りつけ!K501,申請書!$R$41,""),申請書!$T$41,""),申請書!$V$41,""),申請書!$X$41,""),";",""),申請書!$Z$41,"")</f>
        <v/>
      </c>
      <c r="I499" s="11" t="str">
        <f>SUBSTITUTE(SUBSTITUTE(SUBSTITUTE(SUBSTITUTE(SUBSTITUTE(SUBSTITUTE(集計貼りつけ!L501,申請書!$R$42,""),申請書!$T$42,""),申請書!$V$42,""),申請書!$X$42,""),";",""),申請書!$Z$42,"")</f>
        <v/>
      </c>
      <c r="J499" s="11" t="str">
        <f>SUBSTITUTE(SUBSTITUTE(SUBSTITUTE(SUBSTITUTE(SUBSTITUTE(SUBSTITUTE(集計貼りつけ!M501,申請書!$R$43,""),申請書!$T$43,""),申請書!$V$43,""),申請書!$X$43,""),";",""),申請書!$Z$43,"")</f>
        <v/>
      </c>
      <c r="K499" s="11" t="str">
        <f>SUBSTITUTE(SUBSTITUTE(SUBSTITUTE(SUBSTITUTE(SUBSTITUTE(SUBSTITUTE(集計貼りつけ!N501,申請書!$R$44,""),申請書!$T$44,""),申請書!$V$44,""),申請書!$X$44,""),";",""),申請書!$Z$44,"")</f>
        <v/>
      </c>
      <c r="L499" s="11" t="str">
        <f>SUBSTITUTE(SUBSTITUTE(SUBSTITUTE(SUBSTITUTE(SUBSTITUTE(SUBSTITUTE(集計貼りつけ!O501,申請書!$R$45,""),申請書!$T$45,""),申請書!$V$45,""),申請書!$X$45,""),";",""),申請書!$Z$45,"")</f>
        <v/>
      </c>
      <c r="M499" s="11" t="str">
        <f>SUBSTITUTE(SUBSTITUTE(SUBSTITUTE(SUBSTITUTE(SUBSTITUTE(SUBSTITUTE(集計貼りつけ!P501,申請書!$R$46,""),申請書!$T$46,""),申請書!$V$46,""),申請書!$X$46,""),";",""),申請書!$Z$46,"")</f>
        <v/>
      </c>
      <c r="N499" s="11" t="str">
        <f>SUBSTITUTE(SUBSTITUTE(SUBSTITUTE(SUBSTITUTE(SUBSTITUTE(SUBSTITUTE(集計貼りつけ!Q501,申請書!$R$47,""),申請書!$T$47,""),申請書!$V$47,""),申請書!$X$47,""),";",""),申請書!$Z$47,"")</f>
        <v/>
      </c>
      <c r="O499" s="11" t="str">
        <f>SUBSTITUTE(SUBSTITUTE(SUBSTITUTE(SUBSTITUTE(SUBSTITUTE(SUBSTITUTE(集計貼りつけ!R501,申請書!$R$48,""),申請書!$T$48,""),申請書!$V$48,""),申請書!$X$48,""),";",""),申請書!$Z$48,"")</f>
        <v/>
      </c>
      <c r="P499" s="11" t="str">
        <f>SUBSTITUTE(SUBSTITUTE(SUBSTITUTE(SUBSTITUTE(SUBSTITUTE(SUBSTITUTE(集計貼りつけ!S501,申請書!$R$49,""),申請書!$T$49,""),申請書!$V$49,""),申請書!$X$49,""),";",""),申請書!$Z$49,"")</f>
        <v/>
      </c>
      <c r="Q499" s="11" t="str">
        <f>SUBSTITUTE(SUBSTITUTE(SUBSTITUTE(SUBSTITUTE(SUBSTITUTE(SUBSTITUTE(集計貼りつけ!T501,申請書!$R$50,""),申請書!$T$50,""),申請書!$V$50,""),申請書!$X$50,""),";",""),申請書!$Z$55,"")</f>
        <v/>
      </c>
    </row>
    <row r="500" spans="1:17" s="11" customFormat="1" x14ac:dyDescent="0.2">
      <c r="A500" s="11">
        <v>498</v>
      </c>
      <c r="B500" s="11" t="str">
        <f>SUBSTITUTE(SUBSTITUTE(SUBSTITUTE(SUBSTITUTE(SUBSTITUTE(SUBSTITUTE(集計貼りつけ!E502,申請書!$R$35,""),申請書!$T$35,""),申請書!$V$35,""),申請書!$X$35,""),";",""),申請書!$Z$35,"")</f>
        <v/>
      </c>
      <c r="C500" s="11" t="str">
        <f>SUBSTITUTE(SUBSTITUTE(SUBSTITUTE(SUBSTITUTE(SUBSTITUTE(SUBSTITUTE(集計貼りつけ!F502,申請書!$R$36,""),申請書!$T$36,""),申請書!$V$36,""),申請書!$X$36,""),";",""),申請書!$Z$36,"")</f>
        <v/>
      </c>
      <c r="D500" s="11" t="str">
        <f>SUBSTITUTE(SUBSTITUTE(SUBSTITUTE(SUBSTITUTE(SUBSTITUTE(SUBSTITUTE(集計貼りつけ!G502,申請書!$R$37,""),申請書!$T$37,""),申請書!$V$37,""),申請書!$X$37,""),";",""),申請書!$Z$37,"")</f>
        <v/>
      </c>
      <c r="E500" s="11" t="str">
        <f>SUBSTITUTE(SUBSTITUTE(SUBSTITUTE(SUBSTITUTE(SUBSTITUTE(SUBSTITUTE(集計貼りつけ!H502,申請書!$R$38,""),申請書!$T$38,""),申請書!$V$38,""),申請書!$X$38,""),";",""),申請書!$Z$38,"")</f>
        <v/>
      </c>
      <c r="F500" s="11" t="str">
        <f>SUBSTITUTE(SUBSTITUTE(SUBSTITUTE(SUBSTITUTE(SUBSTITUTE(SUBSTITUTE(集計貼りつけ!I502,申請書!$R$39,""),申請書!$T$39,""),申請書!$V$39,""),申請書!$X$39,""),";",""),申請書!$Z$39,"")</f>
        <v/>
      </c>
      <c r="G500" s="11" t="str">
        <f>SUBSTITUTE(SUBSTITUTE(SUBSTITUTE(SUBSTITUTE(SUBSTITUTE(SUBSTITUTE(集計貼りつけ!J502,申請書!$R$40,""),申請書!$T$40,""),申請書!$V$40,""),申請書!$X$40,""),";",""),申請書!$Z$40,"")</f>
        <v/>
      </c>
      <c r="H500" s="11" t="str">
        <f>SUBSTITUTE(SUBSTITUTE(SUBSTITUTE(SUBSTITUTE(SUBSTITUTE(SUBSTITUTE(集計貼りつけ!K502,申請書!$R$41,""),申請書!$T$41,""),申請書!$V$41,""),申請書!$X$41,""),";",""),申請書!$Z$41,"")</f>
        <v/>
      </c>
      <c r="I500" s="11" t="str">
        <f>SUBSTITUTE(SUBSTITUTE(SUBSTITUTE(SUBSTITUTE(SUBSTITUTE(SUBSTITUTE(集計貼りつけ!L502,申請書!$R$42,""),申請書!$T$42,""),申請書!$V$42,""),申請書!$X$42,""),";",""),申請書!$Z$42,"")</f>
        <v/>
      </c>
      <c r="J500" s="11" t="str">
        <f>SUBSTITUTE(SUBSTITUTE(SUBSTITUTE(SUBSTITUTE(SUBSTITUTE(SUBSTITUTE(集計貼りつけ!M502,申請書!$R$43,""),申請書!$T$43,""),申請書!$V$43,""),申請書!$X$43,""),";",""),申請書!$Z$43,"")</f>
        <v/>
      </c>
      <c r="K500" s="11" t="str">
        <f>SUBSTITUTE(SUBSTITUTE(SUBSTITUTE(SUBSTITUTE(SUBSTITUTE(SUBSTITUTE(集計貼りつけ!N502,申請書!$R$44,""),申請書!$T$44,""),申請書!$V$44,""),申請書!$X$44,""),";",""),申請書!$Z$44,"")</f>
        <v/>
      </c>
      <c r="L500" s="11" t="str">
        <f>SUBSTITUTE(SUBSTITUTE(SUBSTITUTE(SUBSTITUTE(SUBSTITUTE(SUBSTITUTE(集計貼りつけ!O502,申請書!$R$45,""),申請書!$T$45,""),申請書!$V$45,""),申請書!$X$45,""),";",""),申請書!$Z$45,"")</f>
        <v/>
      </c>
      <c r="M500" s="11" t="str">
        <f>SUBSTITUTE(SUBSTITUTE(SUBSTITUTE(SUBSTITUTE(SUBSTITUTE(SUBSTITUTE(集計貼りつけ!P502,申請書!$R$46,""),申請書!$T$46,""),申請書!$V$46,""),申請書!$X$46,""),";",""),申請書!$Z$46,"")</f>
        <v/>
      </c>
      <c r="N500" s="11" t="str">
        <f>SUBSTITUTE(SUBSTITUTE(SUBSTITUTE(SUBSTITUTE(SUBSTITUTE(SUBSTITUTE(集計貼りつけ!Q502,申請書!$R$47,""),申請書!$T$47,""),申請書!$V$47,""),申請書!$X$47,""),";",""),申請書!$Z$47,"")</f>
        <v/>
      </c>
      <c r="O500" s="11" t="str">
        <f>SUBSTITUTE(SUBSTITUTE(SUBSTITUTE(SUBSTITUTE(SUBSTITUTE(SUBSTITUTE(集計貼りつけ!R502,申請書!$R$48,""),申請書!$T$48,""),申請書!$V$48,""),申請書!$X$48,""),";",""),申請書!$Z$48,"")</f>
        <v/>
      </c>
      <c r="P500" s="11" t="str">
        <f>SUBSTITUTE(SUBSTITUTE(SUBSTITUTE(SUBSTITUTE(SUBSTITUTE(SUBSTITUTE(集計貼りつけ!S502,申請書!$R$49,""),申請書!$T$49,""),申請書!$V$49,""),申請書!$X$49,""),";",""),申請書!$Z$49,"")</f>
        <v/>
      </c>
      <c r="Q500" s="11" t="str">
        <f>SUBSTITUTE(SUBSTITUTE(SUBSTITUTE(SUBSTITUTE(SUBSTITUTE(SUBSTITUTE(集計貼りつけ!T502,申請書!$R$50,""),申請書!$T$50,""),申請書!$V$50,""),申請書!$X$50,""),";",""),申請書!$Z$55,"")</f>
        <v/>
      </c>
    </row>
    <row r="501" spans="1:17" s="11" customFormat="1" x14ac:dyDescent="0.2">
      <c r="A501" s="11">
        <v>499</v>
      </c>
      <c r="B501" s="11" t="str">
        <f>SUBSTITUTE(SUBSTITUTE(SUBSTITUTE(SUBSTITUTE(SUBSTITUTE(SUBSTITUTE(集計貼りつけ!E503,申請書!$R$35,""),申請書!$T$35,""),申請書!$V$35,""),申請書!$X$35,""),";",""),申請書!$Z$35,"")</f>
        <v/>
      </c>
      <c r="C501" s="11" t="str">
        <f>SUBSTITUTE(SUBSTITUTE(SUBSTITUTE(SUBSTITUTE(SUBSTITUTE(SUBSTITUTE(集計貼りつけ!F503,申請書!$R$36,""),申請書!$T$36,""),申請書!$V$36,""),申請書!$X$36,""),";",""),申請書!$Z$36,"")</f>
        <v/>
      </c>
      <c r="D501" s="11" t="str">
        <f>SUBSTITUTE(SUBSTITUTE(SUBSTITUTE(SUBSTITUTE(SUBSTITUTE(SUBSTITUTE(集計貼りつけ!G503,申請書!$R$37,""),申請書!$T$37,""),申請書!$V$37,""),申請書!$X$37,""),";",""),申請書!$Z$37,"")</f>
        <v/>
      </c>
      <c r="E501" s="11" t="str">
        <f>SUBSTITUTE(SUBSTITUTE(SUBSTITUTE(SUBSTITUTE(SUBSTITUTE(SUBSTITUTE(集計貼りつけ!H503,申請書!$R$38,""),申請書!$T$38,""),申請書!$V$38,""),申請書!$X$38,""),";",""),申請書!$Z$38,"")</f>
        <v/>
      </c>
      <c r="F501" s="11" t="str">
        <f>SUBSTITUTE(SUBSTITUTE(SUBSTITUTE(SUBSTITUTE(SUBSTITUTE(SUBSTITUTE(集計貼りつけ!I503,申請書!$R$39,""),申請書!$T$39,""),申請書!$V$39,""),申請書!$X$39,""),";",""),申請書!$Z$39,"")</f>
        <v/>
      </c>
      <c r="G501" s="11" t="str">
        <f>SUBSTITUTE(SUBSTITUTE(SUBSTITUTE(SUBSTITUTE(SUBSTITUTE(SUBSTITUTE(集計貼りつけ!J503,申請書!$R$40,""),申請書!$T$40,""),申請書!$V$40,""),申請書!$X$40,""),";",""),申請書!$Z$40,"")</f>
        <v/>
      </c>
      <c r="H501" s="11" t="str">
        <f>SUBSTITUTE(SUBSTITUTE(SUBSTITUTE(SUBSTITUTE(SUBSTITUTE(SUBSTITUTE(集計貼りつけ!K503,申請書!$R$41,""),申請書!$T$41,""),申請書!$V$41,""),申請書!$X$41,""),";",""),申請書!$Z$41,"")</f>
        <v/>
      </c>
      <c r="I501" s="11" t="str">
        <f>SUBSTITUTE(SUBSTITUTE(SUBSTITUTE(SUBSTITUTE(SUBSTITUTE(SUBSTITUTE(集計貼りつけ!L503,申請書!$R$42,""),申請書!$T$42,""),申請書!$V$42,""),申請書!$X$42,""),";",""),申請書!$Z$42,"")</f>
        <v/>
      </c>
      <c r="J501" s="11" t="str">
        <f>SUBSTITUTE(SUBSTITUTE(SUBSTITUTE(SUBSTITUTE(SUBSTITUTE(SUBSTITUTE(集計貼りつけ!M503,申請書!$R$43,""),申請書!$T$43,""),申請書!$V$43,""),申請書!$X$43,""),";",""),申請書!$Z$43,"")</f>
        <v/>
      </c>
      <c r="K501" s="11" t="str">
        <f>SUBSTITUTE(SUBSTITUTE(SUBSTITUTE(SUBSTITUTE(SUBSTITUTE(SUBSTITUTE(集計貼りつけ!N503,申請書!$R$44,""),申請書!$T$44,""),申請書!$V$44,""),申請書!$X$44,""),";",""),申請書!$Z$44,"")</f>
        <v/>
      </c>
      <c r="L501" s="11" t="str">
        <f>SUBSTITUTE(SUBSTITUTE(SUBSTITUTE(SUBSTITUTE(SUBSTITUTE(SUBSTITUTE(集計貼りつけ!O503,申請書!$R$45,""),申請書!$T$45,""),申請書!$V$45,""),申請書!$X$45,""),";",""),申請書!$Z$45,"")</f>
        <v/>
      </c>
      <c r="M501" s="11" t="str">
        <f>SUBSTITUTE(SUBSTITUTE(SUBSTITUTE(SUBSTITUTE(SUBSTITUTE(SUBSTITUTE(集計貼りつけ!P503,申請書!$R$46,""),申請書!$T$46,""),申請書!$V$46,""),申請書!$X$46,""),";",""),申請書!$Z$46,"")</f>
        <v/>
      </c>
      <c r="N501" s="11" t="str">
        <f>SUBSTITUTE(SUBSTITUTE(SUBSTITUTE(SUBSTITUTE(SUBSTITUTE(SUBSTITUTE(集計貼りつけ!Q503,申請書!$R$47,""),申請書!$T$47,""),申請書!$V$47,""),申請書!$X$47,""),";",""),申請書!$Z$47,"")</f>
        <v/>
      </c>
      <c r="O501" s="11" t="str">
        <f>SUBSTITUTE(SUBSTITUTE(SUBSTITUTE(SUBSTITUTE(SUBSTITUTE(SUBSTITUTE(集計貼りつけ!R503,申請書!$R$48,""),申請書!$T$48,""),申請書!$V$48,""),申請書!$X$48,""),";",""),申請書!$Z$48,"")</f>
        <v/>
      </c>
      <c r="P501" s="11" t="str">
        <f>SUBSTITUTE(SUBSTITUTE(SUBSTITUTE(SUBSTITUTE(SUBSTITUTE(SUBSTITUTE(集計貼りつけ!S503,申請書!$R$49,""),申請書!$T$49,""),申請書!$V$49,""),申請書!$X$49,""),";",""),申請書!$Z$49,"")</f>
        <v/>
      </c>
      <c r="Q501" s="11" t="str">
        <f>SUBSTITUTE(SUBSTITUTE(SUBSTITUTE(SUBSTITUTE(SUBSTITUTE(SUBSTITUTE(集計貼りつけ!T503,申請書!$R$50,""),申請書!$T$50,""),申請書!$V$50,""),申請書!$X$50,""),";",""),申請書!$Z$55,"")</f>
        <v/>
      </c>
    </row>
    <row r="502" spans="1:17" s="11" customFormat="1" x14ac:dyDescent="0.2">
      <c r="A502" s="11">
        <v>500</v>
      </c>
      <c r="B502" s="11" t="str">
        <f>SUBSTITUTE(SUBSTITUTE(SUBSTITUTE(SUBSTITUTE(SUBSTITUTE(SUBSTITUTE(集計貼りつけ!E504,申請書!$R$35,""),申請書!$T$35,""),申請書!$V$35,""),申請書!$X$35,""),";",""),申請書!$Z$35,"")</f>
        <v/>
      </c>
      <c r="C502" s="11" t="str">
        <f>SUBSTITUTE(SUBSTITUTE(SUBSTITUTE(SUBSTITUTE(SUBSTITUTE(SUBSTITUTE(集計貼りつけ!F504,申請書!$R$36,""),申請書!$T$36,""),申請書!$V$36,""),申請書!$X$36,""),";",""),申請書!$Z$36,"")</f>
        <v/>
      </c>
      <c r="D502" s="11" t="str">
        <f>SUBSTITUTE(SUBSTITUTE(SUBSTITUTE(SUBSTITUTE(SUBSTITUTE(SUBSTITUTE(集計貼りつけ!G504,申請書!$R$37,""),申請書!$T$37,""),申請書!$V$37,""),申請書!$X$37,""),";",""),申請書!$Z$37,"")</f>
        <v/>
      </c>
      <c r="E502" s="11" t="str">
        <f>SUBSTITUTE(SUBSTITUTE(SUBSTITUTE(SUBSTITUTE(SUBSTITUTE(SUBSTITUTE(集計貼りつけ!H504,申請書!$R$38,""),申請書!$T$38,""),申請書!$V$38,""),申請書!$X$38,""),";",""),申請書!$Z$38,"")</f>
        <v/>
      </c>
      <c r="F502" s="11" t="str">
        <f>SUBSTITUTE(SUBSTITUTE(SUBSTITUTE(SUBSTITUTE(SUBSTITUTE(SUBSTITUTE(集計貼りつけ!I504,申請書!$R$39,""),申請書!$T$39,""),申請書!$V$39,""),申請書!$X$39,""),";",""),申請書!$Z$39,"")</f>
        <v/>
      </c>
      <c r="G502" s="11" t="str">
        <f>SUBSTITUTE(SUBSTITUTE(SUBSTITUTE(SUBSTITUTE(SUBSTITUTE(SUBSTITUTE(集計貼りつけ!J504,申請書!$R$40,""),申請書!$T$40,""),申請書!$V$40,""),申請書!$X$40,""),";",""),申請書!$Z$40,"")</f>
        <v/>
      </c>
      <c r="H502" s="11" t="str">
        <f>SUBSTITUTE(SUBSTITUTE(SUBSTITUTE(SUBSTITUTE(SUBSTITUTE(SUBSTITUTE(集計貼りつけ!K504,申請書!$R$41,""),申請書!$T$41,""),申請書!$V$41,""),申請書!$X$41,""),";",""),申請書!$Z$41,"")</f>
        <v/>
      </c>
      <c r="I502" s="11" t="str">
        <f>SUBSTITUTE(SUBSTITUTE(SUBSTITUTE(SUBSTITUTE(SUBSTITUTE(SUBSTITUTE(集計貼りつけ!L504,申請書!$R$42,""),申請書!$T$42,""),申請書!$V$42,""),申請書!$X$42,""),";",""),申請書!$Z$42,"")</f>
        <v/>
      </c>
      <c r="J502" s="11" t="str">
        <f>SUBSTITUTE(SUBSTITUTE(SUBSTITUTE(SUBSTITUTE(SUBSTITUTE(SUBSTITUTE(集計貼りつけ!M504,申請書!$R$43,""),申請書!$T$43,""),申請書!$V$43,""),申請書!$X$43,""),";",""),申請書!$Z$43,"")</f>
        <v/>
      </c>
      <c r="K502" s="11" t="str">
        <f>SUBSTITUTE(SUBSTITUTE(SUBSTITUTE(SUBSTITUTE(SUBSTITUTE(SUBSTITUTE(集計貼りつけ!N504,申請書!$R$44,""),申請書!$T$44,""),申請書!$V$44,""),申請書!$X$44,""),";",""),申請書!$Z$44,"")</f>
        <v/>
      </c>
      <c r="L502" s="11" t="str">
        <f>SUBSTITUTE(SUBSTITUTE(SUBSTITUTE(SUBSTITUTE(SUBSTITUTE(SUBSTITUTE(集計貼りつけ!O504,申請書!$R$45,""),申請書!$T$45,""),申請書!$V$45,""),申請書!$X$45,""),";",""),申請書!$Z$45,"")</f>
        <v/>
      </c>
      <c r="M502" s="11" t="str">
        <f>SUBSTITUTE(SUBSTITUTE(SUBSTITUTE(SUBSTITUTE(SUBSTITUTE(SUBSTITUTE(集計貼りつけ!P504,申請書!$R$46,""),申請書!$T$46,""),申請書!$V$46,""),申請書!$X$46,""),";",""),申請書!$Z$46,"")</f>
        <v/>
      </c>
      <c r="N502" s="11" t="str">
        <f>SUBSTITUTE(SUBSTITUTE(SUBSTITUTE(SUBSTITUTE(SUBSTITUTE(SUBSTITUTE(集計貼りつけ!Q504,申請書!$R$47,""),申請書!$T$47,""),申請書!$V$47,""),申請書!$X$47,""),";",""),申請書!$Z$47,"")</f>
        <v/>
      </c>
      <c r="O502" s="11" t="str">
        <f>SUBSTITUTE(SUBSTITUTE(SUBSTITUTE(SUBSTITUTE(SUBSTITUTE(SUBSTITUTE(集計貼りつけ!R504,申請書!$R$48,""),申請書!$T$48,""),申請書!$V$48,""),申請書!$X$48,""),";",""),申請書!$Z$48,"")</f>
        <v/>
      </c>
      <c r="P502" s="11" t="str">
        <f>SUBSTITUTE(SUBSTITUTE(SUBSTITUTE(SUBSTITUTE(SUBSTITUTE(SUBSTITUTE(集計貼りつけ!S504,申請書!$R$49,""),申請書!$T$49,""),申請書!$V$49,""),申請書!$X$49,""),";",""),申請書!$Z$49,"")</f>
        <v/>
      </c>
      <c r="Q502" s="11" t="str">
        <f>SUBSTITUTE(SUBSTITUTE(SUBSTITUTE(SUBSTITUTE(SUBSTITUTE(SUBSTITUTE(集計貼りつけ!T504,申請書!$R$50,""),申請書!$T$50,""),申請書!$V$50,""),申請書!$X$50,""),";",""),申請書!$Z$55,"")</f>
        <v/>
      </c>
    </row>
    <row r="503" spans="1:17" s="11" customFormat="1" x14ac:dyDescent="0.2">
      <c r="A503" s="11">
        <v>501</v>
      </c>
      <c r="B503" s="11" t="str">
        <f>SUBSTITUTE(SUBSTITUTE(SUBSTITUTE(SUBSTITUTE(SUBSTITUTE(SUBSTITUTE(集計貼りつけ!E505,申請書!$R$35,""),申請書!$T$35,""),申請書!$V$35,""),申請書!$X$35,""),";",""),申請書!$Z$35,"")</f>
        <v/>
      </c>
      <c r="C503" s="11" t="str">
        <f>SUBSTITUTE(SUBSTITUTE(SUBSTITUTE(SUBSTITUTE(SUBSTITUTE(SUBSTITUTE(集計貼りつけ!F505,申請書!$R$36,""),申請書!$T$36,""),申請書!$V$36,""),申請書!$X$36,""),";",""),申請書!$Z$36,"")</f>
        <v/>
      </c>
      <c r="D503" s="11" t="str">
        <f>SUBSTITUTE(SUBSTITUTE(SUBSTITUTE(SUBSTITUTE(SUBSTITUTE(SUBSTITUTE(集計貼りつけ!G505,申請書!$R$37,""),申請書!$T$37,""),申請書!$V$37,""),申請書!$X$37,""),";",""),申請書!$Z$37,"")</f>
        <v/>
      </c>
      <c r="E503" s="11" t="str">
        <f>SUBSTITUTE(SUBSTITUTE(SUBSTITUTE(SUBSTITUTE(SUBSTITUTE(SUBSTITUTE(集計貼りつけ!H505,申請書!$R$38,""),申請書!$T$38,""),申請書!$V$38,""),申請書!$X$38,""),";",""),申請書!$Z$38,"")</f>
        <v/>
      </c>
      <c r="F503" s="11" t="str">
        <f>SUBSTITUTE(SUBSTITUTE(SUBSTITUTE(SUBSTITUTE(SUBSTITUTE(SUBSTITUTE(集計貼りつけ!I505,申請書!$R$39,""),申請書!$T$39,""),申請書!$V$39,""),申請書!$X$39,""),";",""),申請書!$Z$39,"")</f>
        <v/>
      </c>
      <c r="G503" s="11" t="str">
        <f>SUBSTITUTE(SUBSTITUTE(SUBSTITUTE(SUBSTITUTE(SUBSTITUTE(SUBSTITUTE(集計貼りつけ!J505,申請書!$R$40,""),申請書!$T$40,""),申請書!$V$40,""),申請書!$X$40,""),";",""),申請書!$Z$40,"")</f>
        <v/>
      </c>
      <c r="H503" s="11" t="str">
        <f>SUBSTITUTE(SUBSTITUTE(SUBSTITUTE(SUBSTITUTE(SUBSTITUTE(SUBSTITUTE(集計貼りつけ!K505,申請書!$R$41,""),申請書!$T$41,""),申請書!$V$41,""),申請書!$X$41,""),";",""),申請書!$Z$41,"")</f>
        <v/>
      </c>
      <c r="I503" s="11" t="str">
        <f>SUBSTITUTE(SUBSTITUTE(SUBSTITUTE(SUBSTITUTE(SUBSTITUTE(SUBSTITUTE(集計貼りつけ!L505,申請書!$R$42,""),申請書!$T$42,""),申請書!$V$42,""),申請書!$X$42,""),";",""),申請書!$Z$42,"")</f>
        <v/>
      </c>
      <c r="J503" s="11" t="str">
        <f>SUBSTITUTE(SUBSTITUTE(SUBSTITUTE(SUBSTITUTE(SUBSTITUTE(SUBSTITUTE(集計貼りつけ!M505,申請書!$R$43,""),申請書!$T$43,""),申請書!$V$43,""),申請書!$X$43,""),";",""),申請書!$Z$43,"")</f>
        <v/>
      </c>
      <c r="K503" s="11" t="str">
        <f>SUBSTITUTE(SUBSTITUTE(SUBSTITUTE(SUBSTITUTE(SUBSTITUTE(SUBSTITUTE(集計貼りつけ!N505,申請書!$R$44,""),申請書!$T$44,""),申請書!$V$44,""),申請書!$X$44,""),";",""),申請書!$Z$44,"")</f>
        <v/>
      </c>
      <c r="L503" s="11" t="str">
        <f>SUBSTITUTE(SUBSTITUTE(SUBSTITUTE(SUBSTITUTE(SUBSTITUTE(SUBSTITUTE(集計貼りつけ!O505,申請書!$R$45,""),申請書!$T$45,""),申請書!$V$45,""),申請書!$X$45,""),";",""),申請書!$Z$45,"")</f>
        <v/>
      </c>
      <c r="M503" s="11" t="str">
        <f>SUBSTITUTE(SUBSTITUTE(SUBSTITUTE(SUBSTITUTE(SUBSTITUTE(SUBSTITUTE(集計貼りつけ!P505,申請書!$R$46,""),申請書!$T$46,""),申請書!$V$46,""),申請書!$X$46,""),";",""),申請書!$Z$46,"")</f>
        <v/>
      </c>
      <c r="N503" s="11" t="str">
        <f>SUBSTITUTE(SUBSTITUTE(SUBSTITUTE(SUBSTITUTE(SUBSTITUTE(SUBSTITUTE(集計貼りつけ!Q505,申請書!$R$47,""),申請書!$T$47,""),申請書!$V$47,""),申請書!$X$47,""),";",""),申請書!$Z$47,"")</f>
        <v/>
      </c>
      <c r="O503" s="11" t="str">
        <f>SUBSTITUTE(SUBSTITUTE(SUBSTITUTE(SUBSTITUTE(SUBSTITUTE(SUBSTITUTE(集計貼りつけ!R505,申請書!$R$48,""),申請書!$T$48,""),申請書!$V$48,""),申請書!$X$48,""),";",""),申請書!$Z$48,"")</f>
        <v/>
      </c>
      <c r="P503" s="11" t="str">
        <f>SUBSTITUTE(SUBSTITUTE(SUBSTITUTE(SUBSTITUTE(SUBSTITUTE(SUBSTITUTE(集計貼りつけ!S505,申請書!$R$49,""),申請書!$T$49,""),申請書!$V$49,""),申請書!$X$49,""),";",""),申請書!$Z$49,"")</f>
        <v/>
      </c>
      <c r="Q503" s="11" t="str">
        <f>SUBSTITUTE(SUBSTITUTE(SUBSTITUTE(SUBSTITUTE(SUBSTITUTE(SUBSTITUTE(集計貼りつけ!T505,申請書!$R$50,""),申請書!$T$50,""),申請書!$V$50,""),申請書!$X$50,""),";",""),申請書!$Z$55,"")</f>
        <v/>
      </c>
    </row>
    <row r="504" spans="1:17" s="11" customFormat="1" x14ac:dyDescent="0.2">
      <c r="A504" s="11">
        <v>502</v>
      </c>
      <c r="B504" s="11" t="str">
        <f>SUBSTITUTE(SUBSTITUTE(SUBSTITUTE(SUBSTITUTE(SUBSTITUTE(SUBSTITUTE(集計貼りつけ!E506,申請書!$R$35,""),申請書!$T$35,""),申請書!$V$35,""),申請書!$X$35,""),";",""),申請書!$Z$35,"")</f>
        <v/>
      </c>
      <c r="C504" s="11" t="str">
        <f>SUBSTITUTE(SUBSTITUTE(SUBSTITUTE(SUBSTITUTE(SUBSTITUTE(SUBSTITUTE(集計貼りつけ!F506,申請書!$R$36,""),申請書!$T$36,""),申請書!$V$36,""),申請書!$X$36,""),";",""),申請書!$Z$36,"")</f>
        <v/>
      </c>
      <c r="D504" s="11" t="str">
        <f>SUBSTITUTE(SUBSTITUTE(SUBSTITUTE(SUBSTITUTE(SUBSTITUTE(SUBSTITUTE(集計貼りつけ!G506,申請書!$R$37,""),申請書!$T$37,""),申請書!$V$37,""),申請書!$X$37,""),";",""),申請書!$Z$37,"")</f>
        <v/>
      </c>
      <c r="E504" s="11" t="str">
        <f>SUBSTITUTE(SUBSTITUTE(SUBSTITUTE(SUBSTITUTE(SUBSTITUTE(SUBSTITUTE(集計貼りつけ!H506,申請書!$R$38,""),申請書!$T$38,""),申請書!$V$38,""),申請書!$X$38,""),";",""),申請書!$Z$38,"")</f>
        <v/>
      </c>
      <c r="F504" s="11" t="str">
        <f>SUBSTITUTE(SUBSTITUTE(SUBSTITUTE(SUBSTITUTE(SUBSTITUTE(SUBSTITUTE(集計貼りつけ!I506,申請書!$R$39,""),申請書!$T$39,""),申請書!$V$39,""),申請書!$X$39,""),";",""),申請書!$Z$39,"")</f>
        <v/>
      </c>
      <c r="G504" s="11" t="str">
        <f>SUBSTITUTE(SUBSTITUTE(SUBSTITUTE(SUBSTITUTE(SUBSTITUTE(SUBSTITUTE(集計貼りつけ!J506,申請書!$R$40,""),申請書!$T$40,""),申請書!$V$40,""),申請書!$X$40,""),";",""),申請書!$Z$40,"")</f>
        <v/>
      </c>
      <c r="H504" s="11" t="str">
        <f>SUBSTITUTE(SUBSTITUTE(SUBSTITUTE(SUBSTITUTE(SUBSTITUTE(SUBSTITUTE(集計貼りつけ!K506,申請書!$R$41,""),申請書!$T$41,""),申請書!$V$41,""),申請書!$X$41,""),";",""),申請書!$Z$41,"")</f>
        <v/>
      </c>
      <c r="I504" s="11" t="str">
        <f>SUBSTITUTE(SUBSTITUTE(SUBSTITUTE(SUBSTITUTE(SUBSTITUTE(SUBSTITUTE(集計貼りつけ!L506,申請書!$R$42,""),申請書!$T$42,""),申請書!$V$42,""),申請書!$X$42,""),";",""),申請書!$Z$42,"")</f>
        <v/>
      </c>
      <c r="J504" s="11" t="str">
        <f>SUBSTITUTE(SUBSTITUTE(SUBSTITUTE(SUBSTITUTE(SUBSTITUTE(SUBSTITUTE(集計貼りつけ!M506,申請書!$R$43,""),申請書!$T$43,""),申請書!$V$43,""),申請書!$X$43,""),";",""),申請書!$Z$43,"")</f>
        <v/>
      </c>
      <c r="K504" s="11" t="str">
        <f>SUBSTITUTE(SUBSTITUTE(SUBSTITUTE(SUBSTITUTE(SUBSTITUTE(SUBSTITUTE(集計貼りつけ!N506,申請書!$R$44,""),申請書!$T$44,""),申請書!$V$44,""),申請書!$X$44,""),";",""),申請書!$Z$44,"")</f>
        <v/>
      </c>
      <c r="L504" s="11" t="str">
        <f>SUBSTITUTE(SUBSTITUTE(SUBSTITUTE(SUBSTITUTE(SUBSTITUTE(SUBSTITUTE(集計貼りつけ!O506,申請書!$R$45,""),申請書!$T$45,""),申請書!$V$45,""),申請書!$X$45,""),";",""),申請書!$Z$45,"")</f>
        <v/>
      </c>
      <c r="M504" s="11" t="str">
        <f>SUBSTITUTE(SUBSTITUTE(SUBSTITUTE(SUBSTITUTE(SUBSTITUTE(SUBSTITUTE(集計貼りつけ!P506,申請書!$R$46,""),申請書!$T$46,""),申請書!$V$46,""),申請書!$X$46,""),";",""),申請書!$Z$46,"")</f>
        <v/>
      </c>
      <c r="N504" s="11" t="str">
        <f>SUBSTITUTE(SUBSTITUTE(SUBSTITUTE(SUBSTITUTE(SUBSTITUTE(SUBSTITUTE(集計貼りつけ!Q506,申請書!$R$47,""),申請書!$T$47,""),申請書!$V$47,""),申請書!$X$47,""),";",""),申請書!$Z$47,"")</f>
        <v/>
      </c>
      <c r="O504" s="11" t="str">
        <f>SUBSTITUTE(SUBSTITUTE(SUBSTITUTE(SUBSTITUTE(SUBSTITUTE(SUBSTITUTE(集計貼りつけ!R506,申請書!$R$48,""),申請書!$T$48,""),申請書!$V$48,""),申請書!$X$48,""),";",""),申請書!$Z$48,"")</f>
        <v/>
      </c>
      <c r="P504" s="11" t="str">
        <f>SUBSTITUTE(SUBSTITUTE(SUBSTITUTE(SUBSTITUTE(SUBSTITUTE(SUBSTITUTE(集計貼りつけ!S506,申請書!$R$49,""),申請書!$T$49,""),申請書!$V$49,""),申請書!$X$49,""),";",""),申請書!$Z$49,"")</f>
        <v/>
      </c>
      <c r="Q504" s="11" t="str">
        <f>SUBSTITUTE(SUBSTITUTE(SUBSTITUTE(SUBSTITUTE(SUBSTITUTE(SUBSTITUTE(集計貼りつけ!T506,申請書!$R$50,""),申請書!$T$50,""),申請書!$V$50,""),申請書!$X$50,""),";",""),申請書!$Z$55,"")</f>
        <v/>
      </c>
    </row>
    <row r="505" spans="1:17" s="11" customFormat="1" x14ac:dyDescent="0.2">
      <c r="A505" s="11">
        <v>503</v>
      </c>
      <c r="B505" s="11" t="str">
        <f>SUBSTITUTE(SUBSTITUTE(SUBSTITUTE(SUBSTITUTE(SUBSTITUTE(SUBSTITUTE(集計貼りつけ!E507,申請書!$R$35,""),申請書!$T$35,""),申請書!$V$35,""),申請書!$X$35,""),";",""),申請書!$Z$35,"")</f>
        <v/>
      </c>
      <c r="C505" s="11" t="str">
        <f>SUBSTITUTE(SUBSTITUTE(SUBSTITUTE(SUBSTITUTE(SUBSTITUTE(SUBSTITUTE(集計貼りつけ!F507,申請書!$R$36,""),申請書!$T$36,""),申請書!$V$36,""),申請書!$X$36,""),";",""),申請書!$Z$36,"")</f>
        <v/>
      </c>
      <c r="D505" s="11" t="str">
        <f>SUBSTITUTE(SUBSTITUTE(SUBSTITUTE(SUBSTITUTE(SUBSTITUTE(SUBSTITUTE(集計貼りつけ!G507,申請書!$R$37,""),申請書!$T$37,""),申請書!$V$37,""),申請書!$X$37,""),";",""),申請書!$Z$37,"")</f>
        <v/>
      </c>
      <c r="E505" s="11" t="str">
        <f>SUBSTITUTE(SUBSTITUTE(SUBSTITUTE(SUBSTITUTE(SUBSTITUTE(SUBSTITUTE(集計貼りつけ!H507,申請書!$R$38,""),申請書!$T$38,""),申請書!$V$38,""),申請書!$X$38,""),";",""),申請書!$Z$38,"")</f>
        <v/>
      </c>
      <c r="F505" s="11" t="str">
        <f>SUBSTITUTE(SUBSTITUTE(SUBSTITUTE(SUBSTITUTE(SUBSTITUTE(SUBSTITUTE(集計貼りつけ!I507,申請書!$R$39,""),申請書!$T$39,""),申請書!$V$39,""),申請書!$X$39,""),";",""),申請書!$Z$39,"")</f>
        <v/>
      </c>
      <c r="G505" s="11" t="str">
        <f>SUBSTITUTE(SUBSTITUTE(SUBSTITUTE(SUBSTITUTE(SUBSTITUTE(SUBSTITUTE(集計貼りつけ!J507,申請書!$R$40,""),申請書!$T$40,""),申請書!$V$40,""),申請書!$X$40,""),";",""),申請書!$Z$40,"")</f>
        <v/>
      </c>
      <c r="H505" s="11" t="str">
        <f>SUBSTITUTE(SUBSTITUTE(SUBSTITUTE(SUBSTITUTE(SUBSTITUTE(SUBSTITUTE(集計貼りつけ!K507,申請書!$R$41,""),申請書!$T$41,""),申請書!$V$41,""),申請書!$X$41,""),";",""),申請書!$Z$41,"")</f>
        <v/>
      </c>
      <c r="I505" s="11" t="str">
        <f>SUBSTITUTE(SUBSTITUTE(SUBSTITUTE(SUBSTITUTE(SUBSTITUTE(SUBSTITUTE(集計貼りつけ!L507,申請書!$R$42,""),申請書!$T$42,""),申請書!$V$42,""),申請書!$X$42,""),";",""),申請書!$Z$42,"")</f>
        <v/>
      </c>
      <c r="J505" s="11" t="str">
        <f>SUBSTITUTE(SUBSTITUTE(SUBSTITUTE(SUBSTITUTE(SUBSTITUTE(SUBSTITUTE(集計貼りつけ!M507,申請書!$R$43,""),申請書!$T$43,""),申請書!$V$43,""),申請書!$X$43,""),";",""),申請書!$Z$43,"")</f>
        <v/>
      </c>
      <c r="K505" s="11" t="str">
        <f>SUBSTITUTE(SUBSTITUTE(SUBSTITUTE(SUBSTITUTE(SUBSTITUTE(SUBSTITUTE(集計貼りつけ!N507,申請書!$R$44,""),申請書!$T$44,""),申請書!$V$44,""),申請書!$X$44,""),";",""),申請書!$Z$44,"")</f>
        <v/>
      </c>
      <c r="L505" s="11" t="str">
        <f>SUBSTITUTE(SUBSTITUTE(SUBSTITUTE(SUBSTITUTE(SUBSTITUTE(SUBSTITUTE(集計貼りつけ!O507,申請書!$R$45,""),申請書!$T$45,""),申請書!$V$45,""),申請書!$X$45,""),";",""),申請書!$Z$45,"")</f>
        <v/>
      </c>
      <c r="M505" s="11" t="str">
        <f>SUBSTITUTE(SUBSTITUTE(SUBSTITUTE(SUBSTITUTE(SUBSTITUTE(SUBSTITUTE(集計貼りつけ!P507,申請書!$R$46,""),申請書!$T$46,""),申請書!$V$46,""),申請書!$X$46,""),";",""),申請書!$Z$46,"")</f>
        <v/>
      </c>
      <c r="N505" s="11" t="str">
        <f>SUBSTITUTE(SUBSTITUTE(SUBSTITUTE(SUBSTITUTE(SUBSTITUTE(SUBSTITUTE(集計貼りつけ!Q507,申請書!$R$47,""),申請書!$T$47,""),申請書!$V$47,""),申請書!$X$47,""),";",""),申請書!$Z$47,"")</f>
        <v/>
      </c>
      <c r="O505" s="11" t="str">
        <f>SUBSTITUTE(SUBSTITUTE(SUBSTITUTE(SUBSTITUTE(SUBSTITUTE(SUBSTITUTE(集計貼りつけ!R507,申請書!$R$48,""),申請書!$T$48,""),申請書!$V$48,""),申請書!$X$48,""),";",""),申請書!$Z$48,"")</f>
        <v/>
      </c>
      <c r="P505" s="11" t="str">
        <f>SUBSTITUTE(SUBSTITUTE(SUBSTITUTE(SUBSTITUTE(SUBSTITUTE(SUBSTITUTE(集計貼りつけ!S507,申請書!$R$49,""),申請書!$T$49,""),申請書!$V$49,""),申請書!$X$49,""),";",""),申請書!$Z$49,"")</f>
        <v/>
      </c>
      <c r="Q505" s="11" t="str">
        <f>SUBSTITUTE(SUBSTITUTE(SUBSTITUTE(SUBSTITUTE(SUBSTITUTE(SUBSTITUTE(集計貼りつけ!T507,申請書!$R$50,""),申請書!$T$50,""),申請書!$V$50,""),申請書!$X$50,""),";",""),申請書!$Z$55,"")</f>
        <v/>
      </c>
    </row>
    <row r="506" spans="1:17" s="11" customFormat="1" x14ac:dyDescent="0.2">
      <c r="A506" s="11">
        <v>504</v>
      </c>
      <c r="B506" s="11" t="str">
        <f>SUBSTITUTE(SUBSTITUTE(SUBSTITUTE(SUBSTITUTE(SUBSTITUTE(SUBSTITUTE(集計貼りつけ!E508,申請書!$R$35,""),申請書!$T$35,""),申請書!$V$35,""),申請書!$X$35,""),";",""),申請書!$Z$35,"")</f>
        <v/>
      </c>
      <c r="C506" s="11" t="str">
        <f>SUBSTITUTE(SUBSTITUTE(SUBSTITUTE(SUBSTITUTE(SUBSTITUTE(SUBSTITUTE(集計貼りつけ!F508,申請書!$R$36,""),申請書!$T$36,""),申請書!$V$36,""),申請書!$X$36,""),";",""),申請書!$Z$36,"")</f>
        <v/>
      </c>
      <c r="D506" s="11" t="str">
        <f>SUBSTITUTE(SUBSTITUTE(SUBSTITUTE(SUBSTITUTE(SUBSTITUTE(SUBSTITUTE(集計貼りつけ!G508,申請書!$R$37,""),申請書!$T$37,""),申請書!$V$37,""),申請書!$X$37,""),";",""),申請書!$Z$37,"")</f>
        <v/>
      </c>
      <c r="E506" s="11" t="str">
        <f>SUBSTITUTE(SUBSTITUTE(SUBSTITUTE(SUBSTITUTE(SUBSTITUTE(SUBSTITUTE(集計貼りつけ!H508,申請書!$R$38,""),申請書!$T$38,""),申請書!$V$38,""),申請書!$X$38,""),";",""),申請書!$Z$38,"")</f>
        <v/>
      </c>
      <c r="F506" s="11" t="str">
        <f>SUBSTITUTE(SUBSTITUTE(SUBSTITUTE(SUBSTITUTE(SUBSTITUTE(SUBSTITUTE(集計貼りつけ!I508,申請書!$R$39,""),申請書!$T$39,""),申請書!$V$39,""),申請書!$X$39,""),";",""),申請書!$Z$39,"")</f>
        <v/>
      </c>
      <c r="G506" s="11" t="str">
        <f>SUBSTITUTE(SUBSTITUTE(SUBSTITUTE(SUBSTITUTE(SUBSTITUTE(SUBSTITUTE(集計貼りつけ!J508,申請書!$R$40,""),申請書!$T$40,""),申請書!$V$40,""),申請書!$X$40,""),";",""),申請書!$Z$40,"")</f>
        <v/>
      </c>
      <c r="H506" s="11" t="str">
        <f>SUBSTITUTE(SUBSTITUTE(SUBSTITUTE(SUBSTITUTE(SUBSTITUTE(SUBSTITUTE(集計貼りつけ!K508,申請書!$R$41,""),申請書!$T$41,""),申請書!$V$41,""),申請書!$X$41,""),";",""),申請書!$Z$41,"")</f>
        <v/>
      </c>
      <c r="I506" s="11" t="str">
        <f>SUBSTITUTE(SUBSTITUTE(SUBSTITUTE(SUBSTITUTE(SUBSTITUTE(SUBSTITUTE(集計貼りつけ!L508,申請書!$R$42,""),申請書!$T$42,""),申請書!$V$42,""),申請書!$X$42,""),";",""),申請書!$Z$42,"")</f>
        <v/>
      </c>
      <c r="J506" s="11" t="str">
        <f>SUBSTITUTE(SUBSTITUTE(SUBSTITUTE(SUBSTITUTE(SUBSTITUTE(SUBSTITUTE(集計貼りつけ!M508,申請書!$R$43,""),申請書!$T$43,""),申請書!$V$43,""),申請書!$X$43,""),";",""),申請書!$Z$43,"")</f>
        <v/>
      </c>
      <c r="K506" s="11" t="str">
        <f>SUBSTITUTE(SUBSTITUTE(SUBSTITUTE(SUBSTITUTE(SUBSTITUTE(SUBSTITUTE(集計貼りつけ!N508,申請書!$R$44,""),申請書!$T$44,""),申請書!$V$44,""),申請書!$X$44,""),";",""),申請書!$Z$44,"")</f>
        <v/>
      </c>
      <c r="L506" s="11" t="str">
        <f>SUBSTITUTE(SUBSTITUTE(SUBSTITUTE(SUBSTITUTE(SUBSTITUTE(SUBSTITUTE(集計貼りつけ!O508,申請書!$R$45,""),申請書!$T$45,""),申請書!$V$45,""),申請書!$X$45,""),";",""),申請書!$Z$45,"")</f>
        <v/>
      </c>
      <c r="M506" s="11" t="str">
        <f>SUBSTITUTE(SUBSTITUTE(SUBSTITUTE(SUBSTITUTE(SUBSTITUTE(SUBSTITUTE(集計貼りつけ!P508,申請書!$R$46,""),申請書!$T$46,""),申請書!$V$46,""),申請書!$X$46,""),";",""),申請書!$Z$46,"")</f>
        <v/>
      </c>
      <c r="N506" s="11" t="str">
        <f>SUBSTITUTE(SUBSTITUTE(SUBSTITUTE(SUBSTITUTE(SUBSTITUTE(SUBSTITUTE(集計貼りつけ!Q508,申請書!$R$47,""),申請書!$T$47,""),申請書!$V$47,""),申請書!$X$47,""),";",""),申請書!$Z$47,"")</f>
        <v/>
      </c>
      <c r="O506" s="11" t="str">
        <f>SUBSTITUTE(SUBSTITUTE(SUBSTITUTE(SUBSTITUTE(SUBSTITUTE(SUBSTITUTE(集計貼りつけ!R508,申請書!$R$48,""),申請書!$T$48,""),申請書!$V$48,""),申請書!$X$48,""),";",""),申請書!$Z$48,"")</f>
        <v/>
      </c>
      <c r="P506" s="11" t="str">
        <f>SUBSTITUTE(SUBSTITUTE(SUBSTITUTE(SUBSTITUTE(SUBSTITUTE(SUBSTITUTE(集計貼りつけ!S508,申請書!$R$49,""),申請書!$T$49,""),申請書!$V$49,""),申請書!$X$49,""),";",""),申請書!$Z$49,"")</f>
        <v/>
      </c>
      <c r="Q506" s="11" t="str">
        <f>SUBSTITUTE(SUBSTITUTE(SUBSTITUTE(SUBSTITUTE(SUBSTITUTE(SUBSTITUTE(集計貼りつけ!T508,申請書!$R$50,""),申請書!$T$50,""),申請書!$V$50,""),申請書!$X$50,""),";",""),申請書!$Z$55,"")</f>
        <v/>
      </c>
    </row>
    <row r="507" spans="1:17" s="11" customFormat="1" x14ac:dyDescent="0.2">
      <c r="A507" s="11">
        <v>505</v>
      </c>
      <c r="B507" s="11" t="str">
        <f>SUBSTITUTE(SUBSTITUTE(SUBSTITUTE(SUBSTITUTE(SUBSTITUTE(SUBSTITUTE(集計貼りつけ!E509,申請書!$R$35,""),申請書!$T$35,""),申請書!$V$35,""),申請書!$X$35,""),";",""),申請書!$Z$35,"")</f>
        <v/>
      </c>
      <c r="C507" s="11" t="str">
        <f>SUBSTITUTE(SUBSTITUTE(SUBSTITUTE(SUBSTITUTE(SUBSTITUTE(SUBSTITUTE(集計貼りつけ!F509,申請書!$R$36,""),申請書!$T$36,""),申請書!$V$36,""),申請書!$X$36,""),";",""),申請書!$Z$36,"")</f>
        <v/>
      </c>
      <c r="D507" s="11" t="str">
        <f>SUBSTITUTE(SUBSTITUTE(SUBSTITUTE(SUBSTITUTE(SUBSTITUTE(SUBSTITUTE(集計貼りつけ!G509,申請書!$R$37,""),申請書!$T$37,""),申請書!$V$37,""),申請書!$X$37,""),";",""),申請書!$Z$37,"")</f>
        <v/>
      </c>
      <c r="E507" s="11" t="str">
        <f>SUBSTITUTE(SUBSTITUTE(SUBSTITUTE(SUBSTITUTE(SUBSTITUTE(SUBSTITUTE(集計貼りつけ!H509,申請書!$R$38,""),申請書!$T$38,""),申請書!$V$38,""),申請書!$X$38,""),";",""),申請書!$Z$38,"")</f>
        <v/>
      </c>
      <c r="F507" s="11" t="str">
        <f>SUBSTITUTE(SUBSTITUTE(SUBSTITUTE(SUBSTITUTE(SUBSTITUTE(SUBSTITUTE(集計貼りつけ!I509,申請書!$R$39,""),申請書!$T$39,""),申請書!$V$39,""),申請書!$X$39,""),";",""),申請書!$Z$39,"")</f>
        <v/>
      </c>
      <c r="G507" s="11" t="str">
        <f>SUBSTITUTE(SUBSTITUTE(SUBSTITUTE(SUBSTITUTE(SUBSTITUTE(SUBSTITUTE(集計貼りつけ!J509,申請書!$R$40,""),申請書!$T$40,""),申請書!$V$40,""),申請書!$X$40,""),";",""),申請書!$Z$40,"")</f>
        <v/>
      </c>
      <c r="H507" s="11" t="str">
        <f>SUBSTITUTE(SUBSTITUTE(SUBSTITUTE(SUBSTITUTE(SUBSTITUTE(SUBSTITUTE(集計貼りつけ!K509,申請書!$R$41,""),申請書!$T$41,""),申請書!$V$41,""),申請書!$X$41,""),";",""),申請書!$Z$41,"")</f>
        <v/>
      </c>
      <c r="I507" s="11" t="str">
        <f>SUBSTITUTE(SUBSTITUTE(SUBSTITUTE(SUBSTITUTE(SUBSTITUTE(SUBSTITUTE(集計貼りつけ!L509,申請書!$R$42,""),申請書!$T$42,""),申請書!$V$42,""),申請書!$X$42,""),";",""),申請書!$Z$42,"")</f>
        <v/>
      </c>
      <c r="J507" s="11" t="str">
        <f>SUBSTITUTE(SUBSTITUTE(SUBSTITUTE(SUBSTITUTE(SUBSTITUTE(SUBSTITUTE(集計貼りつけ!M509,申請書!$R$43,""),申請書!$T$43,""),申請書!$V$43,""),申請書!$X$43,""),";",""),申請書!$Z$43,"")</f>
        <v/>
      </c>
      <c r="K507" s="11" t="str">
        <f>SUBSTITUTE(SUBSTITUTE(SUBSTITUTE(SUBSTITUTE(SUBSTITUTE(SUBSTITUTE(集計貼りつけ!N509,申請書!$R$44,""),申請書!$T$44,""),申請書!$V$44,""),申請書!$X$44,""),";",""),申請書!$Z$44,"")</f>
        <v/>
      </c>
      <c r="L507" s="11" t="str">
        <f>SUBSTITUTE(SUBSTITUTE(SUBSTITUTE(SUBSTITUTE(SUBSTITUTE(SUBSTITUTE(集計貼りつけ!O509,申請書!$R$45,""),申請書!$T$45,""),申請書!$V$45,""),申請書!$X$45,""),";",""),申請書!$Z$45,"")</f>
        <v/>
      </c>
      <c r="M507" s="11" t="str">
        <f>SUBSTITUTE(SUBSTITUTE(SUBSTITUTE(SUBSTITUTE(SUBSTITUTE(SUBSTITUTE(集計貼りつけ!P509,申請書!$R$46,""),申請書!$T$46,""),申請書!$V$46,""),申請書!$X$46,""),";",""),申請書!$Z$46,"")</f>
        <v/>
      </c>
      <c r="N507" s="11" t="str">
        <f>SUBSTITUTE(SUBSTITUTE(SUBSTITUTE(SUBSTITUTE(SUBSTITUTE(SUBSTITUTE(集計貼りつけ!Q509,申請書!$R$47,""),申請書!$T$47,""),申請書!$V$47,""),申請書!$X$47,""),";",""),申請書!$Z$47,"")</f>
        <v/>
      </c>
      <c r="O507" s="11" t="str">
        <f>SUBSTITUTE(SUBSTITUTE(SUBSTITUTE(SUBSTITUTE(SUBSTITUTE(SUBSTITUTE(集計貼りつけ!R509,申請書!$R$48,""),申請書!$T$48,""),申請書!$V$48,""),申請書!$X$48,""),";",""),申請書!$Z$48,"")</f>
        <v/>
      </c>
      <c r="P507" s="11" t="str">
        <f>SUBSTITUTE(SUBSTITUTE(SUBSTITUTE(SUBSTITUTE(SUBSTITUTE(SUBSTITUTE(集計貼りつけ!S509,申請書!$R$49,""),申請書!$T$49,""),申請書!$V$49,""),申請書!$X$49,""),";",""),申請書!$Z$49,"")</f>
        <v/>
      </c>
      <c r="Q507" s="11" t="str">
        <f>SUBSTITUTE(SUBSTITUTE(SUBSTITUTE(SUBSTITUTE(SUBSTITUTE(SUBSTITUTE(集計貼りつけ!T509,申請書!$R$50,""),申請書!$T$50,""),申請書!$V$50,""),申請書!$X$50,""),";",""),申請書!$Z$55,"")</f>
        <v/>
      </c>
    </row>
    <row r="508" spans="1:17" s="11" customFormat="1" x14ac:dyDescent="0.2">
      <c r="A508" s="11">
        <v>506</v>
      </c>
      <c r="B508" s="11" t="str">
        <f>SUBSTITUTE(SUBSTITUTE(SUBSTITUTE(SUBSTITUTE(SUBSTITUTE(SUBSTITUTE(集計貼りつけ!E510,申請書!$R$35,""),申請書!$T$35,""),申請書!$V$35,""),申請書!$X$35,""),";",""),申請書!$Z$35,"")</f>
        <v/>
      </c>
      <c r="C508" s="11" t="str">
        <f>SUBSTITUTE(SUBSTITUTE(SUBSTITUTE(SUBSTITUTE(SUBSTITUTE(SUBSTITUTE(集計貼りつけ!F510,申請書!$R$36,""),申請書!$T$36,""),申請書!$V$36,""),申請書!$X$36,""),";",""),申請書!$Z$36,"")</f>
        <v/>
      </c>
      <c r="D508" s="11" t="str">
        <f>SUBSTITUTE(SUBSTITUTE(SUBSTITUTE(SUBSTITUTE(SUBSTITUTE(SUBSTITUTE(集計貼りつけ!G510,申請書!$R$37,""),申請書!$T$37,""),申請書!$V$37,""),申請書!$X$37,""),";",""),申請書!$Z$37,"")</f>
        <v/>
      </c>
      <c r="E508" s="11" t="str">
        <f>SUBSTITUTE(SUBSTITUTE(SUBSTITUTE(SUBSTITUTE(SUBSTITUTE(SUBSTITUTE(集計貼りつけ!H510,申請書!$R$38,""),申請書!$T$38,""),申請書!$V$38,""),申請書!$X$38,""),";",""),申請書!$Z$38,"")</f>
        <v/>
      </c>
      <c r="F508" s="11" t="str">
        <f>SUBSTITUTE(SUBSTITUTE(SUBSTITUTE(SUBSTITUTE(SUBSTITUTE(SUBSTITUTE(集計貼りつけ!I510,申請書!$R$39,""),申請書!$T$39,""),申請書!$V$39,""),申請書!$X$39,""),";",""),申請書!$Z$39,"")</f>
        <v/>
      </c>
      <c r="G508" s="11" t="str">
        <f>SUBSTITUTE(SUBSTITUTE(SUBSTITUTE(SUBSTITUTE(SUBSTITUTE(SUBSTITUTE(集計貼りつけ!J510,申請書!$R$40,""),申請書!$T$40,""),申請書!$V$40,""),申請書!$X$40,""),";",""),申請書!$Z$40,"")</f>
        <v/>
      </c>
      <c r="H508" s="11" t="str">
        <f>SUBSTITUTE(SUBSTITUTE(SUBSTITUTE(SUBSTITUTE(SUBSTITUTE(SUBSTITUTE(集計貼りつけ!K510,申請書!$R$41,""),申請書!$T$41,""),申請書!$V$41,""),申請書!$X$41,""),";",""),申請書!$Z$41,"")</f>
        <v/>
      </c>
      <c r="I508" s="11" t="str">
        <f>SUBSTITUTE(SUBSTITUTE(SUBSTITUTE(SUBSTITUTE(SUBSTITUTE(SUBSTITUTE(集計貼りつけ!L510,申請書!$R$42,""),申請書!$T$42,""),申請書!$V$42,""),申請書!$X$42,""),";",""),申請書!$Z$42,"")</f>
        <v/>
      </c>
      <c r="J508" s="11" t="str">
        <f>SUBSTITUTE(SUBSTITUTE(SUBSTITUTE(SUBSTITUTE(SUBSTITUTE(SUBSTITUTE(集計貼りつけ!M510,申請書!$R$43,""),申請書!$T$43,""),申請書!$V$43,""),申請書!$X$43,""),";",""),申請書!$Z$43,"")</f>
        <v/>
      </c>
      <c r="K508" s="11" t="str">
        <f>SUBSTITUTE(SUBSTITUTE(SUBSTITUTE(SUBSTITUTE(SUBSTITUTE(SUBSTITUTE(集計貼りつけ!N510,申請書!$R$44,""),申請書!$T$44,""),申請書!$V$44,""),申請書!$X$44,""),";",""),申請書!$Z$44,"")</f>
        <v/>
      </c>
      <c r="L508" s="11" t="str">
        <f>SUBSTITUTE(SUBSTITUTE(SUBSTITUTE(SUBSTITUTE(SUBSTITUTE(SUBSTITUTE(集計貼りつけ!O510,申請書!$R$45,""),申請書!$T$45,""),申請書!$V$45,""),申請書!$X$45,""),";",""),申請書!$Z$45,"")</f>
        <v/>
      </c>
      <c r="M508" s="11" t="str">
        <f>SUBSTITUTE(SUBSTITUTE(SUBSTITUTE(SUBSTITUTE(SUBSTITUTE(SUBSTITUTE(集計貼りつけ!P510,申請書!$R$46,""),申請書!$T$46,""),申請書!$V$46,""),申請書!$X$46,""),";",""),申請書!$Z$46,"")</f>
        <v/>
      </c>
      <c r="N508" s="11" t="str">
        <f>SUBSTITUTE(SUBSTITUTE(SUBSTITUTE(SUBSTITUTE(SUBSTITUTE(SUBSTITUTE(集計貼りつけ!Q510,申請書!$R$47,""),申請書!$T$47,""),申請書!$V$47,""),申請書!$X$47,""),";",""),申請書!$Z$47,"")</f>
        <v/>
      </c>
      <c r="O508" s="11" t="str">
        <f>SUBSTITUTE(SUBSTITUTE(SUBSTITUTE(SUBSTITUTE(SUBSTITUTE(SUBSTITUTE(集計貼りつけ!R510,申請書!$R$48,""),申請書!$T$48,""),申請書!$V$48,""),申請書!$X$48,""),";",""),申請書!$Z$48,"")</f>
        <v/>
      </c>
      <c r="P508" s="11" t="str">
        <f>SUBSTITUTE(SUBSTITUTE(SUBSTITUTE(SUBSTITUTE(SUBSTITUTE(SUBSTITUTE(集計貼りつけ!S510,申請書!$R$49,""),申請書!$T$49,""),申請書!$V$49,""),申請書!$X$49,""),";",""),申請書!$Z$49,"")</f>
        <v/>
      </c>
      <c r="Q508" s="11" t="str">
        <f>SUBSTITUTE(SUBSTITUTE(SUBSTITUTE(SUBSTITUTE(SUBSTITUTE(SUBSTITUTE(集計貼りつけ!T510,申請書!$R$50,""),申請書!$T$50,""),申請書!$V$50,""),申請書!$X$50,""),";",""),申請書!$Z$55,"")</f>
        <v/>
      </c>
    </row>
    <row r="509" spans="1:17" s="11" customFormat="1" x14ac:dyDescent="0.2">
      <c r="A509" s="11">
        <v>507</v>
      </c>
      <c r="B509" s="11" t="str">
        <f>SUBSTITUTE(SUBSTITUTE(SUBSTITUTE(SUBSTITUTE(SUBSTITUTE(SUBSTITUTE(集計貼りつけ!E511,申請書!$R$35,""),申請書!$T$35,""),申請書!$V$35,""),申請書!$X$35,""),";",""),申請書!$Z$35,"")</f>
        <v/>
      </c>
      <c r="C509" s="11" t="str">
        <f>SUBSTITUTE(SUBSTITUTE(SUBSTITUTE(SUBSTITUTE(SUBSTITUTE(SUBSTITUTE(集計貼りつけ!F511,申請書!$R$36,""),申請書!$T$36,""),申請書!$V$36,""),申請書!$X$36,""),";",""),申請書!$Z$36,"")</f>
        <v/>
      </c>
      <c r="D509" s="11" t="str">
        <f>SUBSTITUTE(SUBSTITUTE(SUBSTITUTE(SUBSTITUTE(SUBSTITUTE(SUBSTITUTE(集計貼りつけ!G511,申請書!$R$37,""),申請書!$T$37,""),申請書!$V$37,""),申請書!$X$37,""),";",""),申請書!$Z$37,"")</f>
        <v/>
      </c>
      <c r="E509" s="11" t="str">
        <f>SUBSTITUTE(SUBSTITUTE(SUBSTITUTE(SUBSTITUTE(SUBSTITUTE(SUBSTITUTE(集計貼りつけ!H511,申請書!$R$38,""),申請書!$T$38,""),申請書!$V$38,""),申請書!$X$38,""),";",""),申請書!$Z$38,"")</f>
        <v/>
      </c>
      <c r="F509" s="11" t="str">
        <f>SUBSTITUTE(SUBSTITUTE(SUBSTITUTE(SUBSTITUTE(SUBSTITUTE(SUBSTITUTE(集計貼りつけ!I511,申請書!$R$39,""),申請書!$T$39,""),申請書!$V$39,""),申請書!$X$39,""),";",""),申請書!$Z$39,"")</f>
        <v/>
      </c>
      <c r="G509" s="11" t="str">
        <f>SUBSTITUTE(SUBSTITUTE(SUBSTITUTE(SUBSTITUTE(SUBSTITUTE(SUBSTITUTE(集計貼りつけ!J511,申請書!$R$40,""),申請書!$T$40,""),申請書!$V$40,""),申請書!$X$40,""),";",""),申請書!$Z$40,"")</f>
        <v/>
      </c>
      <c r="H509" s="11" t="str">
        <f>SUBSTITUTE(SUBSTITUTE(SUBSTITUTE(SUBSTITUTE(SUBSTITUTE(SUBSTITUTE(集計貼りつけ!K511,申請書!$R$41,""),申請書!$T$41,""),申請書!$V$41,""),申請書!$X$41,""),";",""),申請書!$Z$41,"")</f>
        <v/>
      </c>
      <c r="I509" s="11" t="str">
        <f>SUBSTITUTE(SUBSTITUTE(SUBSTITUTE(SUBSTITUTE(SUBSTITUTE(SUBSTITUTE(集計貼りつけ!L511,申請書!$R$42,""),申請書!$T$42,""),申請書!$V$42,""),申請書!$X$42,""),";",""),申請書!$Z$42,"")</f>
        <v/>
      </c>
      <c r="J509" s="11" t="str">
        <f>SUBSTITUTE(SUBSTITUTE(SUBSTITUTE(SUBSTITUTE(SUBSTITUTE(SUBSTITUTE(集計貼りつけ!M511,申請書!$R$43,""),申請書!$T$43,""),申請書!$V$43,""),申請書!$X$43,""),";",""),申請書!$Z$43,"")</f>
        <v/>
      </c>
      <c r="K509" s="11" t="str">
        <f>SUBSTITUTE(SUBSTITUTE(SUBSTITUTE(SUBSTITUTE(SUBSTITUTE(SUBSTITUTE(集計貼りつけ!N511,申請書!$R$44,""),申請書!$T$44,""),申請書!$V$44,""),申請書!$X$44,""),";",""),申請書!$Z$44,"")</f>
        <v/>
      </c>
      <c r="L509" s="11" t="str">
        <f>SUBSTITUTE(SUBSTITUTE(SUBSTITUTE(SUBSTITUTE(SUBSTITUTE(SUBSTITUTE(集計貼りつけ!O511,申請書!$R$45,""),申請書!$T$45,""),申請書!$V$45,""),申請書!$X$45,""),";",""),申請書!$Z$45,"")</f>
        <v/>
      </c>
      <c r="M509" s="11" t="str">
        <f>SUBSTITUTE(SUBSTITUTE(SUBSTITUTE(SUBSTITUTE(SUBSTITUTE(SUBSTITUTE(集計貼りつけ!P511,申請書!$R$46,""),申請書!$T$46,""),申請書!$V$46,""),申請書!$X$46,""),";",""),申請書!$Z$46,"")</f>
        <v/>
      </c>
      <c r="N509" s="11" t="str">
        <f>SUBSTITUTE(SUBSTITUTE(SUBSTITUTE(SUBSTITUTE(SUBSTITUTE(SUBSTITUTE(集計貼りつけ!Q511,申請書!$R$47,""),申請書!$T$47,""),申請書!$V$47,""),申請書!$X$47,""),";",""),申請書!$Z$47,"")</f>
        <v/>
      </c>
      <c r="O509" s="11" t="str">
        <f>SUBSTITUTE(SUBSTITUTE(SUBSTITUTE(SUBSTITUTE(SUBSTITUTE(SUBSTITUTE(集計貼りつけ!R511,申請書!$R$48,""),申請書!$T$48,""),申請書!$V$48,""),申請書!$X$48,""),";",""),申請書!$Z$48,"")</f>
        <v/>
      </c>
      <c r="P509" s="11" t="str">
        <f>SUBSTITUTE(SUBSTITUTE(SUBSTITUTE(SUBSTITUTE(SUBSTITUTE(SUBSTITUTE(集計貼りつけ!S511,申請書!$R$49,""),申請書!$T$49,""),申請書!$V$49,""),申請書!$X$49,""),";",""),申請書!$Z$49,"")</f>
        <v/>
      </c>
      <c r="Q509" s="11" t="str">
        <f>SUBSTITUTE(SUBSTITUTE(SUBSTITUTE(SUBSTITUTE(SUBSTITUTE(SUBSTITUTE(集計貼りつけ!T511,申請書!$R$50,""),申請書!$T$50,""),申請書!$V$50,""),申請書!$X$50,""),";",""),申請書!$Z$55,"")</f>
        <v/>
      </c>
    </row>
    <row r="510" spans="1:17" s="11" customFormat="1" x14ac:dyDescent="0.2">
      <c r="A510" s="11">
        <v>508</v>
      </c>
      <c r="B510" s="11" t="str">
        <f>SUBSTITUTE(SUBSTITUTE(SUBSTITUTE(SUBSTITUTE(SUBSTITUTE(SUBSTITUTE(集計貼りつけ!E512,申請書!$R$35,""),申請書!$T$35,""),申請書!$V$35,""),申請書!$X$35,""),";",""),申請書!$Z$35,"")</f>
        <v/>
      </c>
      <c r="C510" s="11" t="str">
        <f>SUBSTITUTE(SUBSTITUTE(SUBSTITUTE(SUBSTITUTE(SUBSTITUTE(SUBSTITUTE(集計貼りつけ!F512,申請書!$R$36,""),申請書!$T$36,""),申請書!$V$36,""),申請書!$X$36,""),";",""),申請書!$Z$36,"")</f>
        <v/>
      </c>
      <c r="D510" s="11" t="str">
        <f>SUBSTITUTE(SUBSTITUTE(SUBSTITUTE(SUBSTITUTE(SUBSTITUTE(SUBSTITUTE(集計貼りつけ!G512,申請書!$R$37,""),申請書!$T$37,""),申請書!$V$37,""),申請書!$X$37,""),";",""),申請書!$Z$37,"")</f>
        <v/>
      </c>
      <c r="E510" s="11" t="str">
        <f>SUBSTITUTE(SUBSTITUTE(SUBSTITUTE(SUBSTITUTE(SUBSTITUTE(SUBSTITUTE(集計貼りつけ!H512,申請書!$R$38,""),申請書!$T$38,""),申請書!$V$38,""),申請書!$X$38,""),";",""),申請書!$Z$38,"")</f>
        <v/>
      </c>
      <c r="F510" s="11" t="str">
        <f>SUBSTITUTE(SUBSTITUTE(SUBSTITUTE(SUBSTITUTE(SUBSTITUTE(SUBSTITUTE(集計貼りつけ!I512,申請書!$R$39,""),申請書!$T$39,""),申請書!$V$39,""),申請書!$X$39,""),";",""),申請書!$Z$39,"")</f>
        <v/>
      </c>
      <c r="G510" s="11" t="str">
        <f>SUBSTITUTE(SUBSTITUTE(SUBSTITUTE(SUBSTITUTE(SUBSTITUTE(SUBSTITUTE(集計貼りつけ!J512,申請書!$R$40,""),申請書!$T$40,""),申請書!$V$40,""),申請書!$X$40,""),";",""),申請書!$Z$40,"")</f>
        <v/>
      </c>
      <c r="H510" s="11" t="str">
        <f>SUBSTITUTE(SUBSTITUTE(SUBSTITUTE(SUBSTITUTE(SUBSTITUTE(SUBSTITUTE(集計貼りつけ!K512,申請書!$R$41,""),申請書!$T$41,""),申請書!$V$41,""),申請書!$X$41,""),";",""),申請書!$Z$41,"")</f>
        <v/>
      </c>
      <c r="I510" s="11" t="str">
        <f>SUBSTITUTE(SUBSTITUTE(SUBSTITUTE(SUBSTITUTE(SUBSTITUTE(SUBSTITUTE(集計貼りつけ!L512,申請書!$R$42,""),申請書!$T$42,""),申請書!$V$42,""),申請書!$X$42,""),";",""),申請書!$Z$42,"")</f>
        <v/>
      </c>
      <c r="J510" s="11" t="str">
        <f>SUBSTITUTE(SUBSTITUTE(SUBSTITUTE(SUBSTITUTE(SUBSTITUTE(SUBSTITUTE(集計貼りつけ!M512,申請書!$R$43,""),申請書!$T$43,""),申請書!$V$43,""),申請書!$X$43,""),";",""),申請書!$Z$43,"")</f>
        <v/>
      </c>
      <c r="K510" s="11" t="str">
        <f>SUBSTITUTE(SUBSTITUTE(SUBSTITUTE(SUBSTITUTE(SUBSTITUTE(SUBSTITUTE(集計貼りつけ!N512,申請書!$R$44,""),申請書!$T$44,""),申請書!$V$44,""),申請書!$X$44,""),";",""),申請書!$Z$44,"")</f>
        <v/>
      </c>
      <c r="L510" s="11" t="str">
        <f>SUBSTITUTE(SUBSTITUTE(SUBSTITUTE(SUBSTITUTE(SUBSTITUTE(SUBSTITUTE(集計貼りつけ!O512,申請書!$R$45,""),申請書!$T$45,""),申請書!$V$45,""),申請書!$X$45,""),";",""),申請書!$Z$45,"")</f>
        <v/>
      </c>
      <c r="M510" s="11" t="str">
        <f>SUBSTITUTE(SUBSTITUTE(SUBSTITUTE(SUBSTITUTE(SUBSTITUTE(SUBSTITUTE(集計貼りつけ!P512,申請書!$R$46,""),申請書!$T$46,""),申請書!$V$46,""),申請書!$X$46,""),";",""),申請書!$Z$46,"")</f>
        <v/>
      </c>
      <c r="N510" s="11" t="str">
        <f>SUBSTITUTE(SUBSTITUTE(SUBSTITUTE(SUBSTITUTE(SUBSTITUTE(SUBSTITUTE(集計貼りつけ!Q512,申請書!$R$47,""),申請書!$T$47,""),申請書!$V$47,""),申請書!$X$47,""),";",""),申請書!$Z$47,"")</f>
        <v/>
      </c>
      <c r="O510" s="11" t="str">
        <f>SUBSTITUTE(SUBSTITUTE(SUBSTITUTE(SUBSTITUTE(SUBSTITUTE(SUBSTITUTE(集計貼りつけ!R512,申請書!$R$48,""),申請書!$T$48,""),申請書!$V$48,""),申請書!$X$48,""),";",""),申請書!$Z$48,"")</f>
        <v/>
      </c>
      <c r="P510" s="11" t="str">
        <f>SUBSTITUTE(SUBSTITUTE(SUBSTITUTE(SUBSTITUTE(SUBSTITUTE(SUBSTITUTE(集計貼りつけ!S512,申請書!$R$49,""),申請書!$T$49,""),申請書!$V$49,""),申請書!$X$49,""),";",""),申請書!$Z$49,"")</f>
        <v/>
      </c>
      <c r="Q510" s="11" t="str">
        <f>SUBSTITUTE(SUBSTITUTE(SUBSTITUTE(SUBSTITUTE(SUBSTITUTE(SUBSTITUTE(集計貼りつけ!T512,申請書!$R$50,""),申請書!$T$50,""),申請書!$V$50,""),申請書!$X$50,""),";",""),申請書!$Z$55,"")</f>
        <v/>
      </c>
    </row>
    <row r="511" spans="1:17" s="11" customFormat="1" x14ac:dyDescent="0.2">
      <c r="A511" s="11">
        <v>509</v>
      </c>
      <c r="B511" s="11" t="str">
        <f>SUBSTITUTE(SUBSTITUTE(SUBSTITUTE(SUBSTITUTE(SUBSTITUTE(SUBSTITUTE(集計貼りつけ!E513,申請書!$R$35,""),申請書!$T$35,""),申請書!$V$35,""),申請書!$X$35,""),";",""),申請書!$Z$35,"")</f>
        <v/>
      </c>
      <c r="C511" s="11" t="str">
        <f>SUBSTITUTE(SUBSTITUTE(SUBSTITUTE(SUBSTITUTE(SUBSTITUTE(SUBSTITUTE(集計貼りつけ!F513,申請書!$R$36,""),申請書!$T$36,""),申請書!$V$36,""),申請書!$X$36,""),";",""),申請書!$Z$36,"")</f>
        <v/>
      </c>
      <c r="D511" s="11" t="str">
        <f>SUBSTITUTE(SUBSTITUTE(SUBSTITUTE(SUBSTITUTE(SUBSTITUTE(SUBSTITUTE(集計貼りつけ!G513,申請書!$R$37,""),申請書!$T$37,""),申請書!$V$37,""),申請書!$X$37,""),";",""),申請書!$Z$37,"")</f>
        <v/>
      </c>
      <c r="E511" s="11" t="str">
        <f>SUBSTITUTE(SUBSTITUTE(SUBSTITUTE(SUBSTITUTE(SUBSTITUTE(SUBSTITUTE(集計貼りつけ!H513,申請書!$R$38,""),申請書!$T$38,""),申請書!$V$38,""),申請書!$X$38,""),";",""),申請書!$Z$38,"")</f>
        <v/>
      </c>
      <c r="F511" s="11" t="str">
        <f>SUBSTITUTE(SUBSTITUTE(SUBSTITUTE(SUBSTITUTE(SUBSTITUTE(SUBSTITUTE(集計貼りつけ!I513,申請書!$R$39,""),申請書!$T$39,""),申請書!$V$39,""),申請書!$X$39,""),";",""),申請書!$Z$39,"")</f>
        <v/>
      </c>
      <c r="G511" s="11" t="str">
        <f>SUBSTITUTE(SUBSTITUTE(SUBSTITUTE(SUBSTITUTE(SUBSTITUTE(SUBSTITUTE(集計貼りつけ!J513,申請書!$R$40,""),申請書!$T$40,""),申請書!$V$40,""),申請書!$X$40,""),";",""),申請書!$Z$40,"")</f>
        <v/>
      </c>
      <c r="H511" s="11" t="str">
        <f>SUBSTITUTE(SUBSTITUTE(SUBSTITUTE(SUBSTITUTE(SUBSTITUTE(SUBSTITUTE(集計貼りつけ!K513,申請書!$R$41,""),申請書!$T$41,""),申請書!$V$41,""),申請書!$X$41,""),";",""),申請書!$Z$41,"")</f>
        <v/>
      </c>
      <c r="I511" s="11" t="str">
        <f>SUBSTITUTE(SUBSTITUTE(SUBSTITUTE(SUBSTITUTE(SUBSTITUTE(SUBSTITUTE(集計貼りつけ!L513,申請書!$R$42,""),申請書!$T$42,""),申請書!$V$42,""),申請書!$X$42,""),";",""),申請書!$Z$42,"")</f>
        <v/>
      </c>
      <c r="J511" s="11" t="str">
        <f>SUBSTITUTE(SUBSTITUTE(SUBSTITUTE(SUBSTITUTE(SUBSTITUTE(SUBSTITUTE(集計貼りつけ!M513,申請書!$R$43,""),申請書!$T$43,""),申請書!$V$43,""),申請書!$X$43,""),";",""),申請書!$Z$43,"")</f>
        <v/>
      </c>
      <c r="K511" s="11" t="str">
        <f>SUBSTITUTE(SUBSTITUTE(SUBSTITUTE(SUBSTITUTE(SUBSTITUTE(SUBSTITUTE(集計貼りつけ!N513,申請書!$R$44,""),申請書!$T$44,""),申請書!$V$44,""),申請書!$X$44,""),";",""),申請書!$Z$44,"")</f>
        <v/>
      </c>
      <c r="L511" s="11" t="str">
        <f>SUBSTITUTE(SUBSTITUTE(SUBSTITUTE(SUBSTITUTE(SUBSTITUTE(SUBSTITUTE(集計貼りつけ!O513,申請書!$R$45,""),申請書!$T$45,""),申請書!$V$45,""),申請書!$X$45,""),";",""),申請書!$Z$45,"")</f>
        <v/>
      </c>
      <c r="M511" s="11" t="str">
        <f>SUBSTITUTE(SUBSTITUTE(SUBSTITUTE(SUBSTITUTE(SUBSTITUTE(SUBSTITUTE(集計貼りつけ!P513,申請書!$R$46,""),申請書!$T$46,""),申請書!$V$46,""),申請書!$X$46,""),";",""),申請書!$Z$46,"")</f>
        <v/>
      </c>
      <c r="N511" s="11" t="str">
        <f>SUBSTITUTE(SUBSTITUTE(SUBSTITUTE(SUBSTITUTE(SUBSTITUTE(SUBSTITUTE(集計貼りつけ!Q513,申請書!$R$47,""),申請書!$T$47,""),申請書!$V$47,""),申請書!$X$47,""),";",""),申請書!$Z$47,"")</f>
        <v/>
      </c>
      <c r="O511" s="11" t="str">
        <f>SUBSTITUTE(SUBSTITUTE(SUBSTITUTE(SUBSTITUTE(SUBSTITUTE(SUBSTITUTE(集計貼りつけ!R513,申請書!$R$48,""),申請書!$T$48,""),申請書!$V$48,""),申請書!$X$48,""),";",""),申請書!$Z$48,"")</f>
        <v/>
      </c>
      <c r="P511" s="11" t="str">
        <f>SUBSTITUTE(SUBSTITUTE(SUBSTITUTE(SUBSTITUTE(SUBSTITUTE(SUBSTITUTE(集計貼りつけ!S513,申請書!$R$49,""),申請書!$T$49,""),申請書!$V$49,""),申請書!$X$49,""),";",""),申請書!$Z$49,"")</f>
        <v/>
      </c>
      <c r="Q511" s="11" t="str">
        <f>SUBSTITUTE(SUBSTITUTE(SUBSTITUTE(SUBSTITUTE(SUBSTITUTE(SUBSTITUTE(集計貼りつけ!T513,申請書!$R$50,""),申請書!$T$50,""),申請書!$V$50,""),申請書!$X$50,""),";",""),申請書!$Z$55,"")</f>
        <v/>
      </c>
    </row>
    <row r="512" spans="1:17" s="11" customFormat="1" x14ac:dyDescent="0.2">
      <c r="A512" s="11">
        <v>510</v>
      </c>
      <c r="B512" s="11" t="str">
        <f>SUBSTITUTE(SUBSTITUTE(SUBSTITUTE(SUBSTITUTE(SUBSTITUTE(SUBSTITUTE(集計貼りつけ!E514,申請書!$R$35,""),申請書!$T$35,""),申請書!$V$35,""),申請書!$X$35,""),";",""),申請書!$Z$35,"")</f>
        <v/>
      </c>
      <c r="C512" s="11" t="str">
        <f>SUBSTITUTE(SUBSTITUTE(SUBSTITUTE(SUBSTITUTE(SUBSTITUTE(SUBSTITUTE(集計貼りつけ!F514,申請書!$R$36,""),申請書!$T$36,""),申請書!$V$36,""),申請書!$X$36,""),";",""),申請書!$Z$36,"")</f>
        <v/>
      </c>
      <c r="D512" s="11" t="str">
        <f>SUBSTITUTE(SUBSTITUTE(SUBSTITUTE(SUBSTITUTE(SUBSTITUTE(SUBSTITUTE(集計貼りつけ!G514,申請書!$R$37,""),申請書!$T$37,""),申請書!$V$37,""),申請書!$X$37,""),";",""),申請書!$Z$37,"")</f>
        <v/>
      </c>
      <c r="E512" s="11" t="str">
        <f>SUBSTITUTE(SUBSTITUTE(SUBSTITUTE(SUBSTITUTE(SUBSTITUTE(SUBSTITUTE(集計貼りつけ!H514,申請書!$R$38,""),申請書!$T$38,""),申請書!$V$38,""),申請書!$X$38,""),";",""),申請書!$Z$38,"")</f>
        <v/>
      </c>
      <c r="F512" s="11" t="str">
        <f>SUBSTITUTE(SUBSTITUTE(SUBSTITUTE(SUBSTITUTE(SUBSTITUTE(SUBSTITUTE(集計貼りつけ!I514,申請書!$R$39,""),申請書!$T$39,""),申請書!$V$39,""),申請書!$X$39,""),";",""),申請書!$Z$39,"")</f>
        <v/>
      </c>
      <c r="G512" s="11" t="str">
        <f>SUBSTITUTE(SUBSTITUTE(SUBSTITUTE(SUBSTITUTE(SUBSTITUTE(SUBSTITUTE(集計貼りつけ!J514,申請書!$R$40,""),申請書!$T$40,""),申請書!$V$40,""),申請書!$X$40,""),";",""),申請書!$Z$40,"")</f>
        <v/>
      </c>
      <c r="H512" s="11" t="str">
        <f>SUBSTITUTE(SUBSTITUTE(SUBSTITUTE(SUBSTITUTE(SUBSTITUTE(SUBSTITUTE(集計貼りつけ!K514,申請書!$R$41,""),申請書!$T$41,""),申請書!$V$41,""),申請書!$X$41,""),";",""),申請書!$Z$41,"")</f>
        <v/>
      </c>
      <c r="I512" s="11" t="str">
        <f>SUBSTITUTE(SUBSTITUTE(SUBSTITUTE(SUBSTITUTE(SUBSTITUTE(SUBSTITUTE(集計貼りつけ!L514,申請書!$R$42,""),申請書!$T$42,""),申請書!$V$42,""),申請書!$X$42,""),";",""),申請書!$Z$42,"")</f>
        <v/>
      </c>
      <c r="J512" s="11" t="str">
        <f>SUBSTITUTE(SUBSTITUTE(SUBSTITUTE(SUBSTITUTE(SUBSTITUTE(SUBSTITUTE(集計貼りつけ!M514,申請書!$R$43,""),申請書!$T$43,""),申請書!$V$43,""),申請書!$X$43,""),";",""),申請書!$Z$43,"")</f>
        <v/>
      </c>
      <c r="K512" s="11" t="str">
        <f>SUBSTITUTE(SUBSTITUTE(SUBSTITUTE(SUBSTITUTE(SUBSTITUTE(SUBSTITUTE(集計貼りつけ!N514,申請書!$R$44,""),申請書!$T$44,""),申請書!$V$44,""),申請書!$X$44,""),";",""),申請書!$Z$44,"")</f>
        <v/>
      </c>
      <c r="L512" s="11" t="str">
        <f>SUBSTITUTE(SUBSTITUTE(SUBSTITUTE(SUBSTITUTE(SUBSTITUTE(SUBSTITUTE(集計貼りつけ!O514,申請書!$R$45,""),申請書!$T$45,""),申請書!$V$45,""),申請書!$X$45,""),";",""),申請書!$Z$45,"")</f>
        <v/>
      </c>
      <c r="M512" s="11" t="str">
        <f>SUBSTITUTE(SUBSTITUTE(SUBSTITUTE(SUBSTITUTE(SUBSTITUTE(SUBSTITUTE(集計貼りつけ!P514,申請書!$R$46,""),申請書!$T$46,""),申請書!$V$46,""),申請書!$X$46,""),";",""),申請書!$Z$46,"")</f>
        <v/>
      </c>
      <c r="N512" s="11" t="str">
        <f>SUBSTITUTE(SUBSTITUTE(SUBSTITUTE(SUBSTITUTE(SUBSTITUTE(SUBSTITUTE(集計貼りつけ!Q514,申請書!$R$47,""),申請書!$T$47,""),申請書!$V$47,""),申請書!$X$47,""),";",""),申請書!$Z$47,"")</f>
        <v/>
      </c>
      <c r="O512" s="11" t="str">
        <f>SUBSTITUTE(SUBSTITUTE(SUBSTITUTE(SUBSTITUTE(SUBSTITUTE(SUBSTITUTE(集計貼りつけ!R514,申請書!$R$48,""),申請書!$T$48,""),申請書!$V$48,""),申請書!$X$48,""),";",""),申請書!$Z$48,"")</f>
        <v/>
      </c>
      <c r="P512" s="11" t="str">
        <f>SUBSTITUTE(SUBSTITUTE(SUBSTITUTE(SUBSTITUTE(SUBSTITUTE(SUBSTITUTE(集計貼りつけ!S514,申請書!$R$49,""),申請書!$T$49,""),申請書!$V$49,""),申請書!$X$49,""),";",""),申請書!$Z$49,"")</f>
        <v/>
      </c>
      <c r="Q512" s="11" t="str">
        <f>SUBSTITUTE(SUBSTITUTE(SUBSTITUTE(SUBSTITUTE(SUBSTITUTE(SUBSTITUTE(集計貼りつけ!T514,申請書!$R$50,""),申請書!$T$50,""),申請書!$V$50,""),申請書!$X$50,""),";",""),申請書!$Z$55,"")</f>
        <v/>
      </c>
    </row>
    <row r="513" spans="1:17" s="11" customFormat="1" x14ac:dyDescent="0.2">
      <c r="A513" s="11">
        <v>511</v>
      </c>
      <c r="B513" s="11" t="str">
        <f>SUBSTITUTE(SUBSTITUTE(SUBSTITUTE(SUBSTITUTE(SUBSTITUTE(SUBSTITUTE(集計貼りつけ!E515,申請書!$R$35,""),申請書!$T$35,""),申請書!$V$35,""),申請書!$X$35,""),";",""),申請書!$Z$35,"")</f>
        <v/>
      </c>
      <c r="C513" s="11" t="str">
        <f>SUBSTITUTE(SUBSTITUTE(SUBSTITUTE(SUBSTITUTE(SUBSTITUTE(SUBSTITUTE(集計貼りつけ!F515,申請書!$R$36,""),申請書!$T$36,""),申請書!$V$36,""),申請書!$X$36,""),";",""),申請書!$Z$36,"")</f>
        <v/>
      </c>
      <c r="D513" s="11" t="str">
        <f>SUBSTITUTE(SUBSTITUTE(SUBSTITUTE(SUBSTITUTE(SUBSTITUTE(SUBSTITUTE(集計貼りつけ!G515,申請書!$R$37,""),申請書!$T$37,""),申請書!$V$37,""),申請書!$X$37,""),";",""),申請書!$Z$37,"")</f>
        <v/>
      </c>
      <c r="E513" s="11" t="str">
        <f>SUBSTITUTE(SUBSTITUTE(SUBSTITUTE(SUBSTITUTE(SUBSTITUTE(SUBSTITUTE(集計貼りつけ!H515,申請書!$R$38,""),申請書!$T$38,""),申請書!$V$38,""),申請書!$X$38,""),";",""),申請書!$Z$38,"")</f>
        <v/>
      </c>
      <c r="F513" s="11" t="str">
        <f>SUBSTITUTE(SUBSTITUTE(SUBSTITUTE(SUBSTITUTE(SUBSTITUTE(SUBSTITUTE(集計貼りつけ!I515,申請書!$R$39,""),申請書!$T$39,""),申請書!$V$39,""),申請書!$X$39,""),";",""),申請書!$Z$39,"")</f>
        <v/>
      </c>
      <c r="G513" s="11" t="str">
        <f>SUBSTITUTE(SUBSTITUTE(SUBSTITUTE(SUBSTITUTE(SUBSTITUTE(SUBSTITUTE(集計貼りつけ!J515,申請書!$R$40,""),申請書!$T$40,""),申請書!$V$40,""),申請書!$X$40,""),";",""),申請書!$Z$40,"")</f>
        <v/>
      </c>
      <c r="H513" s="11" t="str">
        <f>SUBSTITUTE(SUBSTITUTE(SUBSTITUTE(SUBSTITUTE(SUBSTITUTE(SUBSTITUTE(集計貼りつけ!K515,申請書!$R$41,""),申請書!$T$41,""),申請書!$V$41,""),申請書!$X$41,""),";",""),申請書!$Z$41,"")</f>
        <v/>
      </c>
      <c r="I513" s="11" t="str">
        <f>SUBSTITUTE(SUBSTITUTE(SUBSTITUTE(SUBSTITUTE(SUBSTITUTE(SUBSTITUTE(集計貼りつけ!L515,申請書!$R$42,""),申請書!$T$42,""),申請書!$V$42,""),申請書!$X$42,""),";",""),申請書!$Z$42,"")</f>
        <v/>
      </c>
      <c r="J513" s="11" t="str">
        <f>SUBSTITUTE(SUBSTITUTE(SUBSTITUTE(SUBSTITUTE(SUBSTITUTE(SUBSTITUTE(集計貼りつけ!M515,申請書!$R$43,""),申請書!$T$43,""),申請書!$V$43,""),申請書!$X$43,""),";",""),申請書!$Z$43,"")</f>
        <v/>
      </c>
      <c r="K513" s="11" t="str">
        <f>SUBSTITUTE(SUBSTITUTE(SUBSTITUTE(SUBSTITUTE(SUBSTITUTE(SUBSTITUTE(集計貼りつけ!N515,申請書!$R$44,""),申請書!$T$44,""),申請書!$V$44,""),申請書!$X$44,""),";",""),申請書!$Z$44,"")</f>
        <v/>
      </c>
      <c r="L513" s="11" t="str">
        <f>SUBSTITUTE(SUBSTITUTE(SUBSTITUTE(SUBSTITUTE(SUBSTITUTE(SUBSTITUTE(集計貼りつけ!O515,申請書!$R$45,""),申請書!$T$45,""),申請書!$V$45,""),申請書!$X$45,""),";",""),申請書!$Z$45,"")</f>
        <v/>
      </c>
      <c r="M513" s="11" t="str">
        <f>SUBSTITUTE(SUBSTITUTE(SUBSTITUTE(SUBSTITUTE(SUBSTITUTE(SUBSTITUTE(集計貼りつけ!P515,申請書!$R$46,""),申請書!$T$46,""),申請書!$V$46,""),申請書!$X$46,""),";",""),申請書!$Z$46,"")</f>
        <v/>
      </c>
      <c r="N513" s="11" t="str">
        <f>SUBSTITUTE(SUBSTITUTE(SUBSTITUTE(SUBSTITUTE(SUBSTITUTE(SUBSTITUTE(集計貼りつけ!Q515,申請書!$R$47,""),申請書!$T$47,""),申請書!$V$47,""),申請書!$X$47,""),";",""),申請書!$Z$47,"")</f>
        <v/>
      </c>
      <c r="O513" s="11" t="str">
        <f>SUBSTITUTE(SUBSTITUTE(SUBSTITUTE(SUBSTITUTE(SUBSTITUTE(SUBSTITUTE(集計貼りつけ!R515,申請書!$R$48,""),申請書!$T$48,""),申請書!$V$48,""),申請書!$X$48,""),";",""),申請書!$Z$48,"")</f>
        <v/>
      </c>
      <c r="P513" s="11" t="str">
        <f>SUBSTITUTE(SUBSTITUTE(SUBSTITUTE(SUBSTITUTE(SUBSTITUTE(SUBSTITUTE(集計貼りつけ!S515,申請書!$R$49,""),申請書!$T$49,""),申請書!$V$49,""),申請書!$X$49,""),";",""),申請書!$Z$49,"")</f>
        <v/>
      </c>
      <c r="Q513" s="11" t="str">
        <f>SUBSTITUTE(SUBSTITUTE(SUBSTITUTE(SUBSTITUTE(SUBSTITUTE(SUBSTITUTE(集計貼りつけ!T515,申請書!$R$50,""),申請書!$T$50,""),申請書!$V$50,""),申請書!$X$50,""),";",""),申請書!$Z$55,"")</f>
        <v/>
      </c>
    </row>
    <row r="514" spans="1:17" s="11" customFormat="1" x14ac:dyDescent="0.2">
      <c r="A514" s="11">
        <v>512</v>
      </c>
      <c r="B514" s="11" t="str">
        <f>SUBSTITUTE(SUBSTITUTE(SUBSTITUTE(SUBSTITUTE(SUBSTITUTE(SUBSTITUTE(集計貼りつけ!E516,申請書!$R$35,""),申請書!$T$35,""),申請書!$V$35,""),申請書!$X$35,""),";",""),申請書!$Z$35,"")</f>
        <v/>
      </c>
      <c r="C514" s="11" t="str">
        <f>SUBSTITUTE(SUBSTITUTE(SUBSTITUTE(SUBSTITUTE(SUBSTITUTE(SUBSTITUTE(集計貼りつけ!F516,申請書!$R$36,""),申請書!$T$36,""),申請書!$V$36,""),申請書!$X$36,""),";",""),申請書!$Z$36,"")</f>
        <v/>
      </c>
      <c r="D514" s="11" t="str">
        <f>SUBSTITUTE(SUBSTITUTE(SUBSTITUTE(SUBSTITUTE(SUBSTITUTE(SUBSTITUTE(集計貼りつけ!G516,申請書!$R$37,""),申請書!$T$37,""),申請書!$V$37,""),申請書!$X$37,""),";",""),申請書!$Z$37,"")</f>
        <v/>
      </c>
      <c r="E514" s="11" t="str">
        <f>SUBSTITUTE(SUBSTITUTE(SUBSTITUTE(SUBSTITUTE(SUBSTITUTE(SUBSTITUTE(集計貼りつけ!H516,申請書!$R$38,""),申請書!$T$38,""),申請書!$V$38,""),申請書!$X$38,""),";",""),申請書!$Z$38,"")</f>
        <v/>
      </c>
      <c r="F514" s="11" t="str">
        <f>SUBSTITUTE(SUBSTITUTE(SUBSTITUTE(SUBSTITUTE(SUBSTITUTE(SUBSTITUTE(集計貼りつけ!I516,申請書!$R$39,""),申請書!$T$39,""),申請書!$V$39,""),申請書!$X$39,""),";",""),申請書!$Z$39,"")</f>
        <v/>
      </c>
      <c r="G514" s="11" t="str">
        <f>SUBSTITUTE(SUBSTITUTE(SUBSTITUTE(SUBSTITUTE(SUBSTITUTE(SUBSTITUTE(集計貼りつけ!J516,申請書!$R$40,""),申請書!$T$40,""),申請書!$V$40,""),申請書!$X$40,""),";",""),申請書!$Z$40,"")</f>
        <v/>
      </c>
      <c r="H514" s="11" t="str">
        <f>SUBSTITUTE(SUBSTITUTE(SUBSTITUTE(SUBSTITUTE(SUBSTITUTE(SUBSTITUTE(集計貼りつけ!K516,申請書!$R$41,""),申請書!$T$41,""),申請書!$V$41,""),申請書!$X$41,""),";",""),申請書!$Z$41,"")</f>
        <v/>
      </c>
      <c r="I514" s="11" t="str">
        <f>SUBSTITUTE(SUBSTITUTE(SUBSTITUTE(SUBSTITUTE(SUBSTITUTE(SUBSTITUTE(集計貼りつけ!L516,申請書!$R$42,""),申請書!$T$42,""),申請書!$V$42,""),申請書!$X$42,""),";",""),申請書!$Z$42,"")</f>
        <v/>
      </c>
      <c r="J514" s="11" t="str">
        <f>SUBSTITUTE(SUBSTITUTE(SUBSTITUTE(SUBSTITUTE(SUBSTITUTE(SUBSTITUTE(集計貼りつけ!M516,申請書!$R$43,""),申請書!$T$43,""),申請書!$V$43,""),申請書!$X$43,""),";",""),申請書!$Z$43,"")</f>
        <v/>
      </c>
      <c r="K514" s="11" t="str">
        <f>SUBSTITUTE(SUBSTITUTE(SUBSTITUTE(SUBSTITUTE(SUBSTITUTE(SUBSTITUTE(集計貼りつけ!N516,申請書!$R$44,""),申請書!$T$44,""),申請書!$V$44,""),申請書!$X$44,""),";",""),申請書!$Z$44,"")</f>
        <v/>
      </c>
      <c r="L514" s="11" t="str">
        <f>SUBSTITUTE(SUBSTITUTE(SUBSTITUTE(SUBSTITUTE(SUBSTITUTE(SUBSTITUTE(集計貼りつけ!O516,申請書!$R$45,""),申請書!$T$45,""),申請書!$V$45,""),申請書!$X$45,""),";",""),申請書!$Z$45,"")</f>
        <v/>
      </c>
      <c r="M514" s="11" t="str">
        <f>SUBSTITUTE(SUBSTITUTE(SUBSTITUTE(SUBSTITUTE(SUBSTITUTE(SUBSTITUTE(集計貼りつけ!P516,申請書!$R$46,""),申請書!$T$46,""),申請書!$V$46,""),申請書!$X$46,""),";",""),申請書!$Z$46,"")</f>
        <v/>
      </c>
      <c r="N514" s="11" t="str">
        <f>SUBSTITUTE(SUBSTITUTE(SUBSTITUTE(SUBSTITUTE(SUBSTITUTE(SUBSTITUTE(集計貼りつけ!Q516,申請書!$R$47,""),申請書!$T$47,""),申請書!$V$47,""),申請書!$X$47,""),";",""),申請書!$Z$47,"")</f>
        <v/>
      </c>
      <c r="O514" s="11" t="str">
        <f>SUBSTITUTE(SUBSTITUTE(SUBSTITUTE(SUBSTITUTE(SUBSTITUTE(SUBSTITUTE(集計貼りつけ!R516,申請書!$R$48,""),申請書!$T$48,""),申請書!$V$48,""),申請書!$X$48,""),";",""),申請書!$Z$48,"")</f>
        <v/>
      </c>
      <c r="P514" s="11" t="str">
        <f>SUBSTITUTE(SUBSTITUTE(SUBSTITUTE(SUBSTITUTE(SUBSTITUTE(SUBSTITUTE(集計貼りつけ!S516,申請書!$R$49,""),申請書!$T$49,""),申請書!$V$49,""),申請書!$X$49,""),";",""),申請書!$Z$49,"")</f>
        <v/>
      </c>
      <c r="Q514" s="11" t="str">
        <f>SUBSTITUTE(SUBSTITUTE(SUBSTITUTE(SUBSTITUTE(SUBSTITUTE(SUBSTITUTE(集計貼りつけ!T516,申請書!$R$50,""),申請書!$T$50,""),申請書!$V$50,""),申請書!$X$50,""),";",""),申請書!$Z$55,"")</f>
        <v/>
      </c>
    </row>
    <row r="515" spans="1:17" s="11" customFormat="1" x14ac:dyDescent="0.2">
      <c r="A515" s="11">
        <v>513</v>
      </c>
      <c r="B515" s="11" t="str">
        <f>SUBSTITUTE(SUBSTITUTE(SUBSTITUTE(SUBSTITUTE(SUBSTITUTE(SUBSTITUTE(集計貼りつけ!E517,申請書!$R$35,""),申請書!$T$35,""),申請書!$V$35,""),申請書!$X$35,""),";",""),申請書!$Z$35,"")</f>
        <v/>
      </c>
      <c r="C515" s="11" t="str">
        <f>SUBSTITUTE(SUBSTITUTE(SUBSTITUTE(SUBSTITUTE(SUBSTITUTE(SUBSTITUTE(集計貼りつけ!F517,申請書!$R$36,""),申請書!$T$36,""),申請書!$V$36,""),申請書!$X$36,""),";",""),申請書!$Z$36,"")</f>
        <v/>
      </c>
      <c r="D515" s="11" t="str">
        <f>SUBSTITUTE(SUBSTITUTE(SUBSTITUTE(SUBSTITUTE(SUBSTITUTE(SUBSTITUTE(集計貼りつけ!G517,申請書!$R$37,""),申請書!$T$37,""),申請書!$V$37,""),申請書!$X$37,""),";",""),申請書!$Z$37,"")</f>
        <v/>
      </c>
      <c r="E515" s="11" t="str">
        <f>SUBSTITUTE(SUBSTITUTE(SUBSTITUTE(SUBSTITUTE(SUBSTITUTE(SUBSTITUTE(集計貼りつけ!H517,申請書!$R$38,""),申請書!$T$38,""),申請書!$V$38,""),申請書!$X$38,""),";",""),申請書!$Z$38,"")</f>
        <v/>
      </c>
      <c r="F515" s="11" t="str">
        <f>SUBSTITUTE(SUBSTITUTE(SUBSTITUTE(SUBSTITUTE(SUBSTITUTE(SUBSTITUTE(集計貼りつけ!I517,申請書!$R$39,""),申請書!$T$39,""),申請書!$V$39,""),申請書!$X$39,""),";",""),申請書!$Z$39,"")</f>
        <v/>
      </c>
      <c r="G515" s="11" t="str">
        <f>SUBSTITUTE(SUBSTITUTE(SUBSTITUTE(SUBSTITUTE(SUBSTITUTE(SUBSTITUTE(集計貼りつけ!J517,申請書!$R$40,""),申請書!$T$40,""),申請書!$V$40,""),申請書!$X$40,""),";",""),申請書!$Z$40,"")</f>
        <v/>
      </c>
      <c r="H515" s="11" t="str">
        <f>SUBSTITUTE(SUBSTITUTE(SUBSTITUTE(SUBSTITUTE(SUBSTITUTE(SUBSTITUTE(集計貼りつけ!K517,申請書!$R$41,""),申請書!$T$41,""),申請書!$V$41,""),申請書!$X$41,""),";",""),申請書!$Z$41,"")</f>
        <v/>
      </c>
      <c r="I515" s="11" t="str">
        <f>SUBSTITUTE(SUBSTITUTE(SUBSTITUTE(SUBSTITUTE(SUBSTITUTE(SUBSTITUTE(集計貼りつけ!L517,申請書!$R$42,""),申請書!$T$42,""),申請書!$V$42,""),申請書!$X$42,""),";",""),申請書!$Z$42,"")</f>
        <v/>
      </c>
      <c r="J515" s="11" t="str">
        <f>SUBSTITUTE(SUBSTITUTE(SUBSTITUTE(SUBSTITUTE(SUBSTITUTE(SUBSTITUTE(集計貼りつけ!M517,申請書!$R$43,""),申請書!$T$43,""),申請書!$V$43,""),申請書!$X$43,""),";",""),申請書!$Z$43,"")</f>
        <v/>
      </c>
      <c r="K515" s="11" t="str">
        <f>SUBSTITUTE(SUBSTITUTE(SUBSTITUTE(SUBSTITUTE(SUBSTITUTE(SUBSTITUTE(集計貼りつけ!N517,申請書!$R$44,""),申請書!$T$44,""),申請書!$V$44,""),申請書!$X$44,""),";",""),申請書!$Z$44,"")</f>
        <v/>
      </c>
      <c r="L515" s="11" t="str">
        <f>SUBSTITUTE(SUBSTITUTE(SUBSTITUTE(SUBSTITUTE(SUBSTITUTE(SUBSTITUTE(集計貼りつけ!O517,申請書!$R$45,""),申請書!$T$45,""),申請書!$V$45,""),申請書!$X$45,""),";",""),申請書!$Z$45,"")</f>
        <v/>
      </c>
      <c r="M515" s="11" t="str">
        <f>SUBSTITUTE(SUBSTITUTE(SUBSTITUTE(SUBSTITUTE(SUBSTITUTE(SUBSTITUTE(集計貼りつけ!P517,申請書!$R$46,""),申請書!$T$46,""),申請書!$V$46,""),申請書!$X$46,""),";",""),申請書!$Z$46,"")</f>
        <v/>
      </c>
      <c r="N515" s="11" t="str">
        <f>SUBSTITUTE(SUBSTITUTE(SUBSTITUTE(SUBSTITUTE(SUBSTITUTE(SUBSTITUTE(集計貼りつけ!Q517,申請書!$R$47,""),申請書!$T$47,""),申請書!$V$47,""),申請書!$X$47,""),";",""),申請書!$Z$47,"")</f>
        <v/>
      </c>
      <c r="O515" s="11" t="str">
        <f>SUBSTITUTE(SUBSTITUTE(SUBSTITUTE(SUBSTITUTE(SUBSTITUTE(SUBSTITUTE(集計貼りつけ!R517,申請書!$R$48,""),申請書!$T$48,""),申請書!$V$48,""),申請書!$X$48,""),";",""),申請書!$Z$48,"")</f>
        <v/>
      </c>
      <c r="P515" s="11" t="str">
        <f>SUBSTITUTE(SUBSTITUTE(SUBSTITUTE(SUBSTITUTE(SUBSTITUTE(SUBSTITUTE(集計貼りつけ!S517,申請書!$R$49,""),申請書!$T$49,""),申請書!$V$49,""),申請書!$X$49,""),";",""),申請書!$Z$49,"")</f>
        <v/>
      </c>
      <c r="Q515" s="11" t="str">
        <f>SUBSTITUTE(SUBSTITUTE(SUBSTITUTE(SUBSTITUTE(SUBSTITUTE(SUBSTITUTE(集計貼りつけ!T517,申請書!$R$50,""),申請書!$T$50,""),申請書!$V$50,""),申請書!$X$50,""),";",""),申請書!$Z$55,"")</f>
        <v/>
      </c>
    </row>
    <row r="516" spans="1:17" s="11" customFormat="1" x14ac:dyDescent="0.2">
      <c r="A516" s="11">
        <v>514</v>
      </c>
      <c r="B516" s="11" t="str">
        <f>SUBSTITUTE(SUBSTITUTE(SUBSTITUTE(SUBSTITUTE(SUBSTITUTE(SUBSTITUTE(集計貼りつけ!E518,申請書!$R$35,""),申請書!$T$35,""),申請書!$V$35,""),申請書!$X$35,""),";",""),申請書!$Z$35,"")</f>
        <v/>
      </c>
      <c r="C516" s="11" t="str">
        <f>SUBSTITUTE(SUBSTITUTE(SUBSTITUTE(SUBSTITUTE(SUBSTITUTE(SUBSTITUTE(集計貼りつけ!F518,申請書!$R$36,""),申請書!$T$36,""),申請書!$V$36,""),申請書!$X$36,""),";",""),申請書!$Z$36,"")</f>
        <v/>
      </c>
      <c r="D516" s="11" t="str">
        <f>SUBSTITUTE(SUBSTITUTE(SUBSTITUTE(SUBSTITUTE(SUBSTITUTE(SUBSTITUTE(集計貼りつけ!G518,申請書!$R$37,""),申請書!$T$37,""),申請書!$V$37,""),申請書!$X$37,""),";",""),申請書!$Z$37,"")</f>
        <v/>
      </c>
      <c r="E516" s="11" t="str">
        <f>SUBSTITUTE(SUBSTITUTE(SUBSTITUTE(SUBSTITUTE(SUBSTITUTE(SUBSTITUTE(集計貼りつけ!H518,申請書!$R$38,""),申請書!$T$38,""),申請書!$V$38,""),申請書!$X$38,""),";",""),申請書!$Z$38,"")</f>
        <v/>
      </c>
      <c r="F516" s="11" t="str">
        <f>SUBSTITUTE(SUBSTITUTE(SUBSTITUTE(SUBSTITUTE(SUBSTITUTE(SUBSTITUTE(集計貼りつけ!I518,申請書!$R$39,""),申請書!$T$39,""),申請書!$V$39,""),申請書!$X$39,""),";",""),申請書!$Z$39,"")</f>
        <v/>
      </c>
      <c r="G516" s="11" t="str">
        <f>SUBSTITUTE(SUBSTITUTE(SUBSTITUTE(SUBSTITUTE(SUBSTITUTE(SUBSTITUTE(集計貼りつけ!J518,申請書!$R$40,""),申請書!$T$40,""),申請書!$V$40,""),申請書!$X$40,""),";",""),申請書!$Z$40,"")</f>
        <v/>
      </c>
      <c r="H516" s="11" t="str">
        <f>SUBSTITUTE(SUBSTITUTE(SUBSTITUTE(SUBSTITUTE(SUBSTITUTE(SUBSTITUTE(集計貼りつけ!K518,申請書!$R$41,""),申請書!$T$41,""),申請書!$V$41,""),申請書!$X$41,""),";",""),申請書!$Z$41,"")</f>
        <v/>
      </c>
      <c r="I516" s="11" t="str">
        <f>SUBSTITUTE(SUBSTITUTE(SUBSTITUTE(SUBSTITUTE(SUBSTITUTE(SUBSTITUTE(集計貼りつけ!L518,申請書!$R$42,""),申請書!$T$42,""),申請書!$V$42,""),申請書!$X$42,""),";",""),申請書!$Z$42,"")</f>
        <v/>
      </c>
      <c r="J516" s="11" t="str">
        <f>SUBSTITUTE(SUBSTITUTE(SUBSTITUTE(SUBSTITUTE(SUBSTITUTE(SUBSTITUTE(集計貼りつけ!M518,申請書!$R$43,""),申請書!$T$43,""),申請書!$V$43,""),申請書!$X$43,""),";",""),申請書!$Z$43,"")</f>
        <v/>
      </c>
      <c r="K516" s="11" t="str">
        <f>SUBSTITUTE(SUBSTITUTE(SUBSTITUTE(SUBSTITUTE(SUBSTITUTE(SUBSTITUTE(集計貼りつけ!N518,申請書!$R$44,""),申請書!$T$44,""),申請書!$V$44,""),申請書!$X$44,""),";",""),申請書!$Z$44,"")</f>
        <v/>
      </c>
      <c r="L516" s="11" t="str">
        <f>SUBSTITUTE(SUBSTITUTE(SUBSTITUTE(SUBSTITUTE(SUBSTITUTE(SUBSTITUTE(集計貼りつけ!O518,申請書!$R$45,""),申請書!$T$45,""),申請書!$V$45,""),申請書!$X$45,""),";",""),申請書!$Z$45,"")</f>
        <v/>
      </c>
      <c r="M516" s="11" t="str">
        <f>SUBSTITUTE(SUBSTITUTE(SUBSTITUTE(SUBSTITUTE(SUBSTITUTE(SUBSTITUTE(集計貼りつけ!P518,申請書!$R$46,""),申請書!$T$46,""),申請書!$V$46,""),申請書!$X$46,""),";",""),申請書!$Z$46,"")</f>
        <v/>
      </c>
      <c r="N516" s="11" t="str">
        <f>SUBSTITUTE(SUBSTITUTE(SUBSTITUTE(SUBSTITUTE(SUBSTITUTE(SUBSTITUTE(集計貼りつけ!Q518,申請書!$R$47,""),申請書!$T$47,""),申請書!$V$47,""),申請書!$X$47,""),";",""),申請書!$Z$47,"")</f>
        <v/>
      </c>
      <c r="O516" s="11" t="str">
        <f>SUBSTITUTE(SUBSTITUTE(SUBSTITUTE(SUBSTITUTE(SUBSTITUTE(SUBSTITUTE(集計貼りつけ!R518,申請書!$R$48,""),申請書!$T$48,""),申請書!$V$48,""),申請書!$X$48,""),";",""),申請書!$Z$48,"")</f>
        <v/>
      </c>
      <c r="P516" s="11" t="str">
        <f>SUBSTITUTE(SUBSTITUTE(SUBSTITUTE(SUBSTITUTE(SUBSTITUTE(SUBSTITUTE(集計貼りつけ!S518,申請書!$R$49,""),申請書!$T$49,""),申請書!$V$49,""),申請書!$X$49,""),";",""),申請書!$Z$49,"")</f>
        <v/>
      </c>
      <c r="Q516" s="11" t="str">
        <f>SUBSTITUTE(SUBSTITUTE(SUBSTITUTE(SUBSTITUTE(SUBSTITUTE(SUBSTITUTE(集計貼りつけ!T518,申請書!$R$50,""),申請書!$T$50,""),申請書!$V$50,""),申請書!$X$50,""),";",""),申請書!$Z$55,"")</f>
        <v/>
      </c>
    </row>
    <row r="517" spans="1:17" s="11" customFormat="1" x14ac:dyDescent="0.2">
      <c r="A517" s="11">
        <v>515</v>
      </c>
      <c r="B517" s="11" t="str">
        <f>SUBSTITUTE(SUBSTITUTE(SUBSTITUTE(SUBSTITUTE(SUBSTITUTE(SUBSTITUTE(集計貼りつけ!E519,申請書!$R$35,""),申請書!$T$35,""),申請書!$V$35,""),申請書!$X$35,""),";",""),申請書!$Z$35,"")</f>
        <v/>
      </c>
      <c r="C517" s="11" t="str">
        <f>SUBSTITUTE(SUBSTITUTE(SUBSTITUTE(SUBSTITUTE(SUBSTITUTE(SUBSTITUTE(集計貼りつけ!F519,申請書!$R$36,""),申請書!$T$36,""),申請書!$V$36,""),申請書!$X$36,""),";",""),申請書!$Z$36,"")</f>
        <v/>
      </c>
      <c r="D517" s="11" t="str">
        <f>SUBSTITUTE(SUBSTITUTE(SUBSTITUTE(SUBSTITUTE(SUBSTITUTE(SUBSTITUTE(集計貼りつけ!G519,申請書!$R$37,""),申請書!$T$37,""),申請書!$V$37,""),申請書!$X$37,""),";",""),申請書!$Z$37,"")</f>
        <v/>
      </c>
      <c r="E517" s="11" t="str">
        <f>SUBSTITUTE(SUBSTITUTE(SUBSTITUTE(SUBSTITUTE(SUBSTITUTE(SUBSTITUTE(集計貼りつけ!H519,申請書!$R$38,""),申請書!$T$38,""),申請書!$V$38,""),申請書!$X$38,""),";",""),申請書!$Z$38,"")</f>
        <v/>
      </c>
      <c r="F517" s="11" t="str">
        <f>SUBSTITUTE(SUBSTITUTE(SUBSTITUTE(SUBSTITUTE(SUBSTITUTE(SUBSTITUTE(集計貼りつけ!I519,申請書!$R$39,""),申請書!$T$39,""),申請書!$V$39,""),申請書!$X$39,""),";",""),申請書!$Z$39,"")</f>
        <v/>
      </c>
      <c r="G517" s="11" t="str">
        <f>SUBSTITUTE(SUBSTITUTE(SUBSTITUTE(SUBSTITUTE(SUBSTITUTE(SUBSTITUTE(集計貼りつけ!J519,申請書!$R$40,""),申請書!$T$40,""),申請書!$V$40,""),申請書!$X$40,""),";",""),申請書!$Z$40,"")</f>
        <v/>
      </c>
      <c r="H517" s="11" t="str">
        <f>SUBSTITUTE(SUBSTITUTE(SUBSTITUTE(SUBSTITUTE(SUBSTITUTE(SUBSTITUTE(集計貼りつけ!K519,申請書!$R$41,""),申請書!$T$41,""),申請書!$V$41,""),申請書!$X$41,""),";",""),申請書!$Z$41,"")</f>
        <v/>
      </c>
      <c r="I517" s="11" t="str">
        <f>SUBSTITUTE(SUBSTITUTE(SUBSTITUTE(SUBSTITUTE(SUBSTITUTE(SUBSTITUTE(集計貼りつけ!L519,申請書!$R$42,""),申請書!$T$42,""),申請書!$V$42,""),申請書!$X$42,""),";",""),申請書!$Z$42,"")</f>
        <v/>
      </c>
      <c r="J517" s="11" t="str">
        <f>SUBSTITUTE(SUBSTITUTE(SUBSTITUTE(SUBSTITUTE(SUBSTITUTE(SUBSTITUTE(集計貼りつけ!M519,申請書!$R$43,""),申請書!$T$43,""),申請書!$V$43,""),申請書!$X$43,""),";",""),申請書!$Z$43,"")</f>
        <v/>
      </c>
      <c r="K517" s="11" t="str">
        <f>SUBSTITUTE(SUBSTITUTE(SUBSTITUTE(SUBSTITUTE(SUBSTITUTE(SUBSTITUTE(集計貼りつけ!N519,申請書!$R$44,""),申請書!$T$44,""),申請書!$V$44,""),申請書!$X$44,""),";",""),申請書!$Z$44,"")</f>
        <v/>
      </c>
      <c r="L517" s="11" t="str">
        <f>SUBSTITUTE(SUBSTITUTE(SUBSTITUTE(SUBSTITUTE(SUBSTITUTE(SUBSTITUTE(集計貼りつけ!O519,申請書!$R$45,""),申請書!$T$45,""),申請書!$V$45,""),申請書!$X$45,""),";",""),申請書!$Z$45,"")</f>
        <v/>
      </c>
      <c r="M517" s="11" t="str">
        <f>SUBSTITUTE(SUBSTITUTE(SUBSTITUTE(SUBSTITUTE(SUBSTITUTE(SUBSTITUTE(集計貼りつけ!P519,申請書!$R$46,""),申請書!$T$46,""),申請書!$V$46,""),申請書!$X$46,""),";",""),申請書!$Z$46,"")</f>
        <v/>
      </c>
      <c r="N517" s="11" t="str">
        <f>SUBSTITUTE(SUBSTITUTE(SUBSTITUTE(SUBSTITUTE(SUBSTITUTE(SUBSTITUTE(集計貼りつけ!Q519,申請書!$R$47,""),申請書!$T$47,""),申請書!$V$47,""),申請書!$X$47,""),";",""),申請書!$Z$47,"")</f>
        <v/>
      </c>
      <c r="O517" s="11" t="str">
        <f>SUBSTITUTE(SUBSTITUTE(SUBSTITUTE(SUBSTITUTE(SUBSTITUTE(SUBSTITUTE(集計貼りつけ!R519,申請書!$R$48,""),申請書!$T$48,""),申請書!$V$48,""),申請書!$X$48,""),";",""),申請書!$Z$48,"")</f>
        <v/>
      </c>
      <c r="P517" s="11" t="str">
        <f>SUBSTITUTE(SUBSTITUTE(SUBSTITUTE(SUBSTITUTE(SUBSTITUTE(SUBSTITUTE(集計貼りつけ!S519,申請書!$R$49,""),申請書!$T$49,""),申請書!$V$49,""),申請書!$X$49,""),";",""),申請書!$Z$49,"")</f>
        <v/>
      </c>
      <c r="Q517" s="11" t="str">
        <f>SUBSTITUTE(SUBSTITUTE(SUBSTITUTE(SUBSTITUTE(SUBSTITUTE(SUBSTITUTE(集計貼りつけ!T519,申請書!$R$50,""),申請書!$T$50,""),申請書!$V$50,""),申請書!$X$50,""),";",""),申請書!$Z$55,"")</f>
        <v/>
      </c>
    </row>
    <row r="518" spans="1:17" s="11" customFormat="1" x14ac:dyDescent="0.2">
      <c r="A518" s="11">
        <v>516</v>
      </c>
      <c r="B518" s="11" t="str">
        <f>SUBSTITUTE(SUBSTITUTE(SUBSTITUTE(SUBSTITUTE(SUBSTITUTE(SUBSTITUTE(集計貼りつけ!E520,申請書!$R$35,""),申請書!$T$35,""),申請書!$V$35,""),申請書!$X$35,""),";",""),申請書!$Z$35,"")</f>
        <v/>
      </c>
      <c r="C518" s="11" t="str">
        <f>SUBSTITUTE(SUBSTITUTE(SUBSTITUTE(SUBSTITUTE(SUBSTITUTE(SUBSTITUTE(集計貼りつけ!F520,申請書!$R$36,""),申請書!$T$36,""),申請書!$V$36,""),申請書!$X$36,""),";",""),申請書!$Z$36,"")</f>
        <v/>
      </c>
      <c r="D518" s="11" t="str">
        <f>SUBSTITUTE(SUBSTITUTE(SUBSTITUTE(SUBSTITUTE(SUBSTITUTE(SUBSTITUTE(集計貼りつけ!G520,申請書!$R$37,""),申請書!$T$37,""),申請書!$V$37,""),申請書!$X$37,""),";",""),申請書!$Z$37,"")</f>
        <v/>
      </c>
      <c r="E518" s="11" t="str">
        <f>SUBSTITUTE(SUBSTITUTE(SUBSTITUTE(SUBSTITUTE(SUBSTITUTE(SUBSTITUTE(集計貼りつけ!H520,申請書!$R$38,""),申請書!$T$38,""),申請書!$V$38,""),申請書!$X$38,""),";",""),申請書!$Z$38,"")</f>
        <v/>
      </c>
      <c r="F518" s="11" t="str">
        <f>SUBSTITUTE(SUBSTITUTE(SUBSTITUTE(SUBSTITUTE(SUBSTITUTE(SUBSTITUTE(集計貼りつけ!I520,申請書!$R$39,""),申請書!$T$39,""),申請書!$V$39,""),申請書!$X$39,""),";",""),申請書!$Z$39,"")</f>
        <v/>
      </c>
      <c r="G518" s="11" t="str">
        <f>SUBSTITUTE(SUBSTITUTE(SUBSTITUTE(SUBSTITUTE(SUBSTITUTE(SUBSTITUTE(集計貼りつけ!J520,申請書!$R$40,""),申請書!$T$40,""),申請書!$V$40,""),申請書!$X$40,""),";",""),申請書!$Z$40,"")</f>
        <v/>
      </c>
      <c r="H518" s="11" t="str">
        <f>SUBSTITUTE(SUBSTITUTE(SUBSTITUTE(SUBSTITUTE(SUBSTITUTE(SUBSTITUTE(集計貼りつけ!K520,申請書!$R$41,""),申請書!$T$41,""),申請書!$V$41,""),申請書!$X$41,""),";",""),申請書!$Z$41,"")</f>
        <v/>
      </c>
      <c r="I518" s="11" t="str">
        <f>SUBSTITUTE(SUBSTITUTE(SUBSTITUTE(SUBSTITUTE(SUBSTITUTE(SUBSTITUTE(集計貼りつけ!L520,申請書!$R$42,""),申請書!$T$42,""),申請書!$V$42,""),申請書!$X$42,""),";",""),申請書!$Z$42,"")</f>
        <v/>
      </c>
      <c r="J518" s="11" t="str">
        <f>SUBSTITUTE(SUBSTITUTE(SUBSTITUTE(SUBSTITUTE(SUBSTITUTE(SUBSTITUTE(集計貼りつけ!M520,申請書!$R$43,""),申請書!$T$43,""),申請書!$V$43,""),申請書!$X$43,""),";",""),申請書!$Z$43,"")</f>
        <v/>
      </c>
      <c r="K518" s="11" t="str">
        <f>SUBSTITUTE(SUBSTITUTE(SUBSTITUTE(SUBSTITUTE(SUBSTITUTE(SUBSTITUTE(集計貼りつけ!N520,申請書!$R$44,""),申請書!$T$44,""),申請書!$V$44,""),申請書!$X$44,""),";",""),申請書!$Z$44,"")</f>
        <v/>
      </c>
      <c r="L518" s="11" t="str">
        <f>SUBSTITUTE(SUBSTITUTE(SUBSTITUTE(SUBSTITUTE(SUBSTITUTE(SUBSTITUTE(集計貼りつけ!O520,申請書!$R$45,""),申請書!$T$45,""),申請書!$V$45,""),申請書!$X$45,""),";",""),申請書!$Z$45,"")</f>
        <v/>
      </c>
      <c r="M518" s="11" t="str">
        <f>SUBSTITUTE(SUBSTITUTE(SUBSTITUTE(SUBSTITUTE(SUBSTITUTE(SUBSTITUTE(集計貼りつけ!P520,申請書!$R$46,""),申請書!$T$46,""),申請書!$V$46,""),申請書!$X$46,""),";",""),申請書!$Z$46,"")</f>
        <v/>
      </c>
      <c r="N518" s="11" t="str">
        <f>SUBSTITUTE(SUBSTITUTE(SUBSTITUTE(SUBSTITUTE(SUBSTITUTE(SUBSTITUTE(集計貼りつけ!Q520,申請書!$R$47,""),申請書!$T$47,""),申請書!$V$47,""),申請書!$X$47,""),";",""),申請書!$Z$47,"")</f>
        <v/>
      </c>
      <c r="O518" s="11" t="str">
        <f>SUBSTITUTE(SUBSTITUTE(SUBSTITUTE(SUBSTITUTE(SUBSTITUTE(SUBSTITUTE(集計貼りつけ!R520,申請書!$R$48,""),申請書!$T$48,""),申請書!$V$48,""),申請書!$X$48,""),";",""),申請書!$Z$48,"")</f>
        <v/>
      </c>
      <c r="P518" s="11" t="str">
        <f>SUBSTITUTE(SUBSTITUTE(SUBSTITUTE(SUBSTITUTE(SUBSTITUTE(SUBSTITUTE(集計貼りつけ!S520,申請書!$R$49,""),申請書!$T$49,""),申請書!$V$49,""),申請書!$X$49,""),";",""),申請書!$Z$49,"")</f>
        <v/>
      </c>
      <c r="Q518" s="11" t="str">
        <f>SUBSTITUTE(SUBSTITUTE(SUBSTITUTE(SUBSTITUTE(SUBSTITUTE(SUBSTITUTE(集計貼りつけ!T520,申請書!$R$50,""),申請書!$T$50,""),申請書!$V$50,""),申請書!$X$50,""),";",""),申請書!$Z$55,"")</f>
        <v/>
      </c>
    </row>
    <row r="519" spans="1:17" s="11" customFormat="1" x14ac:dyDescent="0.2">
      <c r="A519" s="11">
        <v>517</v>
      </c>
      <c r="B519" s="11" t="str">
        <f>SUBSTITUTE(SUBSTITUTE(SUBSTITUTE(SUBSTITUTE(SUBSTITUTE(SUBSTITUTE(集計貼りつけ!E521,申請書!$R$35,""),申請書!$T$35,""),申請書!$V$35,""),申請書!$X$35,""),";",""),申請書!$Z$35,"")</f>
        <v/>
      </c>
      <c r="C519" s="11" t="str">
        <f>SUBSTITUTE(SUBSTITUTE(SUBSTITUTE(SUBSTITUTE(SUBSTITUTE(SUBSTITUTE(集計貼りつけ!F521,申請書!$R$36,""),申請書!$T$36,""),申請書!$V$36,""),申請書!$X$36,""),";",""),申請書!$Z$36,"")</f>
        <v/>
      </c>
      <c r="D519" s="11" t="str">
        <f>SUBSTITUTE(SUBSTITUTE(SUBSTITUTE(SUBSTITUTE(SUBSTITUTE(SUBSTITUTE(集計貼りつけ!G521,申請書!$R$37,""),申請書!$T$37,""),申請書!$V$37,""),申請書!$X$37,""),";",""),申請書!$Z$37,"")</f>
        <v/>
      </c>
      <c r="E519" s="11" t="str">
        <f>SUBSTITUTE(SUBSTITUTE(SUBSTITUTE(SUBSTITUTE(SUBSTITUTE(SUBSTITUTE(集計貼りつけ!H521,申請書!$R$38,""),申請書!$T$38,""),申請書!$V$38,""),申請書!$X$38,""),";",""),申請書!$Z$38,"")</f>
        <v/>
      </c>
      <c r="F519" s="11" t="str">
        <f>SUBSTITUTE(SUBSTITUTE(SUBSTITUTE(SUBSTITUTE(SUBSTITUTE(SUBSTITUTE(集計貼りつけ!I521,申請書!$R$39,""),申請書!$T$39,""),申請書!$V$39,""),申請書!$X$39,""),";",""),申請書!$Z$39,"")</f>
        <v/>
      </c>
      <c r="G519" s="11" t="str">
        <f>SUBSTITUTE(SUBSTITUTE(SUBSTITUTE(SUBSTITUTE(SUBSTITUTE(SUBSTITUTE(集計貼りつけ!J521,申請書!$R$40,""),申請書!$T$40,""),申請書!$V$40,""),申請書!$X$40,""),";",""),申請書!$Z$40,"")</f>
        <v/>
      </c>
      <c r="H519" s="11" t="str">
        <f>SUBSTITUTE(SUBSTITUTE(SUBSTITUTE(SUBSTITUTE(SUBSTITUTE(SUBSTITUTE(集計貼りつけ!K521,申請書!$R$41,""),申請書!$T$41,""),申請書!$V$41,""),申請書!$X$41,""),";",""),申請書!$Z$41,"")</f>
        <v/>
      </c>
      <c r="I519" s="11" t="str">
        <f>SUBSTITUTE(SUBSTITUTE(SUBSTITUTE(SUBSTITUTE(SUBSTITUTE(SUBSTITUTE(集計貼りつけ!L521,申請書!$R$42,""),申請書!$T$42,""),申請書!$V$42,""),申請書!$X$42,""),";",""),申請書!$Z$42,"")</f>
        <v/>
      </c>
      <c r="J519" s="11" t="str">
        <f>SUBSTITUTE(SUBSTITUTE(SUBSTITUTE(SUBSTITUTE(SUBSTITUTE(SUBSTITUTE(集計貼りつけ!M521,申請書!$R$43,""),申請書!$T$43,""),申請書!$V$43,""),申請書!$X$43,""),";",""),申請書!$Z$43,"")</f>
        <v/>
      </c>
      <c r="K519" s="11" t="str">
        <f>SUBSTITUTE(SUBSTITUTE(SUBSTITUTE(SUBSTITUTE(SUBSTITUTE(SUBSTITUTE(集計貼りつけ!N521,申請書!$R$44,""),申請書!$T$44,""),申請書!$V$44,""),申請書!$X$44,""),";",""),申請書!$Z$44,"")</f>
        <v/>
      </c>
      <c r="L519" s="11" t="str">
        <f>SUBSTITUTE(SUBSTITUTE(SUBSTITUTE(SUBSTITUTE(SUBSTITUTE(SUBSTITUTE(集計貼りつけ!O521,申請書!$R$45,""),申請書!$T$45,""),申請書!$V$45,""),申請書!$X$45,""),";",""),申請書!$Z$45,"")</f>
        <v/>
      </c>
      <c r="M519" s="11" t="str">
        <f>SUBSTITUTE(SUBSTITUTE(SUBSTITUTE(SUBSTITUTE(SUBSTITUTE(SUBSTITUTE(集計貼りつけ!P521,申請書!$R$46,""),申請書!$T$46,""),申請書!$V$46,""),申請書!$X$46,""),";",""),申請書!$Z$46,"")</f>
        <v/>
      </c>
      <c r="N519" s="11" t="str">
        <f>SUBSTITUTE(SUBSTITUTE(SUBSTITUTE(SUBSTITUTE(SUBSTITUTE(SUBSTITUTE(集計貼りつけ!Q521,申請書!$R$47,""),申請書!$T$47,""),申請書!$V$47,""),申請書!$X$47,""),";",""),申請書!$Z$47,"")</f>
        <v/>
      </c>
      <c r="O519" s="11" t="str">
        <f>SUBSTITUTE(SUBSTITUTE(SUBSTITUTE(SUBSTITUTE(SUBSTITUTE(SUBSTITUTE(集計貼りつけ!R521,申請書!$R$48,""),申請書!$T$48,""),申請書!$V$48,""),申請書!$X$48,""),";",""),申請書!$Z$48,"")</f>
        <v/>
      </c>
      <c r="P519" s="11" t="str">
        <f>SUBSTITUTE(SUBSTITUTE(SUBSTITUTE(SUBSTITUTE(SUBSTITUTE(SUBSTITUTE(集計貼りつけ!S521,申請書!$R$49,""),申請書!$T$49,""),申請書!$V$49,""),申請書!$X$49,""),";",""),申請書!$Z$49,"")</f>
        <v/>
      </c>
      <c r="Q519" s="11" t="str">
        <f>SUBSTITUTE(SUBSTITUTE(SUBSTITUTE(SUBSTITUTE(SUBSTITUTE(SUBSTITUTE(集計貼りつけ!T521,申請書!$R$50,""),申請書!$T$50,""),申請書!$V$50,""),申請書!$X$50,""),";",""),申請書!$Z$55,"")</f>
        <v/>
      </c>
    </row>
    <row r="520" spans="1:17" s="11" customFormat="1" x14ac:dyDescent="0.2">
      <c r="A520" s="11">
        <v>518</v>
      </c>
      <c r="B520" s="11" t="str">
        <f>SUBSTITUTE(SUBSTITUTE(SUBSTITUTE(SUBSTITUTE(SUBSTITUTE(SUBSTITUTE(集計貼りつけ!E522,申請書!$R$35,""),申請書!$T$35,""),申請書!$V$35,""),申請書!$X$35,""),";",""),申請書!$Z$35,"")</f>
        <v/>
      </c>
      <c r="C520" s="11" t="str">
        <f>SUBSTITUTE(SUBSTITUTE(SUBSTITUTE(SUBSTITUTE(SUBSTITUTE(SUBSTITUTE(集計貼りつけ!F522,申請書!$R$36,""),申請書!$T$36,""),申請書!$V$36,""),申請書!$X$36,""),";",""),申請書!$Z$36,"")</f>
        <v/>
      </c>
      <c r="D520" s="11" t="str">
        <f>SUBSTITUTE(SUBSTITUTE(SUBSTITUTE(SUBSTITUTE(SUBSTITUTE(SUBSTITUTE(集計貼りつけ!G522,申請書!$R$37,""),申請書!$T$37,""),申請書!$V$37,""),申請書!$X$37,""),";",""),申請書!$Z$37,"")</f>
        <v/>
      </c>
      <c r="E520" s="11" t="str">
        <f>SUBSTITUTE(SUBSTITUTE(SUBSTITUTE(SUBSTITUTE(SUBSTITUTE(SUBSTITUTE(集計貼りつけ!H522,申請書!$R$38,""),申請書!$T$38,""),申請書!$V$38,""),申請書!$X$38,""),";",""),申請書!$Z$38,"")</f>
        <v/>
      </c>
      <c r="F520" s="11" t="str">
        <f>SUBSTITUTE(SUBSTITUTE(SUBSTITUTE(SUBSTITUTE(SUBSTITUTE(SUBSTITUTE(集計貼りつけ!I522,申請書!$R$39,""),申請書!$T$39,""),申請書!$V$39,""),申請書!$X$39,""),";",""),申請書!$Z$39,"")</f>
        <v/>
      </c>
      <c r="G520" s="11" t="str">
        <f>SUBSTITUTE(SUBSTITUTE(SUBSTITUTE(SUBSTITUTE(SUBSTITUTE(SUBSTITUTE(集計貼りつけ!J522,申請書!$R$40,""),申請書!$T$40,""),申請書!$V$40,""),申請書!$X$40,""),";",""),申請書!$Z$40,"")</f>
        <v/>
      </c>
      <c r="H520" s="11" t="str">
        <f>SUBSTITUTE(SUBSTITUTE(SUBSTITUTE(SUBSTITUTE(SUBSTITUTE(SUBSTITUTE(集計貼りつけ!K522,申請書!$R$41,""),申請書!$T$41,""),申請書!$V$41,""),申請書!$X$41,""),";",""),申請書!$Z$41,"")</f>
        <v/>
      </c>
      <c r="I520" s="11" t="str">
        <f>SUBSTITUTE(SUBSTITUTE(SUBSTITUTE(SUBSTITUTE(SUBSTITUTE(SUBSTITUTE(集計貼りつけ!L522,申請書!$R$42,""),申請書!$T$42,""),申請書!$V$42,""),申請書!$X$42,""),";",""),申請書!$Z$42,"")</f>
        <v/>
      </c>
      <c r="J520" s="11" t="str">
        <f>SUBSTITUTE(SUBSTITUTE(SUBSTITUTE(SUBSTITUTE(SUBSTITUTE(SUBSTITUTE(集計貼りつけ!M522,申請書!$R$43,""),申請書!$T$43,""),申請書!$V$43,""),申請書!$X$43,""),";",""),申請書!$Z$43,"")</f>
        <v/>
      </c>
      <c r="K520" s="11" t="str">
        <f>SUBSTITUTE(SUBSTITUTE(SUBSTITUTE(SUBSTITUTE(SUBSTITUTE(SUBSTITUTE(集計貼りつけ!N522,申請書!$R$44,""),申請書!$T$44,""),申請書!$V$44,""),申請書!$X$44,""),";",""),申請書!$Z$44,"")</f>
        <v/>
      </c>
      <c r="L520" s="11" t="str">
        <f>SUBSTITUTE(SUBSTITUTE(SUBSTITUTE(SUBSTITUTE(SUBSTITUTE(SUBSTITUTE(集計貼りつけ!O522,申請書!$R$45,""),申請書!$T$45,""),申請書!$V$45,""),申請書!$X$45,""),";",""),申請書!$Z$45,"")</f>
        <v/>
      </c>
      <c r="M520" s="11" t="str">
        <f>SUBSTITUTE(SUBSTITUTE(SUBSTITUTE(SUBSTITUTE(SUBSTITUTE(SUBSTITUTE(集計貼りつけ!P522,申請書!$R$46,""),申請書!$T$46,""),申請書!$V$46,""),申請書!$X$46,""),";",""),申請書!$Z$46,"")</f>
        <v/>
      </c>
      <c r="N520" s="11" t="str">
        <f>SUBSTITUTE(SUBSTITUTE(SUBSTITUTE(SUBSTITUTE(SUBSTITUTE(SUBSTITUTE(集計貼りつけ!Q522,申請書!$R$47,""),申請書!$T$47,""),申請書!$V$47,""),申請書!$X$47,""),";",""),申請書!$Z$47,"")</f>
        <v/>
      </c>
      <c r="O520" s="11" t="str">
        <f>SUBSTITUTE(SUBSTITUTE(SUBSTITUTE(SUBSTITUTE(SUBSTITUTE(SUBSTITUTE(集計貼りつけ!R522,申請書!$R$48,""),申請書!$T$48,""),申請書!$V$48,""),申請書!$X$48,""),";",""),申請書!$Z$48,"")</f>
        <v/>
      </c>
      <c r="P520" s="11" t="str">
        <f>SUBSTITUTE(SUBSTITUTE(SUBSTITUTE(SUBSTITUTE(SUBSTITUTE(SUBSTITUTE(集計貼りつけ!S522,申請書!$R$49,""),申請書!$T$49,""),申請書!$V$49,""),申請書!$X$49,""),";",""),申請書!$Z$49,"")</f>
        <v/>
      </c>
      <c r="Q520" s="11" t="str">
        <f>SUBSTITUTE(SUBSTITUTE(SUBSTITUTE(SUBSTITUTE(SUBSTITUTE(SUBSTITUTE(集計貼りつけ!T522,申請書!$R$50,""),申請書!$T$50,""),申請書!$V$50,""),申請書!$X$50,""),";",""),申請書!$Z$55,"")</f>
        <v/>
      </c>
    </row>
    <row r="521" spans="1:17" s="11" customFormat="1" x14ac:dyDescent="0.2">
      <c r="A521" s="11">
        <v>519</v>
      </c>
      <c r="B521" s="11" t="str">
        <f>SUBSTITUTE(SUBSTITUTE(SUBSTITUTE(SUBSTITUTE(SUBSTITUTE(SUBSTITUTE(集計貼りつけ!E523,申請書!$R$35,""),申請書!$T$35,""),申請書!$V$35,""),申請書!$X$35,""),";",""),申請書!$Z$35,"")</f>
        <v/>
      </c>
      <c r="C521" s="11" t="str">
        <f>SUBSTITUTE(SUBSTITUTE(SUBSTITUTE(SUBSTITUTE(SUBSTITUTE(SUBSTITUTE(集計貼りつけ!F523,申請書!$R$36,""),申請書!$T$36,""),申請書!$V$36,""),申請書!$X$36,""),";",""),申請書!$Z$36,"")</f>
        <v/>
      </c>
      <c r="D521" s="11" t="str">
        <f>SUBSTITUTE(SUBSTITUTE(SUBSTITUTE(SUBSTITUTE(SUBSTITUTE(SUBSTITUTE(集計貼りつけ!G523,申請書!$R$37,""),申請書!$T$37,""),申請書!$V$37,""),申請書!$X$37,""),";",""),申請書!$Z$37,"")</f>
        <v/>
      </c>
      <c r="E521" s="11" t="str">
        <f>SUBSTITUTE(SUBSTITUTE(SUBSTITUTE(SUBSTITUTE(SUBSTITUTE(SUBSTITUTE(集計貼りつけ!H523,申請書!$R$38,""),申請書!$T$38,""),申請書!$V$38,""),申請書!$X$38,""),";",""),申請書!$Z$38,"")</f>
        <v/>
      </c>
      <c r="F521" s="11" t="str">
        <f>SUBSTITUTE(SUBSTITUTE(SUBSTITUTE(SUBSTITUTE(SUBSTITUTE(SUBSTITUTE(集計貼りつけ!I523,申請書!$R$39,""),申請書!$T$39,""),申請書!$V$39,""),申請書!$X$39,""),";",""),申請書!$Z$39,"")</f>
        <v/>
      </c>
      <c r="G521" s="11" t="str">
        <f>SUBSTITUTE(SUBSTITUTE(SUBSTITUTE(SUBSTITUTE(SUBSTITUTE(SUBSTITUTE(集計貼りつけ!J523,申請書!$R$40,""),申請書!$T$40,""),申請書!$V$40,""),申請書!$X$40,""),";",""),申請書!$Z$40,"")</f>
        <v/>
      </c>
      <c r="H521" s="11" t="str">
        <f>SUBSTITUTE(SUBSTITUTE(SUBSTITUTE(SUBSTITUTE(SUBSTITUTE(SUBSTITUTE(集計貼りつけ!K523,申請書!$R$41,""),申請書!$T$41,""),申請書!$V$41,""),申請書!$X$41,""),";",""),申請書!$Z$41,"")</f>
        <v/>
      </c>
      <c r="I521" s="11" t="str">
        <f>SUBSTITUTE(SUBSTITUTE(SUBSTITUTE(SUBSTITUTE(SUBSTITUTE(SUBSTITUTE(集計貼りつけ!L523,申請書!$R$42,""),申請書!$T$42,""),申請書!$V$42,""),申請書!$X$42,""),";",""),申請書!$Z$42,"")</f>
        <v/>
      </c>
      <c r="J521" s="11" t="str">
        <f>SUBSTITUTE(SUBSTITUTE(SUBSTITUTE(SUBSTITUTE(SUBSTITUTE(SUBSTITUTE(集計貼りつけ!M523,申請書!$R$43,""),申請書!$T$43,""),申請書!$V$43,""),申請書!$X$43,""),";",""),申請書!$Z$43,"")</f>
        <v/>
      </c>
      <c r="K521" s="11" t="str">
        <f>SUBSTITUTE(SUBSTITUTE(SUBSTITUTE(SUBSTITUTE(SUBSTITUTE(SUBSTITUTE(集計貼りつけ!N523,申請書!$R$44,""),申請書!$T$44,""),申請書!$V$44,""),申請書!$X$44,""),";",""),申請書!$Z$44,"")</f>
        <v/>
      </c>
      <c r="L521" s="11" t="str">
        <f>SUBSTITUTE(SUBSTITUTE(SUBSTITUTE(SUBSTITUTE(SUBSTITUTE(SUBSTITUTE(集計貼りつけ!O523,申請書!$R$45,""),申請書!$T$45,""),申請書!$V$45,""),申請書!$X$45,""),";",""),申請書!$Z$45,"")</f>
        <v/>
      </c>
      <c r="M521" s="11" t="str">
        <f>SUBSTITUTE(SUBSTITUTE(SUBSTITUTE(SUBSTITUTE(SUBSTITUTE(SUBSTITUTE(集計貼りつけ!P523,申請書!$R$46,""),申請書!$T$46,""),申請書!$V$46,""),申請書!$X$46,""),";",""),申請書!$Z$46,"")</f>
        <v/>
      </c>
      <c r="N521" s="11" t="str">
        <f>SUBSTITUTE(SUBSTITUTE(SUBSTITUTE(SUBSTITUTE(SUBSTITUTE(SUBSTITUTE(集計貼りつけ!Q523,申請書!$R$47,""),申請書!$T$47,""),申請書!$V$47,""),申請書!$X$47,""),";",""),申請書!$Z$47,"")</f>
        <v/>
      </c>
      <c r="O521" s="11" t="str">
        <f>SUBSTITUTE(SUBSTITUTE(SUBSTITUTE(SUBSTITUTE(SUBSTITUTE(SUBSTITUTE(集計貼りつけ!R523,申請書!$R$48,""),申請書!$T$48,""),申請書!$V$48,""),申請書!$X$48,""),";",""),申請書!$Z$48,"")</f>
        <v/>
      </c>
      <c r="P521" s="11" t="str">
        <f>SUBSTITUTE(SUBSTITUTE(SUBSTITUTE(SUBSTITUTE(SUBSTITUTE(SUBSTITUTE(集計貼りつけ!S523,申請書!$R$49,""),申請書!$T$49,""),申請書!$V$49,""),申請書!$X$49,""),";",""),申請書!$Z$49,"")</f>
        <v/>
      </c>
      <c r="Q521" s="11" t="str">
        <f>SUBSTITUTE(SUBSTITUTE(SUBSTITUTE(SUBSTITUTE(SUBSTITUTE(SUBSTITUTE(集計貼りつけ!T523,申請書!$R$50,""),申請書!$T$50,""),申請書!$V$50,""),申請書!$X$50,""),";",""),申請書!$Z$55,"")</f>
        <v/>
      </c>
    </row>
    <row r="522" spans="1:17" s="11" customFormat="1" x14ac:dyDescent="0.2">
      <c r="A522" s="11">
        <v>520</v>
      </c>
      <c r="B522" s="11" t="str">
        <f>SUBSTITUTE(SUBSTITUTE(SUBSTITUTE(SUBSTITUTE(SUBSTITUTE(SUBSTITUTE(集計貼りつけ!E524,申請書!$R$35,""),申請書!$T$35,""),申請書!$V$35,""),申請書!$X$35,""),";",""),申請書!$Z$35,"")</f>
        <v/>
      </c>
      <c r="C522" s="11" t="str">
        <f>SUBSTITUTE(SUBSTITUTE(SUBSTITUTE(SUBSTITUTE(SUBSTITUTE(SUBSTITUTE(集計貼りつけ!F524,申請書!$R$36,""),申請書!$T$36,""),申請書!$V$36,""),申請書!$X$36,""),";",""),申請書!$Z$36,"")</f>
        <v/>
      </c>
      <c r="D522" s="11" t="str">
        <f>SUBSTITUTE(SUBSTITUTE(SUBSTITUTE(SUBSTITUTE(SUBSTITUTE(SUBSTITUTE(集計貼りつけ!G524,申請書!$R$37,""),申請書!$T$37,""),申請書!$V$37,""),申請書!$X$37,""),";",""),申請書!$Z$37,"")</f>
        <v/>
      </c>
      <c r="E522" s="11" t="str">
        <f>SUBSTITUTE(SUBSTITUTE(SUBSTITUTE(SUBSTITUTE(SUBSTITUTE(SUBSTITUTE(集計貼りつけ!H524,申請書!$R$38,""),申請書!$T$38,""),申請書!$V$38,""),申請書!$X$38,""),";",""),申請書!$Z$38,"")</f>
        <v/>
      </c>
      <c r="F522" s="11" t="str">
        <f>SUBSTITUTE(SUBSTITUTE(SUBSTITUTE(SUBSTITUTE(SUBSTITUTE(SUBSTITUTE(集計貼りつけ!I524,申請書!$R$39,""),申請書!$T$39,""),申請書!$V$39,""),申請書!$X$39,""),";",""),申請書!$Z$39,"")</f>
        <v/>
      </c>
      <c r="G522" s="11" t="str">
        <f>SUBSTITUTE(SUBSTITUTE(SUBSTITUTE(SUBSTITUTE(SUBSTITUTE(SUBSTITUTE(集計貼りつけ!J524,申請書!$R$40,""),申請書!$T$40,""),申請書!$V$40,""),申請書!$X$40,""),";",""),申請書!$Z$40,"")</f>
        <v/>
      </c>
      <c r="H522" s="11" t="str">
        <f>SUBSTITUTE(SUBSTITUTE(SUBSTITUTE(SUBSTITUTE(SUBSTITUTE(SUBSTITUTE(集計貼りつけ!K524,申請書!$R$41,""),申請書!$T$41,""),申請書!$V$41,""),申請書!$X$41,""),";",""),申請書!$Z$41,"")</f>
        <v/>
      </c>
      <c r="I522" s="11" t="str">
        <f>SUBSTITUTE(SUBSTITUTE(SUBSTITUTE(SUBSTITUTE(SUBSTITUTE(SUBSTITUTE(集計貼りつけ!L524,申請書!$R$42,""),申請書!$T$42,""),申請書!$V$42,""),申請書!$X$42,""),";",""),申請書!$Z$42,"")</f>
        <v/>
      </c>
      <c r="J522" s="11" t="str">
        <f>SUBSTITUTE(SUBSTITUTE(SUBSTITUTE(SUBSTITUTE(SUBSTITUTE(SUBSTITUTE(集計貼りつけ!M524,申請書!$R$43,""),申請書!$T$43,""),申請書!$V$43,""),申請書!$X$43,""),";",""),申請書!$Z$43,"")</f>
        <v/>
      </c>
      <c r="K522" s="11" t="str">
        <f>SUBSTITUTE(SUBSTITUTE(SUBSTITUTE(SUBSTITUTE(SUBSTITUTE(SUBSTITUTE(集計貼りつけ!N524,申請書!$R$44,""),申請書!$T$44,""),申請書!$V$44,""),申請書!$X$44,""),";",""),申請書!$Z$44,"")</f>
        <v/>
      </c>
      <c r="L522" s="11" t="str">
        <f>SUBSTITUTE(SUBSTITUTE(SUBSTITUTE(SUBSTITUTE(SUBSTITUTE(SUBSTITUTE(集計貼りつけ!O524,申請書!$R$45,""),申請書!$T$45,""),申請書!$V$45,""),申請書!$X$45,""),";",""),申請書!$Z$45,"")</f>
        <v/>
      </c>
      <c r="M522" s="11" t="str">
        <f>SUBSTITUTE(SUBSTITUTE(SUBSTITUTE(SUBSTITUTE(SUBSTITUTE(SUBSTITUTE(集計貼りつけ!P524,申請書!$R$46,""),申請書!$T$46,""),申請書!$V$46,""),申請書!$X$46,""),";",""),申請書!$Z$46,"")</f>
        <v/>
      </c>
      <c r="N522" s="11" t="str">
        <f>SUBSTITUTE(SUBSTITUTE(SUBSTITUTE(SUBSTITUTE(SUBSTITUTE(SUBSTITUTE(集計貼りつけ!Q524,申請書!$R$47,""),申請書!$T$47,""),申請書!$V$47,""),申請書!$X$47,""),";",""),申請書!$Z$47,"")</f>
        <v/>
      </c>
      <c r="O522" s="11" t="str">
        <f>SUBSTITUTE(SUBSTITUTE(SUBSTITUTE(SUBSTITUTE(SUBSTITUTE(SUBSTITUTE(集計貼りつけ!R524,申請書!$R$48,""),申請書!$T$48,""),申請書!$V$48,""),申請書!$X$48,""),";",""),申請書!$Z$48,"")</f>
        <v/>
      </c>
      <c r="P522" s="11" t="str">
        <f>SUBSTITUTE(SUBSTITUTE(SUBSTITUTE(SUBSTITUTE(SUBSTITUTE(SUBSTITUTE(集計貼りつけ!S524,申請書!$R$49,""),申請書!$T$49,""),申請書!$V$49,""),申請書!$X$49,""),";",""),申請書!$Z$49,"")</f>
        <v/>
      </c>
      <c r="Q522" s="11" t="str">
        <f>SUBSTITUTE(SUBSTITUTE(SUBSTITUTE(SUBSTITUTE(SUBSTITUTE(SUBSTITUTE(集計貼りつけ!T524,申請書!$R$50,""),申請書!$T$50,""),申請書!$V$50,""),申請書!$X$50,""),";",""),申請書!$Z$55,"")</f>
        <v/>
      </c>
    </row>
    <row r="523" spans="1:17" s="11" customFormat="1" x14ac:dyDescent="0.2">
      <c r="A523" s="11">
        <v>521</v>
      </c>
      <c r="B523" s="11" t="str">
        <f>SUBSTITUTE(SUBSTITUTE(SUBSTITUTE(SUBSTITUTE(SUBSTITUTE(SUBSTITUTE(集計貼りつけ!E525,申請書!$R$35,""),申請書!$T$35,""),申請書!$V$35,""),申請書!$X$35,""),";",""),申請書!$Z$35,"")</f>
        <v/>
      </c>
      <c r="C523" s="11" t="str">
        <f>SUBSTITUTE(SUBSTITUTE(SUBSTITUTE(SUBSTITUTE(SUBSTITUTE(SUBSTITUTE(集計貼りつけ!F525,申請書!$R$36,""),申請書!$T$36,""),申請書!$V$36,""),申請書!$X$36,""),";",""),申請書!$Z$36,"")</f>
        <v/>
      </c>
      <c r="D523" s="11" t="str">
        <f>SUBSTITUTE(SUBSTITUTE(SUBSTITUTE(SUBSTITUTE(SUBSTITUTE(SUBSTITUTE(集計貼りつけ!G525,申請書!$R$37,""),申請書!$T$37,""),申請書!$V$37,""),申請書!$X$37,""),";",""),申請書!$Z$37,"")</f>
        <v/>
      </c>
      <c r="E523" s="11" t="str">
        <f>SUBSTITUTE(SUBSTITUTE(SUBSTITUTE(SUBSTITUTE(SUBSTITUTE(SUBSTITUTE(集計貼りつけ!H525,申請書!$R$38,""),申請書!$T$38,""),申請書!$V$38,""),申請書!$X$38,""),";",""),申請書!$Z$38,"")</f>
        <v/>
      </c>
      <c r="F523" s="11" t="str">
        <f>SUBSTITUTE(SUBSTITUTE(SUBSTITUTE(SUBSTITUTE(SUBSTITUTE(SUBSTITUTE(集計貼りつけ!I525,申請書!$R$39,""),申請書!$T$39,""),申請書!$V$39,""),申請書!$X$39,""),";",""),申請書!$Z$39,"")</f>
        <v/>
      </c>
      <c r="G523" s="11" t="str">
        <f>SUBSTITUTE(SUBSTITUTE(SUBSTITUTE(SUBSTITUTE(SUBSTITUTE(SUBSTITUTE(集計貼りつけ!J525,申請書!$R$40,""),申請書!$T$40,""),申請書!$V$40,""),申請書!$X$40,""),";",""),申請書!$Z$40,"")</f>
        <v/>
      </c>
      <c r="H523" s="11" t="str">
        <f>SUBSTITUTE(SUBSTITUTE(SUBSTITUTE(SUBSTITUTE(SUBSTITUTE(SUBSTITUTE(集計貼りつけ!K525,申請書!$R$41,""),申請書!$T$41,""),申請書!$V$41,""),申請書!$X$41,""),";",""),申請書!$Z$41,"")</f>
        <v/>
      </c>
      <c r="I523" s="11" t="str">
        <f>SUBSTITUTE(SUBSTITUTE(SUBSTITUTE(SUBSTITUTE(SUBSTITUTE(SUBSTITUTE(集計貼りつけ!L525,申請書!$R$42,""),申請書!$T$42,""),申請書!$V$42,""),申請書!$X$42,""),";",""),申請書!$Z$42,"")</f>
        <v/>
      </c>
      <c r="J523" s="11" t="str">
        <f>SUBSTITUTE(SUBSTITUTE(SUBSTITUTE(SUBSTITUTE(SUBSTITUTE(SUBSTITUTE(集計貼りつけ!M525,申請書!$R$43,""),申請書!$T$43,""),申請書!$V$43,""),申請書!$X$43,""),";",""),申請書!$Z$43,"")</f>
        <v/>
      </c>
      <c r="K523" s="11" t="str">
        <f>SUBSTITUTE(SUBSTITUTE(SUBSTITUTE(SUBSTITUTE(SUBSTITUTE(SUBSTITUTE(集計貼りつけ!N525,申請書!$R$44,""),申請書!$T$44,""),申請書!$V$44,""),申請書!$X$44,""),";",""),申請書!$Z$44,"")</f>
        <v/>
      </c>
      <c r="L523" s="11" t="str">
        <f>SUBSTITUTE(SUBSTITUTE(SUBSTITUTE(SUBSTITUTE(SUBSTITUTE(SUBSTITUTE(集計貼りつけ!O525,申請書!$R$45,""),申請書!$T$45,""),申請書!$V$45,""),申請書!$X$45,""),";",""),申請書!$Z$45,"")</f>
        <v/>
      </c>
      <c r="M523" s="11" t="str">
        <f>SUBSTITUTE(SUBSTITUTE(SUBSTITUTE(SUBSTITUTE(SUBSTITUTE(SUBSTITUTE(集計貼りつけ!P525,申請書!$R$46,""),申請書!$T$46,""),申請書!$V$46,""),申請書!$X$46,""),";",""),申請書!$Z$46,"")</f>
        <v/>
      </c>
      <c r="N523" s="11" t="str">
        <f>SUBSTITUTE(SUBSTITUTE(SUBSTITUTE(SUBSTITUTE(SUBSTITUTE(SUBSTITUTE(集計貼りつけ!Q525,申請書!$R$47,""),申請書!$T$47,""),申請書!$V$47,""),申請書!$X$47,""),";",""),申請書!$Z$47,"")</f>
        <v/>
      </c>
      <c r="O523" s="11" t="str">
        <f>SUBSTITUTE(SUBSTITUTE(SUBSTITUTE(SUBSTITUTE(SUBSTITUTE(SUBSTITUTE(集計貼りつけ!R525,申請書!$R$48,""),申請書!$T$48,""),申請書!$V$48,""),申請書!$X$48,""),";",""),申請書!$Z$48,"")</f>
        <v/>
      </c>
      <c r="P523" s="11" t="str">
        <f>SUBSTITUTE(SUBSTITUTE(SUBSTITUTE(SUBSTITUTE(SUBSTITUTE(SUBSTITUTE(集計貼りつけ!S525,申請書!$R$49,""),申請書!$T$49,""),申請書!$V$49,""),申請書!$X$49,""),";",""),申請書!$Z$49,"")</f>
        <v/>
      </c>
      <c r="Q523" s="11" t="str">
        <f>SUBSTITUTE(SUBSTITUTE(SUBSTITUTE(SUBSTITUTE(SUBSTITUTE(SUBSTITUTE(集計貼りつけ!T525,申請書!$R$50,""),申請書!$T$50,""),申請書!$V$50,""),申請書!$X$50,""),";",""),申請書!$Z$55,"")</f>
        <v/>
      </c>
    </row>
    <row r="524" spans="1:17" s="11" customFormat="1" x14ac:dyDescent="0.2">
      <c r="A524" s="11">
        <v>522</v>
      </c>
      <c r="B524" s="11" t="str">
        <f>SUBSTITUTE(SUBSTITUTE(SUBSTITUTE(SUBSTITUTE(SUBSTITUTE(SUBSTITUTE(集計貼りつけ!E526,申請書!$R$35,""),申請書!$T$35,""),申請書!$V$35,""),申請書!$X$35,""),";",""),申請書!$Z$35,"")</f>
        <v/>
      </c>
      <c r="C524" s="11" t="str">
        <f>SUBSTITUTE(SUBSTITUTE(SUBSTITUTE(SUBSTITUTE(SUBSTITUTE(SUBSTITUTE(集計貼りつけ!F526,申請書!$R$36,""),申請書!$T$36,""),申請書!$V$36,""),申請書!$X$36,""),";",""),申請書!$Z$36,"")</f>
        <v/>
      </c>
      <c r="D524" s="11" t="str">
        <f>SUBSTITUTE(SUBSTITUTE(SUBSTITUTE(SUBSTITUTE(SUBSTITUTE(SUBSTITUTE(集計貼りつけ!G526,申請書!$R$37,""),申請書!$T$37,""),申請書!$V$37,""),申請書!$X$37,""),";",""),申請書!$Z$37,"")</f>
        <v/>
      </c>
      <c r="E524" s="11" t="str">
        <f>SUBSTITUTE(SUBSTITUTE(SUBSTITUTE(SUBSTITUTE(SUBSTITUTE(SUBSTITUTE(集計貼りつけ!H526,申請書!$R$38,""),申請書!$T$38,""),申請書!$V$38,""),申請書!$X$38,""),";",""),申請書!$Z$38,"")</f>
        <v/>
      </c>
      <c r="F524" s="11" t="str">
        <f>SUBSTITUTE(SUBSTITUTE(SUBSTITUTE(SUBSTITUTE(SUBSTITUTE(SUBSTITUTE(集計貼りつけ!I526,申請書!$R$39,""),申請書!$T$39,""),申請書!$V$39,""),申請書!$X$39,""),";",""),申請書!$Z$39,"")</f>
        <v/>
      </c>
      <c r="G524" s="11" t="str">
        <f>SUBSTITUTE(SUBSTITUTE(SUBSTITUTE(SUBSTITUTE(SUBSTITUTE(SUBSTITUTE(集計貼りつけ!J526,申請書!$R$40,""),申請書!$T$40,""),申請書!$V$40,""),申請書!$X$40,""),";",""),申請書!$Z$40,"")</f>
        <v/>
      </c>
      <c r="H524" s="11" t="str">
        <f>SUBSTITUTE(SUBSTITUTE(SUBSTITUTE(SUBSTITUTE(SUBSTITUTE(SUBSTITUTE(集計貼りつけ!K526,申請書!$R$41,""),申請書!$T$41,""),申請書!$V$41,""),申請書!$X$41,""),";",""),申請書!$Z$41,"")</f>
        <v/>
      </c>
      <c r="I524" s="11" t="str">
        <f>SUBSTITUTE(SUBSTITUTE(SUBSTITUTE(SUBSTITUTE(SUBSTITUTE(SUBSTITUTE(集計貼りつけ!L526,申請書!$R$42,""),申請書!$T$42,""),申請書!$V$42,""),申請書!$X$42,""),";",""),申請書!$Z$42,"")</f>
        <v/>
      </c>
      <c r="J524" s="11" t="str">
        <f>SUBSTITUTE(SUBSTITUTE(SUBSTITUTE(SUBSTITUTE(SUBSTITUTE(SUBSTITUTE(集計貼りつけ!M526,申請書!$R$43,""),申請書!$T$43,""),申請書!$V$43,""),申請書!$X$43,""),";",""),申請書!$Z$43,"")</f>
        <v/>
      </c>
      <c r="K524" s="11" t="str">
        <f>SUBSTITUTE(SUBSTITUTE(SUBSTITUTE(SUBSTITUTE(SUBSTITUTE(SUBSTITUTE(集計貼りつけ!N526,申請書!$R$44,""),申請書!$T$44,""),申請書!$V$44,""),申請書!$X$44,""),";",""),申請書!$Z$44,"")</f>
        <v/>
      </c>
      <c r="L524" s="11" t="str">
        <f>SUBSTITUTE(SUBSTITUTE(SUBSTITUTE(SUBSTITUTE(SUBSTITUTE(SUBSTITUTE(集計貼りつけ!O526,申請書!$R$45,""),申請書!$T$45,""),申請書!$V$45,""),申請書!$X$45,""),";",""),申請書!$Z$45,"")</f>
        <v/>
      </c>
      <c r="M524" s="11" t="str">
        <f>SUBSTITUTE(SUBSTITUTE(SUBSTITUTE(SUBSTITUTE(SUBSTITUTE(SUBSTITUTE(集計貼りつけ!P526,申請書!$R$46,""),申請書!$T$46,""),申請書!$V$46,""),申請書!$X$46,""),";",""),申請書!$Z$46,"")</f>
        <v/>
      </c>
      <c r="N524" s="11" t="str">
        <f>SUBSTITUTE(SUBSTITUTE(SUBSTITUTE(SUBSTITUTE(SUBSTITUTE(SUBSTITUTE(集計貼りつけ!Q526,申請書!$R$47,""),申請書!$T$47,""),申請書!$V$47,""),申請書!$X$47,""),";",""),申請書!$Z$47,"")</f>
        <v/>
      </c>
      <c r="O524" s="11" t="str">
        <f>SUBSTITUTE(SUBSTITUTE(SUBSTITUTE(SUBSTITUTE(SUBSTITUTE(SUBSTITUTE(集計貼りつけ!R526,申請書!$R$48,""),申請書!$T$48,""),申請書!$V$48,""),申請書!$X$48,""),";",""),申請書!$Z$48,"")</f>
        <v/>
      </c>
      <c r="P524" s="11" t="str">
        <f>SUBSTITUTE(SUBSTITUTE(SUBSTITUTE(SUBSTITUTE(SUBSTITUTE(SUBSTITUTE(集計貼りつけ!S526,申請書!$R$49,""),申請書!$T$49,""),申請書!$V$49,""),申請書!$X$49,""),";",""),申請書!$Z$49,"")</f>
        <v/>
      </c>
      <c r="Q524" s="11" t="str">
        <f>SUBSTITUTE(SUBSTITUTE(SUBSTITUTE(SUBSTITUTE(SUBSTITUTE(SUBSTITUTE(集計貼りつけ!T526,申請書!$R$50,""),申請書!$T$50,""),申請書!$V$50,""),申請書!$X$50,""),";",""),申請書!$Z$55,"")</f>
        <v/>
      </c>
    </row>
    <row r="525" spans="1:17" s="11" customFormat="1" x14ac:dyDescent="0.2">
      <c r="A525" s="11">
        <v>523</v>
      </c>
      <c r="B525" s="11" t="str">
        <f>SUBSTITUTE(SUBSTITUTE(SUBSTITUTE(SUBSTITUTE(SUBSTITUTE(SUBSTITUTE(集計貼りつけ!E527,申請書!$R$35,""),申請書!$T$35,""),申請書!$V$35,""),申請書!$X$35,""),";",""),申請書!$Z$35,"")</f>
        <v/>
      </c>
      <c r="C525" s="11" t="str">
        <f>SUBSTITUTE(SUBSTITUTE(SUBSTITUTE(SUBSTITUTE(SUBSTITUTE(SUBSTITUTE(集計貼りつけ!F527,申請書!$R$36,""),申請書!$T$36,""),申請書!$V$36,""),申請書!$X$36,""),";",""),申請書!$Z$36,"")</f>
        <v/>
      </c>
      <c r="D525" s="11" t="str">
        <f>SUBSTITUTE(SUBSTITUTE(SUBSTITUTE(SUBSTITUTE(SUBSTITUTE(SUBSTITUTE(集計貼りつけ!G527,申請書!$R$37,""),申請書!$T$37,""),申請書!$V$37,""),申請書!$X$37,""),";",""),申請書!$Z$37,"")</f>
        <v/>
      </c>
      <c r="E525" s="11" t="str">
        <f>SUBSTITUTE(SUBSTITUTE(SUBSTITUTE(SUBSTITUTE(SUBSTITUTE(SUBSTITUTE(集計貼りつけ!H527,申請書!$R$38,""),申請書!$T$38,""),申請書!$V$38,""),申請書!$X$38,""),";",""),申請書!$Z$38,"")</f>
        <v/>
      </c>
      <c r="F525" s="11" t="str">
        <f>SUBSTITUTE(SUBSTITUTE(SUBSTITUTE(SUBSTITUTE(SUBSTITUTE(SUBSTITUTE(集計貼りつけ!I527,申請書!$R$39,""),申請書!$T$39,""),申請書!$V$39,""),申請書!$X$39,""),";",""),申請書!$Z$39,"")</f>
        <v/>
      </c>
      <c r="G525" s="11" t="str">
        <f>SUBSTITUTE(SUBSTITUTE(SUBSTITUTE(SUBSTITUTE(SUBSTITUTE(SUBSTITUTE(集計貼りつけ!J527,申請書!$R$40,""),申請書!$T$40,""),申請書!$V$40,""),申請書!$X$40,""),";",""),申請書!$Z$40,"")</f>
        <v/>
      </c>
      <c r="H525" s="11" t="str">
        <f>SUBSTITUTE(SUBSTITUTE(SUBSTITUTE(SUBSTITUTE(SUBSTITUTE(SUBSTITUTE(集計貼りつけ!K527,申請書!$R$41,""),申請書!$T$41,""),申請書!$V$41,""),申請書!$X$41,""),";",""),申請書!$Z$41,"")</f>
        <v/>
      </c>
      <c r="I525" s="11" t="str">
        <f>SUBSTITUTE(SUBSTITUTE(SUBSTITUTE(SUBSTITUTE(SUBSTITUTE(SUBSTITUTE(集計貼りつけ!L527,申請書!$R$42,""),申請書!$T$42,""),申請書!$V$42,""),申請書!$X$42,""),";",""),申請書!$Z$42,"")</f>
        <v/>
      </c>
      <c r="J525" s="11" t="str">
        <f>SUBSTITUTE(SUBSTITUTE(SUBSTITUTE(SUBSTITUTE(SUBSTITUTE(SUBSTITUTE(集計貼りつけ!M527,申請書!$R$43,""),申請書!$T$43,""),申請書!$V$43,""),申請書!$X$43,""),";",""),申請書!$Z$43,"")</f>
        <v/>
      </c>
      <c r="K525" s="11" t="str">
        <f>SUBSTITUTE(SUBSTITUTE(SUBSTITUTE(SUBSTITUTE(SUBSTITUTE(SUBSTITUTE(集計貼りつけ!N527,申請書!$R$44,""),申請書!$T$44,""),申請書!$V$44,""),申請書!$X$44,""),";",""),申請書!$Z$44,"")</f>
        <v/>
      </c>
      <c r="L525" s="11" t="str">
        <f>SUBSTITUTE(SUBSTITUTE(SUBSTITUTE(SUBSTITUTE(SUBSTITUTE(SUBSTITUTE(集計貼りつけ!O527,申請書!$R$45,""),申請書!$T$45,""),申請書!$V$45,""),申請書!$X$45,""),";",""),申請書!$Z$45,"")</f>
        <v/>
      </c>
      <c r="M525" s="11" t="str">
        <f>SUBSTITUTE(SUBSTITUTE(SUBSTITUTE(SUBSTITUTE(SUBSTITUTE(SUBSTITUTE(集計貼りつけ!P527,申請書!$R$46,""),申請書!$T$46,""),申請書!$V$46,""),申請書!$X$46,""),";",""),申請書!$Z$46,"")</f>
        <v/>
      </c>
      <c r="N525" s="11" t="str">
        <f>SUBSTITUTE(SUBSTITUTE(SUBSTITUTE(SUBSTITUTE(SUBSTITUTE(SUBSTITUTE(集計貼りつけ!Q527,申請書!$R$47,""),申請書!$T$47,""),申請書!$V$47,""),申請書!$X$47,""),";",""),申請書!$Z$47,"")</f>
        <v/>
      </c>
      <c r="O525" s="11" t="str">
        <f>SUBSTITUTE(SUBSTITUTE(SUBSTITUTE(SUBSTITUTE(SUBSTITUTE(SUBSTITUTE(集計貼りつけ!R527,申請書!$R$48,""),申請書!$T$48,""),申請書!$V$48,""),申請書!$X$48,""),";",""),申請書!$Z$48,"")</f>
        <v/>
      </c>
      <c r="P525" s="11" t="str">
        <f>SUBSTITUTE(SUBSTITUTE(SUBSTITUTE(SUBSTITUTE(SUBSTITUTE(SUBSTITUTE(集計貼りつけ!S527,申請書!$R$49,""),申請書!$T$49,""),申請書!$V$49,""),申請書!$X$49,""),";",""),申請書!$Z$49,"")</f>
        <v/>
      </c>
      <c r="Q525" s="11" t="str">
        <f>SUBSTITUTE(SUBSTITUTE(SUBSTITUTE(SUBSTITUTE(SUBSTITUTE(SUBSTITUTE(集計貼りつけ!T527,申請書!$R$50,""),申請書!$T$50,""),申請書!$V$50,""),申請書!$X$50,""),";",""),申請書!$Z$55,"")</f>
        <v/>
      </c>
    </row>
    <row r="526" spans="1:17" s="11" customFormat="1" x14ac:dyDescent="0.2">
      <c r="A526" s="11">
        <v>524</v>
      </c>
      <c r="B526" s="11" t="str">
        <f>SUBSTITUTE(SUBSTITUTE(SUBSTITUTE(SUBSTITUTE(SUBSTITUTE(SUBSTITUTE(集計貼りつけ!E528,申請書!$R$35,""),申請書!$T$35,""),申請書!$V$35,""),申請書!$X$35,""),";",""),申請書!$Z$35,"")</f>
        <v/>
      </c>
      <c r="C526" s="11" t="str">
        <f>SUBSTITUTE(SUBSTITUTE(SUBSTITUTE(SUBSTITUTE(SUBSTITUTE(SUBSTITUTE(集計貼りつけ!F528,申請書!$R$36,""),申請書!$T$36,""),申請書!$V$36,""),申請書!$X$36,""),";",""),申請書!$Z$36,"")</f>
        <v/>
      </c>
      <c r="D526" s="11" t="str">
        <f>SUBSTITUTE(SUBSTITUTE(SUBSTITUTE(SUBSTITUTE(SUBSTITUTE(SUBSTITUTE(集計貼りつけ!G528,申請書!$R$37,""),申請書!$T$37,""),申請書!$V$37,""),申請書!$X$37,""),";",""),申請書!$Z$37,"")</f>
        <v/>
      </c>
      <c r="E526" s="11" t="str">
        <f>SUBSTITUTE(SUBSTITUTE(SUBSTITUTE(SUBSTITUTE(SUBSTITUTE(SUBSTITUTE(集計貼りつけ!H528,申請書!$R$38,""),申請書!$T$38,""),申請書!$V$38,""),申請書!$X$38,""),";",""),申請書!$Z$38,"")</f>
        <v/>
      </c>
      <c r="F526" s="11" t="str">
        <f>SUBSTITUTE(SUBSTITUTE(SUBSTITUTE(SUBSTITUTE(SUBSTITUTE(SUBSTITUTE(集計貼りつけ!I528,申請書!$R$39,""),申請書!$T$39,""),申請書!$V$39,""),申請書!$X$39,""),";",""),申請書!$Z$39,"")</f>
        <v/>
      </c>
      <c r="G526" s="11" t="str">
        <f>SUBSTITUTE(SUBSTITUTE(SUBSTITUTE(SUBSTITUTE(SUBSTITUTE(SUBSTITUTE(集計貼りつけ!J528,申請書!$R$40,""),申請書!$T$40,""),申請書!$V$40,""),申請書!$X$40,""),";",""),申請書!$Z$40,"")</f>
        <v/>
      </c>
      <c r="H526" s="11" t="str">
        <f>SUBSTITUTE(SUBSTITUTE(SUBSTITUTE(SUBSTITUTE(SUBSTITUTE(SUBSTITUTE(集計貼りつけ!K528,申請書!$R$41,""),申請書!$T$41,""),申請書!$V$41,""),申請書!$X$41,""),";",""),申請書!$Z$41,"")</f>
        <v/>
      </c>
      <c r="I526" s="11" t="str">
        <f>SUBSTITUTE(SUBSTITUTE(SUBSTITUTE(SUBSTITUTE(SUBSTITUTE(SUBSTITUTE(集計貼りつけ!L528,申請書!$R$42,""),申請書!$T$42,""),申請書!$V$42,""),申請書!$X$42,""),";",""),申請書!$Z$42,"")</f>
        <v/>
      </c>
      <c r="J526" s="11" t="str">
        <f>SUBSTITUTE(SUBSTITUTE(SUBSTITUTE(SUBSTITUTE(SUBSTITUTE(SUBSTITUTE(集計貼りつけ!M528,申請書!$R$43,""),申請書!$T$43,""),申請書!$V$43,""),申請書!$X$43,""),";",""),申請書!$Z$43,"")</f>
        <v/>
      </c>
      <c r="K526" s="11" t="str">
        <f>SUBSTITUTE(SUBSTITUTE(SUBSTITUTE(SUBSTITUTE(SUBSTITUTE(SUBSTITUTE(集計貼りつけ!N528,申請書!$R$44,""),申請書!$T$44,""),申請書!$V$44,""),申請書!$X$44,""),";",""),申請書!$Z$44,"")</f>
        <v/>
      </c>
      <c r="L526" s="11" t="str">
        <f>SUBSTITUTE(SUBSTITUTE(SUBSTITUTE(SUBSTITUTE(SUBSTITUTE(SUBSTITUTE(集計貼りつけ!O528,申請書!$R$45,""),申請書!$T$45,""),申請書!$V$45,""),申請書!$X$45,""),";",""),申請書!$Z$45,"")</f>
        <v/>
      </c>
      <c r="M526" s="11" t="str">
        <f>SUBSTITUTE(SUBSTITUTE(SUBSTITUTE(SUBSTITUTE(SUBSTITUTE(SUBSTITUTE(集計貼りつけ!P528,申請書!$R$46,""),申請書!$T$46,""),申請書!$V$46,""),申請書!$X$46,""),";",""),申請書!$Z$46,"")</f>
        <v/>
      </c>
      <c r="N526" s="11" t="str">
        <f>SUBSTITUTE(SUBSTITUTE(SUBSTITUTE(SUBSTITUTE(SUBSTITUTE(SUBSTITUTE(集計貼りつけ!Q528,申請書!$R$47,""),申請書!$T$47,""),申請書!$V$47,""),申請書!$X$47,""),";",""),申請書!$Z$47,"")</f>
        <v/>
      </c>
      <c r="O526" s="11" t="str">
        <f>SUBSTITUTE(SUBSTITUTE(SUBSTITUTE(SUBSTITUTE(SUBSTITUTE(SUBSTITUTE(集計貼りつけ!R528,申請書!$R$48,""),申請書!$T$48,""),申請書!$V$48,""),申請書!$X$48,""),";",""),申請書!$Z$48,"")</f>
        <v/>
      </c>
      <c r="P526" s="11" t="str">
        <f>SUBSTITUTE(SUBSTITUTE(SUBSTITUTE(SUBSTITUTE(SUBSTITUTE(SUBSTITUTE(集計貼りつけ!S528,申請書!$R$49,""),申請書!$T$49,""),申請書!$V$49,""),申請書!$X$49,""),";",""),申請書!$Z$49,"")</f>
        <v/>
      </c>
      <c r="Q526" s="11" t="str">
        <f>SUBSTITUTE(SUBSTITUTE(SUBSTITUTE(SUBSTITUTE(SUBSTITUTE(SUBSTITUTE(集計貼りつけ!T528,申請書!$R$50,""),申請書!$T$50,""),申請書!$V$50,""),申請書!$X$50,""),";",""),申請書!$Z$55,"")</f>
        <v/>
      </c>
    </row>
    <row r="527" spans="1:17" s="11" customFormat="1" x14ac:dyDescent="0.2">
      <c r="A527" s="11">
        <v>525</v>
      </c>
      <c r="B527" s="11" t="str">
        <f>SUBSTITUTE(SUBSTITUTE(SUBSTITUTE(SUBSTITUTE(SUBSTITUTE(SUBSTITUTE(集計貼りつけ!E529,申請書!$R$35,""),申請書!$T$35,""),申請書!$V$35,""),申請書!$X$35,""),";",""),申請書!$Z$35,"")</f>
        <v/>
      </c>
      <c r="C527" s="11" t="str">
        <f>SUBSTITUTE(SUBSTITUTE(SUBSTITUTE(SUBSTITUTE(SUBSTITUTE(SUBSTITUTE(集計貼りつけ!F529,申請書!$R$36,""),申請書!$T$36,""),申請書!$V$36,""),申請書!$X$36,""),";",""),申請書!$Z$36,"")</f>
        <v/>
      </c>
      <c r="D527" s="11" t="str">
        <f>SUBSTITUTE(SUBSTITUTE(SUBSTITUTE(SUBSTITUTE(SUBSTITUTE(SUBSTITUTE(集計貼りつけ!G529,申請書!$R$37,""),申請書!$T$37,""),申請書!$V$37,""),申請書!$X$37,""),";",""),申請書!$Z$37,"")</f>
        <v/>
      </c>
      <c r="E527" s="11" t="str">
        <f>SUBSTITUTE(SUBSTITUTE(SUBSTITUTE(SUBSTITUTE(SUBSTITUTE(SUBSTITUTE(集計貼りつけ!H529,申請書!$R$38,""),申請書!$T$38,""),申請書!$V$38,""),申請書!$X$38,""),";",""),申請書!$Z$38,"")</f>
        <v/>
      </c>
      <c r="F527" s="11" t="str">
        <f>SUBSTITUTE(SUBSTITUTE(SUBSTITUTE(SUBSTITUTE(SUBSTITUTE(SUBSTITUTE(集計貼りつけ!I529,申請書!$R$39,""),申請書!$T$39,""),申請書!$V$39,""),申請書!$X$39,""),";",""),申請書!$Z$39,"")</f>
        <v/>
      </c>
      <c r="G527" s="11" t="str">
        <f>SUBSTITUTE(SUBSTITUTE(SUBSTITUTE(SUBSTITUTE(SUBSTITUTE(SUBSTITUTE(集計貼りつけ!J529,申請書!$R$40,""),申請書!$T$40,""),申請書!$V$40,""),申請書!$X$40,""),";",""),申請書!$Z$40,"")</f>
        <v/>
      </c>
      <c r="H527" s="11" t="str">
        <f>SUBSTITUTE(SUBSTITUTE(SUBSTITUTE(SUBSTITUTE(SUBSTITUTE(SUBSTITUTE(集計貼りつけ!K529,申請書!$R$41,""),申請書!$T$41,""),申請書!$V$41,""),申請書!$X$41,""),";",""),申請書!$Z$41,"")</f>
        <v/>
      </c>
      <c r="I527" s="11" t="str">
        <f>SUBSTITUTE(SUBSTITUTE(SUBSTITUTE(SUBSTITUTE(SUBSTITUTE(SUBSTITUTE(集計貼りつけ!L529,申請書!$R$42,""),申請書!$T$42,""),申請書!$V$42,""),申請書!$X$42,""),";",""),申請書!$Z$42,"")</f>
        <v/>
      </c>
      <c r="J527" s="11" t="str">
        <f>SUBSTITUTE(SUBSTITUTE(SUBSTITUTE(SUBSTITUTE(SUBSTITUTE(SUBSTITUTE(集計貼りつけ!M529,申請書!$R$43,""),申請書!$T$43,""),申請書!$V$43,""),申請書!$X$43,""),";",""),申請書!$Z$43,"")</f>
        <v/>
      </c>
      <c r="K527" s="11" t="str">
        <f>SUBSTITUTE(SUBSTITUTE(SUBSTITUTE(SUBSTITUTE(SUBSTITUTE(SUBSTITUTE(集計貼りつけ!N529,申請書!$R$44,""),申請書!$T$44,""),申請書!$V$44,""),申請書!$X$44,""),";",""),申請書!$Z$44,"")</f>
        <v/>
      </c>
      <c r="L527" s="11" t="str">
        <f>SUBSTITUTE(SUBSTITUTE(SUBSTITUTE(SUBSTITUTE(SUBSTITUTE(SUBSTITUTE(集計貼りつけ!O529,申請書!$R$45,""),申請書!$T$45,""),申請書!$V$45,""),申請書!$X$45,""),";",""),申請書!$Z$45,"")</f>
        <v/>
      </c>
      <c r="M527" s="11" t="str">
        <f>SUBSTITUTE(SUBSTITUTE(SUBSTITUTE(SUBSTITUTE(SUBSTITUTE(SUBSTITUTE(集計貼りつけ!P529,申請書!$R$46,""),申請書!$T$46,""),申請書!$V$46,""),申請書!$X$46,""),";",""),申請書!$Z$46,"")</f>
        <v/>
      </c>
      <c r="N527" s="11" t="str">
        <f>SUBSTITUTE(SUBSTITUTE(SUBSTITUTE(SUBSTITUTE(SUBSTITUTE(SUBSTITUTE(集計貼りつけ!Q529,申請書!$R$47,""),申請書!$T$47,""),申請書!$V$47,""),申請書!$X$47,""),";",""),申請書!$Z$47,"")</f>
        <v/>
      </c>
      <c r="O527" s="11" t="str">
        <f>SUBSTITUTE(SUBSTITUTE(SUBSTITUTE(SUBSTITUTE(SUBSTITUTE(SUBSTITUTE(集計貼りつけ!R529,申請書!$R$48,""),申請書!$T$48,""),申請書!$V$48,""),申請書!$X$48,""),";",""),申請書!$Z$48,"")</f>
        <v/>
      </c>
      <c r="P527" s="11" t="str">
        <f>SUBSTITUTE(SUBSTITUTE(SUBSTITUTE(SUBSTITUTE(SUBSTITUTE(SUBSTITUTE(集計貼りつけ!S529,申請書!$R$49,""),申請書!$T$49,""),申請書!$V$49,""),申請書!$X$49,""),";",""),申請書!$Z$49,"")</f>
        <v/>
      </c>
      <c r="Q527" s="11" t="str">
        <f>SUBSTITUTE(SUBSTITUTE(SUBSTITUTE(SUBSTITUTE(SUBSTITUTE(SUBSTITUTE(集計貼りつけ!T529,申請書!$R$50,""),申請書!$T$50,""),申請書!$V$50,""),申請書!$X$50,""),";",""),申請書!$Z$55,"")</f>
        <v/>
      </c>
    </row>
    <row r="528" spans="1:17" s="11" customFormat="1" x14ac:dyDescent="0.2">
      <c r="A528" s="11">
        <v>526</v>
      </c>
      <c r="B528" s="11" t="str">
        <f>SUBSTITUTE(SUBSTITUTE(SUBSTITUTE(SUBSTITUTE(SUBSTITUTE(SUBSTITUTE(集計貼りつけ!E530,申請書!$R$35,""),申請書!$T$35,""),申請書!$V$35,""),申請書!$X$35,""),";",""),申請書!$Z$35,"")</f>
        <v/>
      </c>
      <c r="C528" s="11" t="str">
        <f>SUBSTITUTE(SUBSTITUTE(SUBSTITUTE(SUBSTITUTE(SUBSTITUTE(SUBSTITUTE(集計貼りつけ!F530,申請書!$R$36,""),申請書!$T$36,""),申請書!$V$36,""),申請書!$X$36,""),";",""),申請書!$Z$36,"")</f>
        <v/>
      </c>
      <c r="D528" s="11" t="str">
        <f>SUBSTITUTE(SUBSTITUTE(SUBSTITUTE(SUBSTITUTE(SUBSTITUTE(SUBSTITUTE(集計貼りつけ!G530,申請書!$R$37,""),申請書!$T$37,""),申請書!$V$37,""),申請書!$X$37,""),";",""),申請書!$Z$37,"")</f>
        <v/>
      </c>
      <c r="E528" s="11" t="str">
        <f>SUBSTITUTE(SUBSTITUTE(SUBSTITUTE(SUBSTITUTE(SUBSTITUTE(SUBSTITUTE(集計貼りつけ!H530,申請書!$R$38,""),申請書!$T$38,""),申請書!$V$38,""),申請書!$X$38,""),";",""),申請書!$Z$38,"")</f>
        <v/>
      </c>
      <c r="F528" s="11" t="str">
        <f>SUBSTITUTE(SUBSTITUTE(SUBSTITUTE(SUBSTITUTE(SUBSTITUTE(SUBSTITUTE(集計貼りつけ!I530,申請書!$R$39,""),申請書!$T$39,""),申請書!$V$39,""),申請書!$X$39,""),";",""),申請書!$Z$39,"")</f>
        <v/>
      </c>
      <c r="G528" s="11" t="str">
        <f>SUBSTITUTE(SUBSTITUTE(SUBSTITUTE(SUBSTITUTE(SUBSTITUTE(SUBSTITUTE(集計貼りつけ!J530,申請書!$R$40,""),申請書!$T$40,""),申請書!$V$40,""),申請書!$X$40,""),";",""),申請書!$Z$40,"")</f>
        <v/>
      </c>
      <c r="H528" s="11" t="str">
        <f>SUBSTITUTE(SUBSTITUTE(SUBSTITUTE(SUBSTITUTE(SUBSTITUTE(SUBSTITUTE(集計貼りつけ!K530,申請書!$R$41,""),申請書!$T$41,""),申請書!$V$41,""),申請書!$X$41,""),";",""),申請書!$Z$41,"")</f>
        <v/>
      </c>
      <c r="I528" s="11" t="str">
        <f>SUBSTITUTE(SUBSTITUTE(SUBSTITUTE(SUBSTITUTE(SUBSTITUTE(SUBSTITUTE(集計貼りつけ!L530,申請書!$R$42,""),申請書!$T$42,""),申請書!$V$42,""),申請書!$X$42,""),";",""),申請書!$Z$42,"")</f>
        <v/>
      </c>
      <c r="J528" s="11" t="str">
        <f>SUBSTITUTE(SUBSTITUTE(SUBSTITUTE(SUBSTITUTE(SUBSTITUTE(SUBSTITUTE(集計貼りつけ!M530,申請書!$R$43,""),申請書!$T$43,""),申請書!$V$43,""),申請書!$X$43,""),";",""),申請書!$Z$43,"")</f>
        <v/>
      </c>
      <c r="K528" s="11" t="str">
        <f>SUBSTITUTE(SUBSTITUTE(SUBSTITUTE(SUBSTITUTE(SUBSTITUTE(SUBSTITUTE(集計貼りつけ!N530,申請書!$R$44,""),申請書!$T$44,""),申請書!$V$44,""),申請書!$X$44,""),";",""),申請書!$Z$44,"")</f>
        <v/>
      </c>
      <c r="L528" s="11" t="str">
        <f>SUBSTITUTE(SUBSTITUTE(SUBSTITUTE(SUBSTITUTE(SUBSTITUTE(SUBSTITUTE(集計貼りつけ!O530,申請書!$R$45,""),申請書!$T$45,""),申請書!$V$45,""),申請書!$X$45,""),";",""),申請書!$Z$45,"")</f>
        <v/>
      </c>
      <c r="M528" s="11" t="str">
        <f>SUBSTITUTE(SUBSTITUTE(SUBSTITUTE(SUBSTITUTE(SUBSTITUTE(SUBSTITUTE(集計貼りつけ!P530,申請書!$R$46,""),申請書!$T$46,""),申請書!$V$46,""),申請書!$X$46,""),";",""),申請書!$Z$46,"")</f>
        <v/>
      </c>
      <c r="N528" s="11" t="str">
        <f>SUBSTITUTE(SUBSTITUTE(SUBSTITUTE(SUBSTITUTE(SUBSTITUTE(SUBSTITUTE(集計貼りつけ!Q530,申請書!$R$47,""),申請書!$T$47,""),申請書!$V$47,""),申請書!$X$47,""),";",""),申請書!$Z$47,"")</f>
        <v/>
      </c>
      <c r="O528" s="11" t="str">
        <f>SUBSTITUTE(SUBSTITUTE(SUBSTITUTE(SUBSTITUTE(SUBSTITUTE(SUBSTITUTE(集計貼りつけ!R530,申請書!$R$48,""),申請書!$T$48,""),申請書!$V$48,""),申請書!$X$48,""),";",""),申請書!$Z$48,"")</f>
        <v/>
      </c>
      <c r="P528" s="11" t="str">
        <f>SUBSTITUTE(SUBSTITUTE(SUBSTITUTE(SUBSTITUTE(SUBSTITUTE(SUBSTITUTE(集計貼りつけ!S530,申請書!$R$49,""),申請書!$T$49,""),申請書!$V$49,""),申請書!$X$49,""),";",""),申請書!$Z$49,"")</f>
        <v/>
      </c>
      <c r="Q528" s="11" t="str">
        <f>SUBSTITUTE(SUBSTITUTE(SUBSTITUTE(SUBSTITUTE(SUBSTITUTE(SUBSTITUTE(集計貼りつけ!T530,申請書!$R$50,""),申請書!$T$50,""),申請書!$V$50,""),申請書!$X$50,""),";",""),申請書!$Z$55,"")</f>
        <v/>
      </c>
    </row>
    <row r="529" spans="1:17" s="11" customFormat="1" x14ac:dyDescent="0.2">
      <c r="A529" s="11">
        <v>527</v>
      </c>
      <c r="B529" s="11" t="str">
        <f>SUBSTITUTE(SUBSTITUTE(SUBSTITUTE(SUBSTITUTE(SUBSTITUTE(SUBSTITUTE(集計貼りつけ!E531,申請書!$R$35,""),申請書!$T$35,""),申請書!$V$35,""),申請書!$X$35,""),";",""),申請書!$Z$35,"")</f>
        <v/>
      </c>
      <c r="C529" s="11" t="str">
        <f>SUBSTITUTE(SUBSTITUTE(SUBSTITUTE(SUBSTITUTE(SUBSTITUTE(SUBSTITUTE(集計貼りつけ!F531,申請書!$R$36,""),申請書!$T$36,""),申請書!$V$36,""),申請書!$X$36,""),";",""),申請書!$Z$36,"")</f>
        <v/>
      </c>
      <c r="D529" s="11" t="str">
        <f>SUBSTITUTE(SUBSTITUTE(SUBSTITUTE(SUBSTITUTE(SUBSTITUTE(SUBSTITUTE(集計貼りつけ!G531,申請書!$R$37,""),申請書!$T$37,""),申請書!$V$37,""),申請書!$X$37,""),";",""),申請書!$Z$37,"")</f>
        <v/>
      </c>
      <c r="E529" s="11" t="str">
        <f>SUBSTITUTE(SUBSTITUTE(SUBSTITUTE(SUBSTITUTE(SUBSTITUTE(SUBSTITUTE(集計貼りつけ!H531,申請書!$R$38,""),申請書!$T$38,""),申請書!$V$38,""),申請書!$X$38,""),";",""),申請書!$Z$38,"")</f>
        <v/>
      </c>
      <c r="F529" s="11" t="str">
        <f>SUBSTITUTE(SUBSTITUTE(SUBSTITUTE(SUBSTITUTE(SUBSTITUTE(SUBSTITUTE(集計貼りつけ!I531,申請書!$R$39,""),申請書!$T$39,""),申請書!$V$39,""),申請書!$X$39,""),";",""),申請書!$Z$39,"")</f>
        <v/>
      </c>
      <c r="G529" s="11" t="str">
        <f>SUBSTITUTE(SUBSTITUTE(SUBSTITUTE(SUBSTITUTE(SUBSTITUTE(SUBSTITUTE(集計貼りつけ!J531,申請書!$R$40,""),申請書!$T$40,""),申請書!$V$40,""),申請書!$X$40,""),";",""),申請書!$Z$40,"")</f>
        <v/>
      </c>
      <c r="H529" s="11" t="str">
        <f>SUBSTITUTE(SUBSTITUTE(SUBSTITUTE(SUBSTITUTE(SUBSTITUTE(SUBSTITUTE(集計貼りつけ!K531,申請書!$R$41,""),申請書!$T$41,""),申請書!$V$41,""),申請書!$X$41,""),";",""),申請書!$Z$41,"")</f>
        <v/>
      </c>
      <c r="I529" s="11" t="str">
        <f>SUBSTITUTE(SUBSTITUTE(SUBSTITUTE(SUBSTITUTE(SUBSTITUTE(SUBSTITUTE(集計貼りつけ!L531,申請書!$R$42,""),申請書!$T$42,""),申請書!$V$42,""),申請書!$X$42,""),";",""),申請書!$Z$42,"")</f>
        <v/>
      </c>
      <c r="J529" s="11" t="str">
        <f>SUBSTITUTE(SUBSTITUTE(SUBSTITUTE(SUBSTITUTE(SUBSTITUTE(SUBSTITUTE(集計貼りつけ!M531,申請書!$R$43,""),申請書!$T$43,""),申請書!$V$43,""),申請書!$X$43,""),";",""),申請書!$Z$43,"")</f>
        <v/>
      </c>
      <c r="K529" s="11" t="str">
        <f>SUBSTITUTE(SUBSTITUTE(SUBSTITUTE(SUBSTITUTE(SUBSTITUTE(SUBSTITUTE(集計貼りつけ!N531,申請書!$R$44,""),申請書!$T$44,""),申請書!$V$44,""),申請書!$X$44,""),";",""),申請書!$Z$44,"")</f>
        <v/>
      </c>
      <c r="L529" s="11" t="str">
        <f>SUBSTITUTE(SUBSTITUTE(SUBSTITUTE(SUBSTITUTE(SUBSTITUTE(SUBSTITUTE(集計貼りつけ!O531,申請書!$R$45,""),申請書!$T$45,""),申請書!$V$45,""),申請書!$X$45,""),";",""),申請書!$Z$45,"")</f>
        <v/>
      </c>
      <c r="M529" s="11" t="str">
        <f>SUBSTITUTE(SUBSTITUTE(SUBSTITUTE(SUBSTITUTE(SUBSTITUTE(SUBSTITUTE(集計貼りつけ!P531,申請書!$R$46,""),申請書!$T$46,""),申請書!$V$46,""),申請書!$X$46,""),";",""),申請書!$Z$46,"")</f>
        <v/>
      </c>
      <c r="N529" s="11" t="str">
        <f>SUBSTITUTE(SUBSTITUTE(SUBSTITUTE(SUBSTITUTE(SUBSTITUTE(SUBSTITUTE(集計貼りつけ!Q531,申請書!$R$47,""),申請書!$T$47,""),申請書!$V$47,""),申請書!$X$47,""),";",""),申請書!$Z$47,"")</f>
        <v/>
      </c>
      <c r="O529" s="11" t="str">
        <f>SUBSTITUTE(SUBSTITUTE(SUBSTITUTE(SUBSTITUTE(SUBSTITUTE(SUBSTITUTE(集計貼りつけ!R531,申請書!$R$48,""),申請書!$T$48,""),申請書!$V$48,""),申請書!$X$48,""),";",""),申請書!$Z$48,"")</f>
        <v/>
      </c>
      <c r="P529" s="11" t="str">
        <f>SUBSTITUTE(SUBSTITUTE(SUBSTITUTE(SUBSTITUTE(SUBSTITUTE(SUBSTITUTE(集計貼りつけ!S531,申請書!$R$49,""),申請書!$T$49,""),申請書!$V$49,""),申請書!$X$49,""),";",""),申請書!$Z$49,"")</f>
        <v/>
      </c>
      <c r="Q529" s="11" t="str">
        <f>SUBSTITUTE(SUBSTITUTE(SUBSTITUTE(SUBSTITUTE(SUBSTITUTE(SUBSTITUTE(集計貼りつけ!T531,申請書!$R$50,""),申請書!$T$50,""),申請書!$V$50,""),申請書!$X$50,""),";",""),申請書!$Z$55,"")</f>
        <v/>
      </c>
    </row>
    <row r="530" spans="1:17" s="11" customFormat="1" x14ac:dyDescent="0.2">
      <c r="A530" s="11">
        <v>528</v>
      </c>
      <c r="B530" s="11" t="str">
        <f>SUBSTITUTE(SUBSTITUTE(SUBSTITUTE(SUBSTITUTE(SUBSTITUTE(SUBSTITUTE(集計貼りつけ!E532,申請書!$R$35,""),申請書!$T$35,""),申請書!$V$35,""),申請書!$X$35,""),";",""),申請書!$Z$35,"")</f>
        <v/>
      </c>
      <c r="C530" s="11" t="str">
        <f>SUBSTITUTE(SUBSTITUTE(SUBSTITUTE(SUBSTITUTE(SUBSTITUTE(SUBSTITUTE(集計貼りつけ!F532,申請書!$R$36,""),申請書!$T$36,""),申請書!$V$36,""),申請書!$X$36,""),";",""),申請書!$Z$36,"")</f>
        <v/>
      </c>
      <c r="D530" s="11" t="str">
        <f>SUBSTITUTE(SUBSTITUTE(SUBSTITUTE(SUBSTITUTE(SUBSTITUTE(SUBSTITUTE(集計貼りつけ!G532,申請書!$R$37,""),申請書!$T$37,""),申請書!$V$37,""),申請書!$X$37,""),";",""),申請書!$Z$37,"")</f>
        <v/>
      </c>
      <c r="E530" s="11" t="str">
        <f>SUBSTITUTE(SUBSTITUTE(SUBSTITUTE(SUBSTITUTE(SUBSTITUTE(SUBSTITUTE(集計貼りつけ!H532,申請書!$R$38,""),申請書!$T$38,""),申請書!$V$38,""),申請書!$X$38,""),";",""),申請書!$Z$38,"")</f>
        <v/>
      </c>
      <c r="F530" s="11" t="str">
        <f>SUBSTITUTE(SUBSTITUTE(SUBSTITUTE(SUBSTITUTE(SUBSTITUTE(SUBSTITUTE(集計貼りつけ!I532,申請書!$R$39,""),申請書!$T$39,""),申請書!$V$39,""),申請書!$X$39,""),";",""),申請書!$Z$39,"")</f>
        <v/>
      </c>
      <c r="G530" s="11" t="str">
        <f>SUBSTITUTE(SUBSTITUTE(SUBSTITUTE(SUBSTITUTE(SUBSTITUTE(SUBSTITUTE(集計貼りつけ!J532,申請書!$R$40,""),申請書!$T$40,""),申請書!$V$40,""),申請書!$X$40,""),";",""),申請書!$Z$40,"")</f>
        <v/>
      </c>
      <c r="H530" s="11" t="str">
        <f>SUBSTITUTE(SUBSTITUTE(SUBSTITUTE(SUBSTITUTE(SUBSTITUTE(SUBSTITUTE(集計貼りつけ!K532,申請書!$R$41,""),申請書!$T$41,""),申請書!$V$41,""),申請書!$X$41,""),";",""),申請書!$Z$41,"")</f>
        <v/>
      </c>
      <c r="I530" s="11" t="str">
        <f>SUBSTITUTE(SUBSTITUTE(SUBSTITUTE(SUBSTITUTE(SUBSTITUTE(SUBSTITUTE(集計貼りつけ!L532,申請書!$R$42,""),申請書!$T$42,""),申請書!$V$42,""),申請書!$X$42,""),";",""),申請書!$Z$42,"")</f>
        <v/>
      </c>
      <c r="J530" s="11" t="str">
        <f>SUBSTITUTE(SUBSTITUTE(SUBSTITUTE(SUBSTITUTE(SUBSTITUTE(SUBSTITUTE(集計貼りつけ!M532,申請書!$R$43,""),申請書!$T$43,""),申請書!$V$43,""),申請書!$X$43,""),";",""),申請書!$Z$43,"")</f>
        <v/>
      </c>
      <c r="K530" s="11" t="str">
        <f>SUBSTITUTE(SUBSTITUTE(SUBSTITUTE(SUBSTITUTE(SUBSTITUTE(SUBSTITUTE(集計貼りつけ!N532,申請書!$R$44,""),申請書!$T$44,""),申請書!$V$44,""),申請書!$X$44,""),";",""),申請書!$Z$44,"")</f>
        <v/>
      </c>
      <c r="L530" s="11" t="str">
        <f>SUBSTITUTE(SUBSTITUTE(SUBSTITUTE(SUBSTITUTE(SUBSTITUTE(SUBSTITUTE(集計貼りつけ!O532,申請書!$R$45,""),申請書!$T$45,""),申請書!$V$45,""),申請書!$X$45,""),";",""),申請書!$Z$45,"")</f>
        <v/>
      </c>
      <c r="M530" s="11" t="str">
        <f>SUBSTITUTE(SUBSTITUTE(SUBSTITUTE(SUBSTITUTE(SUBSTITUTE(SUBSTITUTE(集計貼りつけ!P532,申請書!$R$46,""),申請書!$T$46,""),申請書!$V$46,""),申請書!$X$46,""),";",""),申請書!$Z$46,"")</f>
        <v/>
      </c>
      <c r="N530" s="11" t="str">
        <f>SUBSTITUTE(SUBSTITUTE(SUBSTITUTE(SUBSTITUTE(SUBSTITUTE(SUBSTITUTE(集計貼りつけ!Q532,申請書!$R$47,""),申請書!$T$47,""),申請書!$V$47,""),申請書!$X$47,""),";",""),申請書!$Z$47,"")</f>
        <v/>
      </c>
      <c r="O530" s="11" t="str">
        <f>SUBSTITUTE(SUBSTITUTE(SUBSTITUTE(SUBSTITUTE(SUBSTITUTE(SUBSTITUTE(集計貼りつけ!R532,申請書!$R$48,""),申請書!$T$48,""),申請書!$V$48,""),申請書!$X$48,""),";",""),申請書!$Z$48,"")</f>
        <v/>
      </c>
      <c r="P530" s="11" t="str">
        <f>SUBSTITUTE(SUBSTITUTE(SUBSTITUTE(SUBSTITUTE(SUBSTITUTE(SUBSTITUTE(集計貼りつけ!S532,申請書!$R$49,""),申請書!$T$49,""),申請書!$V$49,""),申請書!$X$49,""),";",""),申請書!$Z$49,"")</f>
        <v/>
      </c>
      <c r="Q530" s="11" t="str">
        <f>SUBSTITUTE(SUBSTITUTE(SUBSTITUTE(SUBSTITUTE(SUBSTITUTE(SUBSTITUTE(集計貼りつけ!T532,申請書!$R$50,""),申請書!$T$50,""),申請書!$V$50,""),申請書!$X$50,""),";",""),申請書!$Z$55,"")</f>
        <v/>
      </c>
    </row>
    <row r="531" spans="1:17" s="11" customFormat="1" x14ac:dyDescent="0.2">
      <c r="A531" s="11">
        <v>529</v>
      </c>
      <c r="B531" s="11" t="str">
        <f>SUBSTITUTE(SUBSTITUTE(SUBSTITUTE(SUBSTITUTE(SUBSTITUTE(SUBSTITUTE(集計貼りつけ!E533,申請書!$R$35,""),申請書!$T$35,""),申請書!$V$35,""),申請書!$X$35,""),";",""),申請書!$Z$35,"")</f>
        <v/>
      </c>
      <c r="C531" s="11" t="str">
        <f>SUBSTITUTE(SUBSTITUTE(SUBSTITUTE(SUBSTITUTE(SUBSTITUTE(SUBSTITUTE(集計貼りつけ!F533,申請書!$R$36,""),申請書!$T$36,""),申請書!$V$36,""),申請書!$X$36,""),";",""),申請書!$Z$36,"")</f>
        <v/>
      </c>
      <c r="D531" s="11" t="str">
        <f>SUBSTITUTE(SUBSTITUTE(SUBSTITUTE(SUBSTITUTE(SUBSTITUTE(SUBSTITUTE(集計貼りつけ!G533,申請書!$R$37,""),申請書!$T$37,""),申請書!$V$37,""),申請書!$X$37,""),";",""),申請書!$Z$37,"")</f>
        <v/>
      </c>
      <c r="E531" s="11" t="str">
        <f>SUBSTITUTE(SUBSTITUTE(SUBSTITUTE(SUBSTITUTE(SUBSTITUTE(SUBSTITUTE(集計貼りつけ!H533,申請書!$R$38,""),申請書!$T$38,""),申請書!$V$38,""),申請書!$X$38,""),";",""),申請書!$Z$38,"")</f>
        <v/>
      </c>
      <c r="F531" s="11" t="str">
        <f>SUBSTITUTE(SUBSTITUTE(SUBSTITUTE(SUBSTITUTE(SUBSTITUTE(SUBSTITUTE(集計貼りつけ!I533,申請書!$R$39,""),申請書!$T$39,""),申請書!$V$39,""),申請書!$X$39,""),";",""),申請書!$Z$39,"")</f>
        <v/>
      </c>
      <c r="G531" s="11" t="str">
        <f>SUBSTITUTE(SUBSTITUTE(SUBSTITUTE(SUBSTITUTE(SUBSTITUTE(SUBSTITUTE(集計貼りつけ!J533,申請書!$R$40,""),申請書!$T$40,""),申請書!$V$40,""),申請書!$X$40,""),";",""),申請書!$Z$40,"")</f>
        <v/>
      </c>
      <c r="H531" s="11" t="str">
        <f>SUBSTITUTE(SUBSTITUTE(SUBSTITUTE(SUBSTITUTE(SUBSTITUTE(SUBSTITUTE(集計貼りつけ!K533,申請書!$R$41,""),申請書!$T$41,""),申請書!$V$41,""),申請書!$X$41,""),";",""),申請書!$Z$41,"")</f>
        <v/>
      </c>
      <c r="I531" s="11" t="str">
        <f>SUBSTITUTE(SUBSTITUTE(SUBSTITUTE(SUBSTITUTE(SUBSTITUTE(SUBSTITUTE(集計貼りつけ!L533,申請書!$R$42,""),申請書!$T$42,""),申請書!$V$42,""),申請書!$X$42,""),";",""),申請書!$Z$42,"")</f>
        <v/>
      </c>
      <c r="K531" s="11" t="str">
        <f>SUBSTITUTE(SUBSTITUTE(SUBSTITUTE(SUBSTITUTE(SUBSTITUTE(SUBSTITUTE(集計貼りつけ!N533,申請書!$R$44,""),申請書!$T$44,""),申請書!$V$44,""),申請書!$X$44,""),";",""),申請書!$Z$44,"")</f>
        <v/>
      </c>
      <c r="L531" s="11" t="str">
        <f>SUBSTITUTE(SUBSTITUTE(SUBSTITUTE(SUBSTITUTE(SUBSTITUTE(SUBSTITUTE(集計貼りつけ!O533,申請書!$R$45,""),申請書!$T$45,""),申請書!$V$45,""),申請書!$X$45,""),";",""),申請書!$Z$45,"")</f>
        <v/>
      </c>
      <c r="M531" s="11" t="str">
        <f>SUBSTITUTE(SUBSTITUTE(SUBSTITUTE(SUBSTITUTE(SUBSTITUTE(SUBSTITUTE(集計貼りつけ!P533,申請書!$R$46,""),申請書!$T$46,""),申請書!$V$46,""),申請書!$X$46,""),";",""),申請書!$Z$46,"")</f>
        <v/>
      </c>
      <c r="N531" s="11" t="str">
        <f>SUBSTITUTE(SUBSTITUTE(SUBSTITUTE(SUBSTITUTE(SUBSTITUTE(SUBSTITUTE(集計貼りつけ!Q533,申請書!$R$47,""),申請書!$T$47,""),申請書!$V$47,""),申請書!$X$47,""),";",""),申請書!$Z$47,"")</f>
        <v/>
      </c>
      <c r="O531" s="11" t="str">
        <f>SUBSTITUTE(SUBSTITUTE(SUBSTITUTE(SUBSTITUTE(SUBSTITUTE(SUBSTITUTE(集計貼りつけ!R533,申請書!$R$48,""),申請書!$T$48,""),申請書!$V$48,""),申請書!$X$48,""),";",""),申請書!$Z$48,"")</f>
        <v/>
      </c>
      <c r="P531" s="11" t="str">
        <f>SUBSTITUTE(SUBSTITUTE(SUBSTITUTE(SUBSTITUTE(SUBSTITUTE(SUBSTITUTE(集計貼りつけ!S533,申請書!$R$49,""),申請書!$T$49,""),申請書!$V$49,""),申請書!$X$49,""),";",""),申請書!$Z$49,"")</f>
        <v/>
      </c>
      <c r="Q531" s="11" t="str">
        <f>SUBSTITUTE(SUBSTITUTE(SUBSTITUTE(SUBSTITUTE(SUBSTITUTE(SUBSTITUTE(集計貼りつけ!T533,申請書!$R$50,""),申請書!$T$50,""),申請書!$V$50,""),申請書!$X$50,""),";",""),申請書!$Z$55,"")</f>
        <v/>
      </c>
    </row>
  </sheetData>
  <phoneticPr fontId="3"/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6"/>
  <sheetViews>
    <sheetView showZeros="0" topLeftCell="A34" workbookViewId="0">
      <selection activeCell="B1" sqref="B1:B38"/>
    </sheetView>
  </sheetViews>
  <sheetFormatPr defaultRowHeight="15.6" customHeight="1" x14ac:dyDescent="0.2"/>
  <cols>
    <col min="1" max="1" width="8.88671875" style="84" customWidth="1"/>
    <col min="2" max="2" width="193.21875" customWidth="1"/>
  </cols>
  <sheetData>
    <row r="1" spans="1:2" ht="20.399999999999999" customHeight="1" x14ac:dyDescent="0.2">
      <c r="A1" s="82"/>
      <c r="B1" s="75" t="s">
        <v>7115</v>
      </c>
    </row>
    <row r="2" spans="1:2" ht="15.6" customHeight="1" x14ac:dyDescent="0.2">
      <c r="A2" s="83" t="s">
        <v>7143</v>
      </c>
      <c r="B2" s="76" t="str">
        <f>IFERROR(VLOOKUP(A2,集計貼りつけ!$B$5:$ZZ$515,集計貼りつけ!$B$1,0),"")</f>
        <v/>
      </c>
    </row>
    <row r="3" spans="1:2" ht="15.6" customHeight="1" x14ac:dyDescent="0.2">
      <c r="A3" s="83" t="s">
        <v>7145</v>
      </c>
      <c r="B3" s="76" t="str">
        <f>IFERROR(VLOOKUP(A3,集計貼りつけ!$B$5:$ZZ$515,集計貼りつけ!$B$1,0),"")</f>
        <v/>
      </c>
    </row>
    <row r="4" spans="1:2" ht="13.2" x14ac:dyDescent="0.2">
      <c r="A4" s="83" t="s">
        <v>7146</v>
      </c>
      <c r="B4" s="76" t="str">
        <f>IFERROR(VLOOKUP(A4,集計貼りつけ!$B$5:$ZZ$515,集計貼りつけ!$B$1,0),"")</f>
        <v/>
      </c>
    </row>
    <row r="5" spans="1:2" ht="15.6" customHeight="1" x14ac:dyDescent="0.2">
      <c r="A5" s="83" t="s">
        <v>7147</v>
      </c>
      <c r="B5" s="76" t="str">
        <f>IFERROR(VLOOKUP(A5,集計貼りつけ!$B$5:$ZZ$515,集計貼りつけ!$B$1,0),"")</f>
        <v/>
      </c>
    </row>
    <row r="6" spans="1:2" ht="15.6" customHeight="1" x14ac:dyDescent="0.2">
      <c r="A6" s="83" t="s">
        <v>7148</v>
      </c>
      <c r="B6" s="76" t="str">
        <f>IFERROR(VLOOKUP(A6,集計貼りつけ!$B$5:$ZZ$515,集計貼りつけ!$B$1,0),"")</f>
        <v/>
      </c>
    </row>
    <row r="7" spans="1:2" ht="15.6" customHeight="1" x14ac:dyDescent="0.2">
      <c r="A7" s="83" t="s">
        <v>7149</v>
      </c>
      <c r="B7" s="76" t="str">
        <f>IFERROR(VLOOKUP(A7,集計貼りつけ!$B$5:$ZZ$515,集計貼りつけ!$B$1,0),"")</f>
        <v/>
      </c>
    </row>
    <row r="8" spans="1:2" ht="13.2" x14ac:dyDescent="0.2">
      <c r="A8" s="83" t="s">
        <v>7150</v>
      </c>
      <c r="B8" s="76" t="str">
        <f>IFERROR(VLOOKUP(A8,集計貼りつけ!$B$5:$ZZ$515,集計貼りつけ!$B$1,0),"")</f>
        <v/>
      </c>
    </row>
    <row r="9" spans="1:2" ht="15.6" customHeight="1" x14ac:dyDescent="0.2">
      <c r="A9" s="83" t="s">
        <v>7151</v>
      </c>
      <c r="B9" s="76" t="str">
        <f>IFERROR(VLOOKUP(A9,集計貼りつけ!$B$5:$ZZ$515,集計貼りつけ!$B$1,0),"")</f>
        <v/>
      </c>
    </row>
    <row r="10" spans="1:2" ht="15.6" customHeight="1" x14ac:dyDescent="0.2">
      <c r="A10" s="83" t="s">
        <v>7152</v>
      </c>
      <c r="B10" s="76" t="str">
        <f>IFERROR(VLOOKUP(A10,集計貼りつけ!$B$5:$ZZ$515,集計貼りつけ!$B$1,0),"")</f>
        <v/>
      </c>
    </row>
    <row r="11" spans="1:2" ht="15.6" customHeight="1" x14ac:dyDescent="0.2">
      <c r="A11" s="83" t="s">
        <v>7153</v>
      </c>
      <c r="B11" s="76" t="str">
        <f>IFERROR(VLOOKUP(A11,集計貼りつけ!$B$5:$ZZ$515,集計貼りつけ!$B$1,0),"")</f>
        <v/>
      </c>
    </row>
    <row r="12" spans="1:2" ht="13.2" x14ac:dyDescent="0.2">
      <c r="A12" s="83" t="s">
        <v>7154</v>
      </c>
      <c r="B12" s="76" t="str">
        <f>IFERROR(VLOOKUP(A12,集計貼りつけ!$B$5:$ZZ$515,集計貼りつけ!$B$1,0),"")</f>
        <v/>
      </c>
    </row>
    <row r="13" spans="1:2" ht="15.6" customHeight="1" x14ac:dyDescent="0.2">
      <c r="A13" s="83" t="s">
        <v>7155</v>
      </c>
      <c r="B13" s="76" t="str">
        <f>IFERROR(VLOOKUP(A13,集計貼りつけ!$B$5:$ZZ$515,集計貼りつけ!$B$1,0),"")</f>
        <v/>
      </c>
    </row>
    <row r="14" spans="1:2" ht="15.6" customHeight="1" x14ac:dyDescent="0.2">
      <c r="A14" s="83" t="s">
        <v>7156</v>
      </c>
      <c r="B14" s="76" t="str">
        <f>IFERROR(VLOOKUP(A14,集計貼りつけ!$B$5:$ZZ$515,集計貼りつけ!$B$1,0),"")</f>
        <v/>
      </c>
    </row>
    <row r="15" spans="1:2" ht="15.6" customHeight="1" x14ac:dyDescent="0.2">
      <c r="A15" s="83" t="s">
        <v>7157</v>
      </c>
      <c r="B15" s="76" t="str">
        <f>IFERROR(VLOOKUP(A15,集計貼りつけ!$B$5:$ZZ$515,集計貼りつけ!$B$1,0),"")</f>
        <v/>
      </c>
    </row>
    <row r="16" spans="1:2" ht="13.2" x14ac:dyDescent="0.2">
      <c r="A16" s="83" t="s">
        <v>7158</v>
      </c>
      <c r="B16" s="76" t="str">
        <f>IFERROR(VLOOKUP(A16,集計貼りつけ!$B$5:$ZZ$515,集計貼りつけ!$B$1,0),"")</f>
        <v/>
      </c>
    </row>
    <row r="17" spans="1:2" ht="15.6" customHeight="1" x14ac:dyDescent="0.2">
      <c r="A17" s="83" t="s">
        <v>7159</v>
      </c>
      <c r="B17" s="76" t="str">
        <f>IFERROR(VLOOKUP(A17,集計貼りつけ!$B$5:$ZZ$515,集計貼りつけ!$B$1,0),"")</f>
        <v/>
      </c>
    </row>
    <row r="18" spans="1:2" ht="15.6" customHeight="1" x14ac:dyDescent="0.2">
      <c r="A18" s="83" t="s">
        <v>7160</v>
      </c>
      <c r="B18" s="76" t="str">
        <f>IFERROR(VLOOKUP(A18,集計貼りつけ!$B$5:$ZZ$515,集計貼りつけ!$B$1,0),"")</f>
        <v/>
      </c>
    </row>
    <row r="19" spans="1:2" ht="15.6" customHeight="1" x14ac:dyDescent="0.2">
      <c r="A19" s="83" t="s">
        <v>7161</v>
      </c>
      <c r="B19" s="76" t="str">
        <f>IFERROR(VLOOKUP(A19,集計貼りつけ!$B$5:$ZZ$515,集計貼りつけ!$B$1,0),"")</f>
        <v/>
      </c>
    </row>
    <row r="20" spans="1:2" ht="13.2" x14ac:dyDescent="0.2">
      <c r="A20" s="83" t="s">
        <v>7162</v>
      </c>
      <c r="B20" s="76" t="str">
        <f>IFERROR(VLOOKUP(A20,集計貼りつけ!$B$5:$ZZ$515,集計貼りつけ!$B$1,0),"")</f>
        <v/>
      </c>
    </row>
    <row r="21" spans="1:2" ht="15.6" customHeight="1" x14ac:dyDescent="0.2">
      <c r="A21" s="83" t="s">
        <v>7163</v>
      </c>
      <c r="B21" s="76" t="str">
        <f>IFERROR(VLOOKUP(A21,集計貼りつけ!$B$5:$ZZ$515,集計貼りつけ!$B$1,0),"")</f>
        <v/>
      </c>
    </row>
    <row r="22" spans="1:2" ht="15.6" customHeight="1" x14ac:dyDescent="0.2">
      <c r="A22" s="83" t="s">
        <v>7164</v>
      </c>
      <c r="B22" s="76" t="str">
        <f>IFERROR(VLOOKUP(A22,集計貼りつけ!$B$5:$ZZ$515,集計貼りつけ!$B$1,0),"")</f>
        <v/>
      </c>
    </row>
    <row r="23" spans="1:2" ht="15.6" customHeight="1" x14ac:dyDescent="0.2">
      <c r="A23" s="83" t="s">
        <v>7165</v>
      </c>
      <c r="B23" s="76" t="str">
        <f>IFERROR(VLOOKUP(A23,集計貼りつけ!$B$5:$ZZ$515,集計貼りつけ!$B$1,0),"")</f>
        <v/>
      </c>
    </row>
    <row r="24" spans="1:2" ht="13.2" x14ac:dyDescent="0.2">
      <c r="A24" s="83" t="s">
        <v>7166</v>
      </c>
      <c r="B24" s="76" t="str">
        <f>IFERROR(VLOOKUP(A24,集計貼りつけ!$B$5:$ZZ$515,集計貼りつけ!$B$1,0),"")</f>
        <v/>
      </c>
    </row>
    <row r="25" spans="1:2" ht="15.6" customHeight="1" x14ac:dyDescent="0.2">
      <c r="A25" s="83" t="s">
        <v>7167</v>
      </c>
      <c r="B25" s="76" t="str">
        <f>IFERROR(VLOOKUP(A25,集計貼りつけ!$B$5:$ZZ$515,集計貼りつけ!$B$1,0),"")</f>
        <v/>
      </c>
    </row>
    <row r="26" spans="1:2" ht="13.2" x14ac:dyDescent="0.2">
      <c r="A26" s="83" t="s">
        <v>7168</v>
      </c>
      <c r="B26" s="76" t="str">
        <f>IFERROR(VLOOKUP(A26,集計貼りつけ!$B$5:$ZZ$515,集計貼りつけ!$B$1,0),"")</f>
        <v/>
      </c>
    </row>
    <row r="27" spans="1:2" ht="13.2" x14ac:dyDescent="0.2">
      <c r="A27" s="83" t="s">
        <v>7169</v>
      </c>
      <c r="B27" s="76" t="str">
        <f>IFERROR(VLOOKUP(A27,集計貼りつけ!$B$5:$ZZ$515,集計貼りつけ!$B$1,0),"")</f>
        <v/>
      </c>
    </row>
    <row r="28" spans="1:2" ht="13.2" x14ac:dyDescent="0.2">
      <c r="A28" s="83" t="s">
        <v>7170</v>
      </c>
      <c r="B28" s="76" t="str">
        <f>IFERROR(VLOOKUP(A28,集計貼りつけ!$B$5:$ZZ$515,集計貼りつけ!$B$1,0),"")</f>
        <v/>
      </c>
    </row>
    <row r="29" spans="1:2" ht="13.2" x14ac:dyDescent="0.2">
      <c r="A29" s="83" t="s">
        <v>7171</v>
      </c>
      <c r="B29" s="76" t="str">
        <f>IFERROR(VLOOKUP(A29,集計貼りつけ!$B$5:$ZZ$515,集計貼りつけ!$B$1,0),"")</f>
        <v/>
      </c>
    </row>
    <row r="30" spans="1:2" ht="13.2" x14ac:dyDescent="0.2">
      <c r="A30" s="83" t="s">
        <v>7172</v>
      </c>
      <c r="B30" s="76" t="str">
        <f>IFERROR(VLOOKUP(A30,集計貼りつけ!$B$5:$ZZ$515,集計貼りつけ!$B$1,0),"")</f>
        <v/>
      </c>
    </row>
    <row r="31" spans="1:2" ht="13.2" x14ac:dyDescent="0.2">
      <c r="A31" s="83" t="s">
        <v>7173</v>
      </c>
      <c r="B31" s="76" t="str">
        <f>IFERROR(VLOOKUP(A31,集計貼りつけ!$B$5:$ZZ$515,集計貼りつけ!$B$1,0),"")</f>
        <v/>
      </c>
    </row>
    <row r="32" spans="1:2" ht="13.2" x14ac:dyDescent="0.2">
      <c r="A32" s="83" t="s">
        <v>7174</v>
      </c>
      <c r="B32" s="76" t="str">
        <f>IFERROR(VLOOKUP(A32,集計貼りつけ!$B$5:$ZZ$515,集計貼りつけ!$B$1,0),"")</f>
        <v/>
      </c>
    </row>
    <row r="33" spans="1:2" ht="13.2" x14ac:dyDescent="0.2">
      <c r="A33" s="83" t="s">
        <v>7175</v>
      </c>
      <c r="B33" s="76" t="str">
        <f>IFERROR(VLOOKUP(A33,集計貼りつけ!$B$5:$ZZ$515,集計貼りつけ!$B$1,0),"")</f>
        <v/>
      </c>
    </row>
    <row r="34" spans="1:2" ht="13.2" x14ac:dyDescent="0.2">
      <c r="A34" s="83" t="s">
        <v>7176</v>
      </c>
      <c r="B34" s="76" t="str">
        <f>IFERROR(VLOOKUP(A34,集計貼りつけ!$B$5:$ZZ$515,集計貼りつけ!$B$1,0),"")</f>
        <v/>
      </c>
    </row>
    <row r="35" spans="1:2" ht="13.2" x14ac:dyDescent="0.2">
      <c r="A35" s="83" t="s">
        <v>7177</v>
      </c>
      <c r="B35" s="76" t="str">
        <f>IFERROR(VLOOKUP(A35,集計貼りつけ!$B$5:$ZZ$515,集計貼りつけ!$B$1,0),"")</f>
        <v/>
      </c>
    </row>
    <row r="36" spans="1:2" ht="13.2" x14ac:dyDescent="0.2">
      <c r="A36" s="83" t="s">
        <v>7178</v>
      </c>
      <c r="B36" s="76" t="str">
        <f>IFERROR(VLOOKUP(A36,集計貼りつけ!$B$5:$ZZ$515,集計貼りつけ!$B$1,0),"")</f>
        <v/>
      </c>
    </row>
    <row r="37" spans="1:2" ht="13.2" x14ac:dyDescent="0.2">
      <c r="A37" s="83" t="s">
        <v>7179</v>
      </c>
      <c r="B37" s="76" t="str">
        <f>IFERROR(VLOOKUP(A37,集計貼りつけ!$B$5:$ZZ$515,集計貼りつけ!$B$1,0),"")</f>
        <v/>
      </c>
    </row>
    <row r="38" spans="1:2" ht="13.2" x14ac:dyDescent="0.2">
      <c r="A38" s="83" t="s">
        <v>7180</v>
      </c>
      <c r="B38" s="76" t="str">
        <f>IFERROR(VLOOKUP(A38,集計貼りつけ!$B$5:$ZZ$515,集計貼りつけ!$B$1,0),"")</f>
        <v/>
      </c>
    </row>
    <row r="39" spans="1:2" ht="13.2" x14ac:dyDescent="0.2">
      <c r="A39" s="83" t="s">
        <v>7181</v>
      </c>
      <c r="B39" s="76" t="str">
        <f>IFERROR(VLOOKUP(A39,集計貼りつけ!$B$5:$ZZ$515,集計貼りつけ!$B$1,0),"")</f>
        <v/>
      </c>
    </row>
    <row r="40" spans="1:2" ht="13.2" x14ac:dyDescent="0.2">
      <c r="A40" s="83" t="s">
        <v>7182</v>
      </c>
      <c r="B40" s="76" t="str">
        <f>IFERROR(VLOOKUP(A40,集計貼りつけ!$B$5:$ZZ$515,集計貼りつけ!$B$1,0),"")</f>
        <v/>
      </c>
    </row>
    <row r="41" spans="1:2" ht="13.2" x14ac:dyDescent="0.2">
      <c r="A41" s="83" t="s">
        <v>7183</v>
      </c>
      <c r="B41" s="76" t="str">
        <f>IFERROR(VLOOKUP(A41,集計貼りつけ!$B$5:$ZZ$515,集計貼りつけ!$B$1,0),"")</f>
        <v/>
      </c>
    </row>
    <row r="42" spans="1:2" ht="13.2" x14ac:dyDescent="0.2">
      <c r="A42" s="83" t="s">
        <v>7184</v>
      </c>
      <c r="B42" s="76" t="str">
        <f>IFERROR(VLOOKUP(A42,集計貼りつけ!$B$5:$ZZ$515,集計貼りつけ!$B$1,0),"")</f>
        <v/>
      </c>
    </row>
    <row r="43" spans="1:2" ht="13.2" x14ac:dyDescent="0.2">
      <c r="A43" s="83" t="s">
        <v>7185</v>
      </c>
      <c r="B43" s="76" t="str">
        <f>IFERROR(VLOOKUP(A43,集計貼りつけ!$B$5:$ZZ$515,集計貼りつけ!$B$1,0),"")</f>
        <v/>
      </c>
    </row>
    <row r="44" spans="1:2" ht="13.2" x14ac:dyDescent="0.2">
      <c r="A44" s="83" t="s">
        <v>7186</v>
      </c>
      <c r="B44" s="76" t="str">
        <f>IFERROR(VLOOKUP(A44,集計貼りつけ!$B$5:$ZZ$515,集計貼りつけ!$B$1,0),"")</f>
        <v/>
      </c>
    </row>
    <row r="45" spans="1:2" ht="13.2" x14ac:dyDescent="0.2">
      <c r="A45" s="83" t="s">
        <v>7187</v>
      </c>
      <c r="B45" s="76" t="str">
        <f>IFERROR(VLOOKUP(A45,集計貼りつけ!$B$5:$ZZ$515,集計貼りつけ!$B$1,0),"")</f>
        <v/>
      </c>
    </row>
    <row r="46" spans="1:2" ht="13.2" x14ac:dyDescent="0.2">
      <c r="A46" s="83" t="s">
        <v>7188</v>
      </c>
      <c r="B46" s="76" t="str">
        <f>IFERROR(VLOOKUP(A46,集計貼りつけ!$B$5:$ZZ$515,集計貼りつけ!$B$1,0),"")</f>
        <v/>
      </c>
    </row>
    <row r="47" spans="1:2" ht="13.2" x14ac:dyDescent="0.2">
      <c r="A47" s="83" t="s">
        <v>7189</v>
      </c>
      <c r="B47" s="76" t="str">
        <f>IFERROR(VLOOKUP(A47,集計貼りつけ!$B$5:$ZZ$515,集計貼りつけ!$B$1,0),"")</f>
        <v/>
      </c>
    </row>
    <row r="48" spans="1:2" ht="13.2" x14ac:dyDescent="0.2">
      <c r="A48" s="83" t="s">
        <v>7190</v>
      </c>
      <c r="B48" s="76" t="str">
        <f>IFERROR(VLOOKUP(A48,集計貼りつけ!$B$5:$ZZ$515,集計貼りつけ!$B$1,0),"")</f>
        <v/>
      </c>
    </row>
    <row r="49" spans="1:2" ht="13.2" x14ac:dyDescent="0.2">
      <c r="A49" s="83" t="s">
        <v>7191</v>
      </c>
      <c r="B49" s="76" t="str">
        <f>IFERROR(VLOOKUP(A49,集計貼りつけ!$B$5:$ZZ$515,集計貼りつけ!$B$1,0),"")</f>
        <v/>
      </c>
    </row>
    <row r="50" spans="1:2" ht="13.2" x14ac:dyDescent="0.2">
      <c r="A50" s="83" t="s">
        <v>7192</v>
      </c>
      <c r="B50" s="76" t="str">
        <f>IFERROR(VLOOKUP(A50,集計貼りつけ!$B$5:$ZZ$515,集計貼りつけ!$B$1,0),"")</f>
        <v/>
      </c>
    </row>
    <row r="51" spans="1:2" ht="13.2" x14ac:dyDescent="0.2">
      <c r="A51" s="83" t="s">
        <v>7193</v>
      </c>
      <c r="B51" s="76" t="str">
        <f>IFERROR(VLOOKUP(A51,集計貼りつけ!$B$5:$ZZ$515,集計貼りつけ!$B$1,0),"")</f>
        <v/>
      </c>
    </row>
    <row r="52" spans="1:2" ht="13.2" x14ac:dyDescent="0.2">
      <c r="A52" s="83" t="s">
        <v>7194</v>
      </c>
      <c r="B52" s="76" t="str">
        <f>IFERROR(VLOOKUP(A52,集計貼りつけ!$B$5:$ZZ$515,集計貼りつけ!$B$1,0),"")</f>
        <v/>
      </c>
    </row>
    <row r="53" spans="1:2" ht="13.2" x14ac:dyDescent="0.2">
      <c r="A53" s="83" t="s">
        <v>7195</v>
      </c>
      <c r="B53" s="76" t="str">
        <f>IFERROR(VLOOKUP(A53,集計貼りつけ!$B$5:$ZZ$515,集計貼りつけ!$B$1,0),"")</f>
        <v/>
      </c>
    </row>
    <row r="54" spans="1:2" ht="13.2" x14ac:dyDescent="0.2">
      <c r="A54" s="83" t="s">
        <v>7196</v>
      </c>
      <c r="B54" s="76" t="str">
        <f>IFERROR(VLOOKUP(A54,集計貼りつけ!$B$5:$ZZ$515,集計貼りつけ!$B$1,0),"")</f>
        <v/>
      </c>
    </row>
    <row r="55" spans="1:2" ht="13.2" x14ac:dyDescent="0.2">
      <c r="A55" s="83" t="s">
        <v>7197</v>
      </c>
      <c r="B55" s="76" t="str">
        <f>IFERROR(VLOOKUP(A55,集計貼りつけ!$B$5:$ZZ$515,集計貼りつけ!$B$1,0),"")</f>
        <v/>
      </c>
    </row>
    <row r="56" spans="1:2" ht="13.2" x14ac:dyDescent="0.2">
      <c r="A56" s="83" t="s">
        <v>7198</v>
      </c>
      <c r="B56" s="76" t="str">
        <f>IFERROR(VLOOKUP(A56,集計貼りつけ!$B$5:$ZZ$515,集計貼りつけ!$B$1,0),"")</f>
        <v/>
      </c>
    </row>
    <row r="57" spans="1:2" ht="13.2" x14ac:dyDescent="0.2">
      <c r="A57" s="83" t="s">
        <v>7199</v>
      </c>
      <c r="B57" s="76" t="str">
        <f>IFERROR(VLOOKUP(A57,集計貼りつけ!$B$5:$ZZ$515,集計貼りつけ!$B$1,0),"")</f>
        <v/>
      </c>
    </row>
    <row r="58" spans="1:2" ht="13.2" x14ac:dyDescent="0.2">
      <c r="A58" s="83" t="s">
        <v>7200</v>
      </c>
      <c r="B58" s="76" t="str">
        <f>IFERROR(VLOOKUP(A58,集計貼りつけ!$B$5:$ZZ$515,集計貼りつけ!$B$1,0),"")</f>
        <v/>
      </c>
    </row>
    <row r="59" spans="1:2" ht="13.2" x14ac:dyDescent="0.2">
      <c r="A59" s="83" t="s">
        <v>7201</v>
      </c>
      <c r="B59" s="76" t="str">
        <f>IFERROR(VLOOKUP(A59,集計貼りつけ!$B$5:$ZZ$515,集計貼りつけ!$B$1,0),"")</f>
        <v/>
      </c>
    </row>
    <row r="60" spans="1:2" ht="13.2" x14ac:dyDescent="0.2">
      <c r="A60" s="83" t="s">
        <v>7202</v>
      </c>
      <c r="B60" s="76" t="str">
        <f>IFERROR(VLOOKUP(A60,集計貼りつけ!$B$5:$ZZ$515,集計貼りつけ!$B$1,0),"")</f>
        <v/>
      </c>
    </row>
    <row r="61" spans="1:2" ht="13.2" x14ac:dyDescent="0.2">
      <c r="A61" s="83" t="s">
        <v>7203</v>
      </c>
      <c r="B61" s="76" t="str">
        <f>IFERROR(VLOOKUP(A61,集計貼りつけ!$B$5:$ZZ$515,集計貼りつけ!$B$1,0),"")</f>
        <v/>
      </c>
    </row>
    <row r="62" spans="1:2" ht="13.2" x14ac:dyDescent="0.2">
      <c r="A62" s="83" t="s">
        <v>7204</v>
      </c>
      <c r="B62" s="76" t="str">
        <f>IFERROR(VLOOKUP(A62,集計貼りつけ!$B$5:$ZZ$515,集計貼りつけ!$B$1,0),"")</f>
        <v/>
      </c>
    </row>
    <row r="63" spans="1:2" ht="13.2" x14ac:dyDescent="0.2">
      <c r="A63" s="83" t="s">
        <v>7205</v>
      </c>
      <c r="B63" s="76" t="str">
        <f>IFERROR(VLOOKUP(A63,集計貼りつけ!$B$5:$ZZ$515,集計貼りつけ!$B$1,0),"")</f>
        <v/>
      </c>
    </row>
    <row r="64" spans="1:2" ht="13.2" x14ac:dyDescent="0.2">
      <c r="A64" s="83" t="s">
        <v>7206</v>
      </c>
      <c r="B64" s="76" t="str">
        <f>IFERROR(VLOOKUP(A64,集計貼りつけ!$B$5:$ZZ$515,集計貼りつけ!$B$1,0),"")</f>
        <v/>
      </c>
    </row>
    <row r="65" spans="1:2" ht="13.2" x14ac:dyDescent="0.2">
      <c r="A65" s="83" t="s">
        <v>7207</v>
      </c>
      <c r="B65" s="76" t="str">
        <f>IFERROR(VLOOKUP(A65,集計貼りつけ!$B$5:$ZZ$515,集計貼りつけ!$B$1,0),"")</f>
        <v/>
      </c>
    </row>
    <row r="66" spans="1:2" ht="13.2" x14ac:dyDescent="0.2">
      <c r="A66" s="83" t="s">
        <v>7208</v>
      </c>
      <c r="B66" s="76" t="str">
        <f>IFERROR(VLOOKUP(A66,集計貼りつけ!$B$5:$ZZ$515,集計貼りつけ!$B$1,0),"")</f>
        <v/>
      </c>
    </row>
    <row r="67" spans="1:2" ht="13.2" x14ac:dyDescent="0.2">
      <c r="A67" s="83" t="s">
        <v>7209</v>
      </c>
      <c r="B67" s="76" t="str">
        <f>IFERROR(VLOOKUP(A67,集計貼りつけ!$B$5:$ZZ$515,集計貼りつけ!$B$1,0),"")</f>
        <v/>
      </c>
    </row>
    <row r="68" spans="1:2" ht="13.2" x14ac:dyDescent="0.2">
      <c r="A68" s="83" t="s">
        <v>7210</v>
      </c>
      <c r="B68" s="76" t="str">
        <f>IFERROR(VLOOKUP(A68,集計貼りつけ!$B$5:$ZZ$515,集計貼りつけ!$B$1,0),"")</f>
        <v/>
      </c>
    </row>
    <row r="69" spans="1:2" ht="13.2" x14ac:dyDescent="0.2">
      <c r="A69" s="83" t="s">
        <v>7211</v>
      </c>
      <c r="B69" s="76" t="str">
        <f>IFERROR(VLOOKUP(A69,集計貼りつけ!$B$5:$ZZ$515,集計貼りつけ!$B$1,0),"")</f>
        <v/>
      </c>
    </row>
    <row r="70" spans="1:2" ht="13.2" x14ac:dyDescent="0.2">
      <c r="A70" s="83" t="s">
        <v>7212</v>
      </c>
      <c r="B70" s="76" t="str">
        <f>IFERROR(VLOOKUP(A70,集計貼りつけ!$B$5:$ZZ$515,集計貼りつけ!$B$1,0),"")</f>
        <v/>
      </c>
    </row>
    <row r="71" spans="1:2" ht="13.2" x14ac:dyDescent="0.2">
      <c r="A71" s="83" t="s">
        <v>7213</v>
      </c>
      <c r="B71" s="76" t="str">
        <f>IFERROR(VLOOKUP(A71,集計貼りつけ!$B$5:$ZZ$515,集計貼りつけ!$B$1,0),"")</f>
        <v/>
      </c>
    </row>
    <row r="72" spans="1:2" ht="13.2" x14ac:dyDescent="0.2">
      <c r="A72" s="83" t="s">
        <v>7214</v>
      </c>
      <c r="B72" s="76" t="str">
        <f>IFERROR(VLOOKUP(A72,集計貼りつけ!$B$5:$ZZ$515,集計貼りつけ!$B$1,0),"")</f>
        <v/>
      </c>
    </row>
    <row r="73" spans="1:2" ht="13.2" x14ac:dyDescent="0.2">
      <c r="A73" s="83" t="s">
        <v>7215</v>
      </c>
      <c r="B73" s="76" t="str">
        <f>IFERROR(VLOOKUP(A73,集計貼りつけ!$B$5:$ZZ$515,集計貼りつけ!$B$1,0),"")</f>
        <v/>
      </c>
    </row>
    <row r="74" spans="1:2" ht="13.2" x14ac:dyDescent="0.2">
      <c r="A74" s="83" t="s">
        <v>7216</v>
      </c>
      <c r="B74" s="76" t="str">
        <f>IFERROR(VLOOKUP(A74,集計貼りつけ!$B$5:$ZZ$515,集計貼りつけ!$B$1,0),"")</f>
        <v/>
      </c>
    </row>
    <row r="75" spans="1:2" ht="13.2" x14ac:dyDescent="0.2">
      <c r="A75" s="83" t="s">
        <v>7217</v>
      </c>
      <c r="B75" s="76" t="str">
        <f>IFERROR(VLOOKUP(A75,集計貼りつけ!$B$5:$ZZ$515,集計貼りつけ!$B$1,0),"")</f>
        <v/>
      </c>
    </row>
    <row r="76" spans="1:2" ht="13.2" x14ac:dyDescent="0.2">
      <c r="A76" s="83" t="s">
        <v>7218</v>
      </c>
      <c r="B76" s="76" t="str">
        <f>IFERROR(VLOOKUP(A76,集計貼りつけ!$B$5:$ZZ$515,集計貼りつけ!$B$1,0),"")</f>
        <v/>
      </c>
    </row>
    <row r="77" spans="1:2" ht="13.2" x14ac:dyDescent="0.2">
      <c r="A77" s="83" t="s">
        <v>7219</v>
      </c>
      <c r="B77" s="76" t="str">
        <f>IFERROR(VLOOKUP(A77,集計貼りつけ!$B$5:$ZZ$515,集計貼りつけ!$B$1,0),"")</f>
        <v/>
      </c>
    </row>
    <row r="78" spans="1:2" ht="13.2" x14ac:dyDescent="0.2">
      <c r="A78" s="83" t="s">
        <v>7220</v>
      </c>
      <c r="B78" s="76" t="str">
        <f>IFERROR(VLOOKUP(A78,集計貼りつけ!$B$5:$ZZ$515,集計貼りつけ!$B$1,0),"")</f>
        <v/>
      </c>
    </row>
    <row r="79" spans="1:2" ht="13.2" x14ac:dyDescent="0.2">
      <c r="A79" s="83" t="s">
        <v>7221</v>
      </c>
      <c r="B79" s="76" t="str">
        <f>IFERROR(VLOOKUP(A79,集計貼りつけ!$B$5:$ZZ$515,集計貼りつけ!$B$1,0),"")</f>
        <v/>
      </c>
    </row>
    <row r="80" spans="1:2" ht="13.2" x14ac:dyDescent="0.2">
      <c r="A80" s="83" t="s">
        <v>7222</v>
      </c>
      <c r="B80" s="76" t="str">
        <f>IFERROR(VLOOKUP(A80,集計貼りつけ!$B$5:$ZZ$515,集計貼りつけ!$B$1,0),"")</f>
        <v/>
      </c>
    </row>
    <row r="81" spans="1:2" ht="13.2" x14ac:dyDescent="0.2">
      <c r="A81" s="83" t="s">
        <v>7223</v>
      </c>
      <c r="B81" s="76" t="str">
        <f>IFERROR(VLOOKUP(A81,集計貼りつけ!$B$5:$ZZ$515,集計貼りつけ!$B$1,0),"")</f>
        <v/>
      </c>
    </row>
    <row r="82" spans="1:2" ht="13.2" x14ac:dyDescent="0.2">
      <c r="A82" s="83" t="s">
        <v>7224</v>
      </c>
      <c r="B82" s="76" t="str">
        <f>IFERROR(VLOOKUP(A82,集計貼りつけ!$B$5:$ZZ$515,集計貼りつけ!$B$1,0),"")</f>
        <v/>
      </c>
    </row>
    <row r="83" spans="1:2" ht="13.2" x14ac:dyDescent="0.2">
      <c r="A83" s="83" t="s">
        <v>7225</v>
      </c>
      <c r="B83" s="76" t="str">
        <f>IFERROR(VLOOKUP(A83,集計貼りつけ!$B$5:$ZZ$515,集計貼りつけ!$B$1,0),"")</f>
        <v/>
      </c>
    </row>
    <row r="84" spans="1:2" ht="13.2" x14ac:dyDescent="0.2">
      <c r="A84" s="83" t="s">
        <v>7226</v>
      </c>
      <c r="B84" s="76" t="str">
        <f>IFERROR(VLOOKUP(A84,集計貼りつけ!$B$5:$ZZ$515,集計貼りつけ!$B$1,0),"")</f>
        <v/>
      </c>
    </row>
    <row r="85" spans="1:2" ht="13.2" x14ac:dyDescent="0.2">
      <c r="A85" s="83" t="s">
        <v>7227</v>
      </c>
      <c r="B85" s="76" t="str">
        <f>IFERROR(VLOOKUP(A85,集計貼りつけ!$B$5:$ZZ$515,集計貼りつけ!$B$1,0),"")</f>
        <v/>
      </c>
    </row>
    <row r="86" spans="1:2" ht="13.2" x14ac:dyDescent="0.2">
      <c r="A86" s="83" t="s">
        <v>7228</v>
      </c>
      <c r="B86" s="76" t="str">
        <f>IFERROR(VLOOKUP(A86,集計貼りつけ!$B$5:$ZZ$515,集計貼りつけ!$B$1,0),"")</f>
        <v/>
      </c>
    </row>
    <row r="87" spans="1:2" ht="13.2" x14ac:dyDescent="0.2">
      <c r="A87" s="83" t="s">
        <v>7229</v>
      </c>
      <c r="B87" s="76" t="str">
        <f>IFERROR(VLOOKUP(A87,集計貼りつけ!$B$5:$ZZ$515,集計貼りつけ!$B$1,0),"")</f>
        <v/>
      </c>
    </row>
    <row r="88" spans="1:2" ht="13.2" x14ac:dyDescent="0.2">
      <c r="A88" s="83" t="s">
        <v>7230</v>
      </c>
      <c r="B88" s="76" t="str">
        <f>IFERROR(VLOOKUP(A88,集計貼りつけ!$B$5:$ZZ$515,集計貼りつけ!$B$1,0),"")</f>
        <v/>
      </c>
    </row>
    <row r="89" spans="1:2" ht="13.2" x14ac:dyDescent="0.2">
      <c r="A89" s="83" t="s">
        <v>7231</v>
      </c>
      <c r="B89" s="76" t="str">
        <f>IFERROR(VLOOKUP(A89,集計貼りつけ!$B$5:$ZZ$515,集計貼りつけ!$B$1,0),"")</f>
        <v/>
      </c>
    </row>
    <row r="90" spans="1:2" ht="13.2" x14ac:dyDescent="0.2">
      <c r="A90" s="83" t="s">
        <v>7232</v>
      </c>
      <c r="B90" s="76" t="str">
        <f>IFERROR(VLOOKUP(A90,集計貼りつけ!$B$5:$ZZ$515,集計貼りつけ!$B$1,0),"")</f>
        <v/>
      </c>
    </row>
    <row r="91" spans="1:2" ht="13.2" x14ac:dyDescent="0.2">
      <c r="A91" s="83" t="s">
        <v>7233</v>
      </c>
      <c r="B91" s="76" t="str">
        <f>IFERROR(VLOOKUP(A91,集計貼りつけ!$B$5:$ZZ$515,集計貼りつけ!$B$1,0),"")</f>
        <v/>
      </c>
    </row>
    <row r="92" spans="1:2" ht="13.2" x14ac:dyDescent="0.2">
      <c r="A92" s="83" t="s">
        <v>7234</v>
      </c>
      <c r="B92" s="76" t="str">
        <f>IFERROR(VLOOKUP(A92,集計貼りつけ!$B$5:$ZZ$515,集計貼りつけ!$B$1,0),"")</f>
        <v/>
      </c>
    </row>
    <row r="93" spans="1:2" ht="13.2" x14ac:dyDescent="0.2">
      <c r="A93" s="83" t="s">
        <v>7235</v>
      </c>
      <c r="B93" s="76" t="str">
        <f>IFERROR(VLOOKUP(A93,集計貼りつけ!$B$5:$ZZ$515,集計貼りつけ!$B$1,0),"")</f>
        <v/>
      </c>
    </row>
    <row r="94" spans="1:2" ht="13.2" x14ac:dyDescent="0.2">
      <c r="A94" s="83" t="s">
        <v>7236</v>
      </c>
      <c r="B94" s="76" t="str">
        <f>IFERROR(VLOOKUP(A94,集計貼りつけ!$B$5:$ZZ$515,集計貼りつけ!$B$1,0),"")</f>
        <v/>
      </c>
    </row>
    <row r="95" spans="1:2" ht="13.2" x14ac:dyDescent="0.2">
      <c r="A95" s="83" t="s">
        <v>7237</v>
      </c>
      <c r="B95" s="76" t="str">
        <f>IFERROR(VLOOKUP(A95,集計貼りつけ!$B$5:$ZZ$515,集計貼りつけ!$B$1,0),"")</f>
        <v/>
      </c>
    </row>
    <row r="96" spans="1:2" ht="13.2" x14ac:dyDescent="0.2">
      <c r="A96" s="83" t="s">
        <v>7238</v>
      </c>
      <c r="B96" s="76" t="str">
        <f>IFERROR(VLOOKUP(A96,集計貼りつけ!$B$5:$ZZ$515,集計貼りつけ!$B$1,0),"")</f>
        <v/>
      </c>
    </row>
    <row r="97" spans="1:2" ht="13.2" x14ac:dyDescent="0.2">
      <c r="A97" s="83" t="s">
        <v>7239</v>
      </c>
      <c r="B97" s="76" t="str">
        <f>IFERROR(VLOOKUP(A97,集計貼りつけ!$B$5:$ZZ$515,集計貼りつけ!$B$1,0),"")</f>
        <v/>
      </c>
    </row>
    <row r="98" spans="1:2" ht="13.2" x14ac:dyDescent="0.2">
      <c r="A98" s="83" t="s">
        <v>7240</v>
      </c>
      <c r="B98" s="76" t="str">
        <f>IFERROR(VLOOKUP(A98,集計貼りつけ!$B$5:$ZZ$515,集計貼りつけ!$B$1,0),"")</f>
        <v/>
      </c>
    </row>
    <row r="99" spans="1:2" ht="13.2" x14ac:dyDescent="0.2">
      <c r="A99" s="83" t="s">
        <v>7241</v>
      </c>
      <c r="B99" s="76" t="str">
        <f>IFERROR(VLOOKUP(A99,集計貼りつけ!$B$5:$ZZ$515,集計貼りつけ!$B$1,0),"")</f>
        <v/>
      </c>
    </row>
    <row r="100" spans="1:2" ht="13.2" x14ac:dyDescent="0.2">
      <c r="A100" s="83" t="s">
        <v>7242</v>
      </c>
      <c r="B100" s="76" t="str">
        <f>IFERROR(VLOOKUP(A100,集計貼りつけ!$B$5:$ZZ$515,集計貼りつけ!$B$1,0),"")</f>
        <v/>
      </c>
    </row>
    <row r="101" spans="1:2" ht="13.2" x14ac:dyDescent="0.2">
      <c r="A101" s="83" t="s">
        <v>7243</v>
      </c>
      <c r="B101" s="76" t="str">
        <f>IFERROR(VLOOKUP(A101,集計貼りつけ!$B$5:$ZZ$515,集計貼りつけ!$B$1,0),"")</f>
        <v/>
      </c>
    </row>
    <row r="102" spans="1:2" ht="13.2" x14ac:dyDescent="0.2">
      <c r="A102" s="83" t="s">
        <v>7244</v>
      </c>
      <c r="B102" s="76" t="str">
        <f>IFERROR(VLOOKUP(A102,集計貼りつけ!$B$5:$ZZ$515,集計貼りつけ!$B$1,0),"")</f>
        <v/>
      </c>
    </row>
    <row r="103" spans="1:2" ht="13.2" x14ac:dyDescent="0.2">
      <c r="A103" s="83" t="s">
        <v>7245</v>
      </c>
      <c r="B103" s="76" t="str">
        <f>IFERROR(VLOOKUP(A103,集計貼りつけ!$B$5:$ZZ$515,集計貼りつけ!$B$1,0),"")</f>
        <v/>
      </c>
    </row>
    <row r="104" spans="1:2" ht="13.2" x14ac:dyDescent="0.2">
      <c r="A104" s="83" t="s">
        <v>7246</v>
      </c>
      <c r="B104" s="76" t="str">
        <f>IFERROR(VLOOKUP(A104,集計貼りつけ!$B$5:$ZZ$515,集計貼りつけ!$B$1,0),"")</f>
        <v/>
      </c>
    </row>
    <row r="105" spans="1:2" ht="13.2" x14ac:dyDescent="0.2">
      <c r="A105" s="83" t="s">
        <v>7247</v>
      </c>
      <c r="B105" s="76" t="str">
        <f>IFERROR(VLOOKUP(A105,集計貼りつけ!$B$5:$ZZ$515,集計貼りつけ!$B$1,0),"")</f>
        <v/>
      </c>
    </row>
    <row r="106" spans="1:2" ht="13.2" x14ac:dyDescent="0.2">
      <c r="A106" s="83" t="s">
        <v>7248</v>
      </c>
      <c r="B106" s="76" t="str">
        <f>IFERROR(VLOOKUP(A106,集計貼りつけ!$B$5:$ZZ$515,集計貼りつけ!$B$1,0),"")</f>
        <v/>
      </c>
    </row>
    <row r="107" spans="1:2" ht="13.2" x14ac:dyDescent="0.2">
      <c r="A107" s="83" t="s">
        <v>7249</v>
      </c>
      <c r="B107" s="76" t="str">
        <f>IFERROR(VLOOKUP(A107,集計貼りつけ!$B$5:$ZZ$515,集計貼りつけ!$B$1,0),"")</f>
        <v/>
      </c>
    </row>
    <row r="108" spans="1:2" ht="13.2" x14ac:dyDescent="0.2">
      <c r="A108" s="83" t="s">
        <v>7250</v>
      </c>
      <c r="B108" s="76" t="str">
        <f>IFERROR(VLOOKUP(A108,集計貼りつけ!$B$5:$ZZ$515,集計貼りつけ!$B$1,0),"")</f>
        <v/>
      </c>
    </row>
    <row r="109" spans="1:2" ht="13.2" x14ac:dyDescent="0.2">
      <c r="A109" s="83" t="s">
        <v>7251</v>
      </c>
      <c r="B109" s="76" t="str">
        <f>IFERROR(VLOOKUP(A109,集計貼りつけ!$B$5:$ZZ$515,集計貼りつけ!$B$1,0),"")</f>
        <v/>
      </c>
    </row>
    <row r="110" spans="1:2" ht="13.2" x14ac:dyDescent="0.2">
      <c r="A110" s="83" t="s">
        <v>7252</v>
      </c>
      <c r="B110" s="76" t="str">
        <f>IFERROR(VLOOKUP(A110,集計貼りつけ!$B$5:$ZZ$515,集計貼りつけ!$B$1,0),"")</f>
        <v/>
      </c>
    </row>
    <row r="111" spans="1:2" ht="13.2" x14ac:dyDescent="0.2">
      <c r="A111" s="83" t="s">
        <v>7253</v>
      </c>
      <c r="B111" s="76" t="str">
        <f>IFERROR(VLOOKUP(A111,集計貼りつけ!$B$5:$ZZ$515,集計貼りつけ!$B$1,0),"")</f>
        <v/>
      </c>
    </row>
    <row r="112" spans="1:2" ht="13.2" x14ac:dyDescent="0.2">
      <c r="A112" s="83" t="s">
        <v>7254</v>
      </c>
      <c r="B112" s="76" t="str">
        <f>IFERROR(VLOOKUP(A112,集計貼りつけ!$B$5:$ZZ$515,集計貼りつけ!$B$1,0),"")</f>
        <v/>
      </c>
    </row>
    <row r="113" spans="1:2" ht="13.2" x14ac:dyDescent="0.2">
      <c r="A113" s="83" t="s">
        <v>7255</v>
      </c>
      <c r="B113" s="76" t="str">
        <f>IFERROR(VLOOKUP(A113,集計貼りつけ!$B$5:$ZZ$515,集計貼りつけ!$B$1,0),"")</f>
        <v/>
      </c>
    </row>
    <row r="114" spans="1:2" ht="13.2" x14ac:dyDescent="0.2">
      <c r="A114" s="83" t="s">
        <v>7256</v>
      </c>
      <c r="B114" s="76" t="str">
        <f>IFERROR(VLOOKUP(A114,集計貼りつけ!$B$5:$ZZ$515,集計貼りつけ!$B$1,0),"")</f>
        <v/>
      </c>
    </row>
    <row r="115" spans="1:2" ht="13.2" x14ac:dyDescent="0.2">
      <c r="A115" s="83" t="s">
        <v>7257</v>
      </c>
      <c r="B115" s="76" t="str">
        <f>IFERROR(VLOOKUP(A115,集計貼りつけ!$B$5:$ZZ$515,集計貼りつけ!$B$1,0),"")</f>
        <v/>
      </c>
    </row>
    <row r="116" spans="1:2" ht="13.2" x14ac:dyDescent="0.2">
      <c r="A116" s="83" t="s">
        <v>7258</v>
      </c>
      <c r="B116" s="76" t="str">
        <f>IFERROR(VLOOKUP(A116,集計貼りつけ!$B$5:$ZZ$515,集計貼りつけ!$B$1,0),"")</f>
        <v/>
      </c>
    </row>
    <row r="117" spans="1:2" ht="13.2" x14ac:dyDescent="0.2">
      <c r="A117" s="83" t="s">
        <v>7259</v>
      </c>
      <c r="B117" s="76" t="str">
        <f>IFERROR(VLOOKUP(A117,集計貼りつけ!$B$5:$ZZ$515,集計貼りつけ!$B$1,0),"")</f>
        <v/>
      </c>
    </row>
    <row r="118" spans="1:2" ht="13.2" x14ac:dyDescent="0.2">
      <c r="A118" s="83" t="s">
        <v>7260</v>
      </c>
      <c r="B118" s="76" t="str">
        <f>IFERROR(VLOOKUP(A118,集計貼りつけ!$B$5:$ZZ$515,集計貼りつけ!$B$1,0),"")</f>
        <v/>
      </c>
    </row>
    <row r="119" spans="1:2" ht="13.2" x14ac:dyDescent="0.2">
      <c r="A119" s="83" t="s">
        <v>7261</v>
      </c>
      <c r="B119" s="76" t="str">
        <f>IFERROR(VLOOKUP(A119,集計貼りつけ!$B$5:$ZZ$515,集計貼りつけ!$B$1,0),"")</f>
        <v/>
      </c>
    </row>
    <row r="120" spans="1:2" ht="13.2" x14ac:dyDescent="0.2">
      <c r="A120" s="83" t="s">
        <v>7262</v>
      </c>
      <c r="B120" s="76" t="str">
        <f>IFERROR(VLOOKUP(A120,集計貼りつけ!$B$5:$ZZ$515,集計貼りつけ!$B$1,0),"")</f>
        <v/>
      </c>
    </row>
    <row r="121" spans="1:2" ht="13.2" x14ac:dyDescent="0.2">
      <c r="A121" s="83" t="s">
        <v>7263</v>
      </c>
      <c r="B121" s="76" t="str">
        <f>IFERROR(VLOOKUP(A121,集計貼りつけ!$B$5:$ZZ$515,集計貼りつけ!$B$1,0),"")</f>
        <v/>
      </c>
    </row>
    <row r="122" spans="1:2" ht="13.2" x14ac:dyDescent="0.2">
      <c r="A122" s="83" t="s">
        <v>7264</v>
      </c>
      <c r="B122" s="76" t="str">
        <f>IFERROR(VLOOKUP(A122,集計貼りつけ!$B$5:$ZZ$515,集計貼りつけ!$B$1,0),"")</f>
        <v/>
      </c>
    </row>
    <row r="123" spans="1:2" ht="13.2" x14ac:dyDescent="0.2">
      <c r="A123" s="83" t="s">
        <v>7265</v>
      </c>
      <c r="B123" s="76" t="str">
        <f>IFERROR(VLOOKUP(A123,集計貼りつけ!$B$5:$ZZ$515,集計貼りつけ!$B$1,0),"")</f>
        <v/>
      </c>
    </row>
    <row r="124" spans="1:2" ht="13.2" x14ac:dyDescent="0.2">
      <c r="A124" s="83" t="s">
        <v>7266</v>
      </c>
      <c r="B124" s="76" t="str">
        <f>IFERROR(VLOOKUP(A124,集計貼りつけ!$B$5:$ZZ$515,集計貼りつけ!$B$1,0),"")</f>
        <v/>
      </c>
    </row>
    <row r="125" spans="1:2" ht="13.2" x14ac:dyDescent="0.2">
      <c r="A125" s="83" t="s">
        <v>7267</v>
      </c>
      <c r="B125" s="76" t="str">
        <f>IFERROR(VLOOKUP(A125,集計貼りつけ!$B$5:$ZZ$515,集計貼りつけ!$B$1,0),"")</f>
        <v/>
      </c>
    </row>
    <row r="126" spans="1:2" ht="13.2" x14ac:dyDescent="0.2">
      <c r="A126" s="83" t="s">
        <v>7268</v>
      </c>
      <c r="B126" s="76" t="str">
        <f>IFERROR(VLOOKUP(A126,集計貼りつけ!$B$5:$ZZ$515,集計貼りつけ!$B$1,0),"")</f>
        <v/>
      </c>
    </row>
    <row r="127" spans="1:2" ht="13.2" x14ac:dyDescent="0.2">
      <c r="A127" s="83" t="s">
        <v>7269</v>
      </c>
      <c r="B127" s="76" t="str">
        <f>IFERROR(VLOOKUP(A127,集計貼りつけ!$B$5:$ZZ$515,集計貼りつけ!$B$1,0),"")</f>
        <v/>
      </c>
    </row>
    <row r="128" spans="1:2" ht="13.2" x14ac:dyDescent="0.2">
      <c r="A128" s="83" t="s">
        <v>7270</v>
      </c>
      <c r="B128" s="76" t="str">
        <f>IFERROR(VLOOKUP(A128,集計貼りつけ!$B$5:$ZZ$515,集計貼りつけ!$B$1,0),"")</f>
        <v/>
      </c>
    </row>
    <row r="129" spans="1:2" ht="13.2" x14ac:dyDescent="0.2">
      <c r="A129" s="83" t="s">
        <v>7271</v>
      </c>
      <c r="B129" s="76" t="str">
        <f>IFERROR(VLOOKUP(A129,集計貼りつけ!$B$5:$ZZ$515,集計貼りつけ!$B$1,0),"")</f>
        <v/>
      </c>
    </row>
    <row r="130" spans="1:2" ht="13.2" x14ac:dyDescent="0.2">
      <c r="A130" s="83" t="s">
        <v>7272</v>
      </c>
      <c r="B130" s="76" t="str">
        <f>IFERROR(VLOOKUP(A130,集計貼りつけ!$B$5:$ZZ$515,集計貼りつけ!$B$1,0),"")</f>
        <v/>
      </c>
    </row>
    <row r="131" spans="1:2" ht="13.2" x14ac:dyDescent="0.2">
      <c r="A131" s="83" t="s">
        <v>7273</v>
      </c>
      <c r="B131" s="76" t="str">
        <f>IFERROR(VLOOKUP(A131,集計貼りつけ!$B$5:$ZZ$515,集計貼りつけ!$B$1,0),"")</f>
        <v/>
      </c>
    </row>
    <row r="132" spans="1:2" ht="13.2" x14ac:dyDescent="0.2">
      <c r="A132" s="83" t="s">
        <v>7274</v>
      </c>
      <c r="B132" s="76" t="str">
        <f>IFERROR(VLOOKUP(A132,集計貼りつけ!$B$5:$ZZ$515,集計貼りつけ!$B$1,0),"")</f>
        <v/>
      </c>
    </row>
    <row r="133" spans="1:2" ht="13.2" x14ac:dyDescent="0.2">
      <c r="A133" s="83" t="s">
        <v>7275</v>
      </c>
      <c r="B133" s="76" t="str">
        <f>IFERROR(VLOOKUP(A133,集計貼りつけ!$B$5:$ZZ$515,集計貼りつけ!$B$1,0),"")</f>
        <v/>
      </c>
    </row>
    <row r="134" spans="1:2" ht="13.2" x14ac:dyDescent="0.2">
      <c r="A134" s="83" t="s">
        <v>7276</v>
      </c>
      <c r="B134" s="76" t="str">
        <f>IFERROR(VLOOKUP(A134,集計貼りつけ!$B$5:$ZZ$515,集計貼りつけ!$B$1,0),"")</f>
        <v/>
      </c>
    </row>
    <row r="135" spans="1:2" ht="13.2" x14ac:dyDescent="0.2">
      <c r="A135" s="83" t="s">
        <v>7277</v>
      </c>
      <c r="B135" s="76" t="str">
        <f>IFERROR(VLOOKUP(A135,集計貼りつけ!$B$5:$ZZ$515,集計貼りつけ!$B$1,0),"")</f>
        <v/>
      </c>
    </row>
    <row r="136" spans="1:2" ht="13.2" x14ac:dyDescent="0.2">
      <c r="A136" s="83" t="s">
        <v>7278</v>
      </c>
      <c r="B136" s="76" t="str">
        <f>IFERROR(VLOOKUP(A136,集計貼りつけ!$B$5:$ZZ$515,集計貼りつけ!$B$1,0),"")</f>
        <v/>
      </c>
    </row>
    <row r="137" spans="1:2" ht="13.2" x14ac:dyDescent="0.2">
      <c r="A137" s="83" t="s">
        <v>7279</v>
      </c>
      <c r="B137" s="76" t="str">
        <f>IFERROR(VLOOKUP(A137,集計貼りつけ!$B$5:$ZZ$515,集計貼りつけ!$B$1,0),"")</f>
        <v/>
      </c>
    </row>
    <row r="138" spans="1:2" ht="13.2" x14ac:dyDescent="0.2">
      <c r="A138" s="83" t="s">
        <v>7280</v>
      </c>
      <c r="B138" s="76" t="str">
        <f>IFERROR(VLOOKUP(A138,集計貼りつけ!$B$5:$ZZ$515,集計貼りつけ!$B$1,0),"")</f>
        <v/>
      </c>
    </row>
    <row r="139" spans="1:2" ht="13.2" x14ac:dyDescent="0.2">
      <c r="A139" s="83" t="s">
        <v>7281</v>
      </c>
      <c r="B139" s="76" t="str">
        <f>IFERROR(VLOOKUP(A139,集計貼りつけ!$B$5:$ZZ$515,集計貼りつけ!$B$1,0),"")</f>
        <v/>
      </c>
    </row>
    <row r="140" spans="1:2" ht="13.2" x14ac:dyDescent="0.2">
      <c r="A140" s="83" t="s">
        <v>7282</v>
      </c>
      <c r="B140" s="76" t="str">
        <f>IFERROR(VLOOKUP(A140,集計貼りつけ!$B$5:$ZZ$515,集計貼りつけ!$B$1,0),"")</f>
        <v/>
      </c>
    </row>
    <row r="141" spans="1:2" ht="13.2" x14ac:dyDescent="0.2">
      <c r="A141" s="83" t="s">
        <v>7283</v>
      </c>
      <c r="B141" s="76" t="str">
        <f>IFERROR(VLOOKUP(A141,集計貼りつけ!$B$5:$ZZ$515,集計貼りつけ!$B$1,0),"")</f>
        <v/>
      </c>
    </row>
    <row r="142" spans="1:2" ht="13.2" x14ac:dyDescent="0.2">
      <c r="A142" s="83" t="s">
        <v>7284</v>
      </c>
      <c r="B142" s="76" t="str">
        <f>IFERROR(VLOOKUP(A142,集計貼りつけ!$B$5:$ZZ$515,集計貼りつけ!$B$1,0),"")</f>
        <v/>
      </c>
    </row>
    <row r="143" spans="1:2" ht="13.2" x14ac:dyDescent="0.2">
      <c r="A143" s="83" t="s">
        <v>7285</v>
      </c>
      <c r="B143" s="76" t="str">
        <f>IFERROR(VLOOKUP(A143,集計貼りつけ!$B$5:$ZZ$515,集計貼りつけ!$B$1,0),"")</f>
        <v/>
      </c>
    </row>
    <row r="144" spans="1:2" ht="13.2" x14ac:dyDescent="0.2">
      <c r="A144" s="83" t="s">
        <v>7286</v>
      </c>
      <c r="B144" s="76" t="str">
        <f>IFERROR(VLOOKUP(A144,集計貼りつけ!$B$5:$ZZ$515,集計貼りつけ!$B$1,0),"")</f>
        <v/>
      </c>
    </row>
    <row r="145" spans="1:2" ht="13.2" x14ac:dyDescent="0.2">
      <c r="A145" s="83" t="s">
        <v>7287</v>
      </c>
      <c r="B145" s="76" t="str">
        <f>IFERROR(VLOOKUP(A145,集計貼りつけ!$B$5:$ZZ$515,集計貼りつけ!$B$1,0),"")</f>
        <v/>
      </c>
    </row>
    <row r="146" spans="1:2" ht="13.2" x14ac:dyDescent="0.2">
      <c r="A146" s="83" t="s">
        <v>7288</v>
      </c>
      <c r="B146" s="76" t="str">
        <f>IFERROR(VLOOKUP(A146,集計貼りつけ!$B$5:$ZZ$515,集計貼りつけ!$B$1,0),"")</f>
        <v/>
      </c>
    </row>
    <row r="147" spans="1:2" ht="13.2" x14ac:dyDescent="0.2">
      <c r="A147" s="83" t="s">
        <v>7289</v>
      </c>
      <c r="B147" s="76" t="str">
        <f>IFERROR(VLOOKUP(A147,集計貼りつけ!$B$5:$ZZ$515,集計貼りつけ!$B$1,0),"")</f>
        <v/>
      </c>
    </row>
    <row r="148" spans="1:2" ht="13.2" x14ac:dyDescent="0.2">
      <c r="A148" s="83" t="s">
        <v>7290</v>
      </c>
      <c r="B148" s="76" t="str">
        <f>IFERROR(VLOOKUP(A148,集計貼りつけ!$B$5:$ZZ$515,集計貼りつけ!$B$1,0),"")</f>
        <v/>
      </c>
    </row>
    <row r="149" spans="1:2" ht="13.2" x14ac:dyDescent="0.2">
      <c r="A149" s="83" t="s">
        <v>7291</v>
      </c>
      <c r="B149" s="76" t="str">
        <f>IFERROR(VLOOKUP(A149,集計貼りつけ!$B$5:$ZZ$515,集計貼りつけ!$B$1,0),"")</f>
        <v/>
      </c>
    </row>
    <row r="150" spans="1:2" ht="13.2" x14ac:dyDescent="0.2">
      <c r="A150" s="83" t="s">
        <v>7292</v>
      </c>
      <c r="B150" s="76" t="str">
        <f>IFERROR(VLOOKUP(A150,集計貼りつけ!$B$5:$ZZ$515,集計貼りつけ!$B$1,0),"")</f>
        <v/>
      </c>
    </row>
    <row r="151" spans="1:2" ht="13.2" x14ac:dyDescent="0.2">
      <c r="A151" s="83" t="s">
        <v>7293</v>
      </c>
      <c r="B151" s="76" t="str">
        <f>IFERROR(VLOOKUP(A151,集計貼りつけ!$B$5:$ZZ$515,集計貼りつけ!$B$1,0),"")</f>
        <v/>
      </c>
    </row>
    <row r="152" spans="1:2" ht="13.2" x14ac:dyDescent="0.2">
      <c r="A152" s="83" t="s">
        <v>7294</v>
      </c>
      <c r="B152" s="76" t="str">
        <f>IFERROR(VLOOKUP(A152,集計貼りつけ!$B$5:$ZZ$515,集計貼りつけ!$B$1,0),"")</f>
        <v/>
      </c>
    </row>
    <row r="153" spans="1:2" ht="13.2" x14ac:dyDescent="0.2">
      <c r="A153" s="83" t="s">
        <v>7295</v>
      </c>
      <c r="B153" s="76" t="str">
        <f>IFERROR(VLOOKUP(A153,集計貼りつけ!$B$5:$ZZ$515,集計貼りつけ!$B$1,0),"")</f>
        <v/>
      </c>
    </row>
    <row r="154" spans="1:2" ht="13.2" x14ac:dyDescent="0.2">
      <c r="A154" s="83" t="s">
        <v>7296</v>
      </c>
      <c r="B154" s="76" t="str">
        <f>IFERROR(VLOOKUP(A154,集計貼りつけ!$B$5:$ZZ$515,集計貼りつけ!$B$1,0),"")</f>
        <v/>
      </c>
    </row>
    <row r="155" spans="1:2" ht="13.2" x14ac:dyDescent="0.2">
      <c r="A155" s="83" t="s">
        <v>7297</v>
      </c>
      <c r="B155" s="76" t="str">
        <f>IFERROR(VLOOKUP(A155,集計貼りつけ!$B$5:$ZZ$515,集計貼りつけ!$B$1,0),"")</f>
        <v/>
      </c>
    </row>
    <row r="156" spans="1:2" ht="13.2" x14ac:dyDescent="0.2">
      <c r="A156" s="83" t="s">
        <v>7298</v>
      </c>
      <c r="B156" s="76" t="str">
        <f>IFERROR(VLOOKUP(A156,集計貼りつけ!$B$5:$ZZ$515,集計貼りつけ!$B$1,0),"")</f>
        <v/>
      </c>
    </row>
    <row r="157" spans="1:2" ht="13.2" x14ac:dyDescent="0.2">
      <c r="A157" s="83" t="s">
        <v>7299</v>
      </c>
      <c r="B157" s="76" t="str">
        <f>IFERROR(VLOOKUP(A157,集計貼りつけ!$B$5:$ZZ$515,集計貼りつけ!$B$1,0),"")</f>
        <v/>
      </c>
    </row>
    <row r="158" spans="1:2" ht="13.2" x14ac:dyDescent="0.2">
      <c r="A158" s="83" t="s">
        <v>7300</v>
      </c>
      <c r="B158" s="76" t="str">
        <f>IFERROR(VLOOKUP(A158,集計貼りつけ!$B$5:$ZZ$515,集計貼りつけ!$B$1,0),"")</f>
        <v/>
      </c>
    </row>
    <row r="159" spans="1:2" ht="13.2" x14ac:dyDescent="0.2">
      <c r="A159" s="83" t="s">
        <v>7301</v>
      </c>
      <c r="B159" s="76" t="str">
        <f>IFERROR(VLOOKUP(A159,集計貼りつけ!$B$5:$ZZ$515,集計貼りつけ!$B$1,0),"")</f>
        <v/>
      </c>
    </row>
    <row r="160" spans="1:2" ht="13.2" x14ac:dyDescent="0.2">
      <c r="A160" s="83" t="s">
        <v>7302</v>
      </c>
      <c r="B160" s="76" t="str">
        <f>IFERROR(VLOOKUP(A160,集計貼りつけ!$B$5:$ZZ$515,集計貼りつけ!$B$1,0),"")</f>
        <v/>
      </c>
    </row>
    <row r="161" spans="1:2" ht="13.2" x14ac:dyDescent="0.2">
      <c r="A161" s="83" t="s">
        <v>7303</v>
      </c>
      <c r="B161" s="76" t="str">
        <f>IFERROR(VLOOKUP(A161,集計貼りつけ!$B$5:$ZZ$515,集計貼りつけ!$B$1,0),"")</f>
        <v/>
      </c>
    </row>
    <row r="162" spans="1:2" ht="13.2" x14ac:dyDescent="0.2">
      <c r="A162" s="83" t="s">
        <v>7304</v>
      </c>
      <c r="B162" s="76" t="str">
        <f>IFERROR(VLOOKUP(A162,集計貼りつけ!$B$5:$ZZ$515,集計貼りつけ!$B$1,0),"")</f>
        <v/>
      </c>
    </row>
    <row r="163" spans="1:2" ht="13.2" x14ac:dyDescent="0.2">
      <c r="A163" s="83" t="s">
        <v>7305</v>
      </c>
      <c r="B163" s="76" t="str">
        <f>IFERROR(VLOOKUP(A163,集計貼りつけ!$B$5:$ZZ$515,集計貼りつけ!$B$1,0),"")</f>
        <v/>
      </c>
    </row>
    <row r="164" spans="1:2" ht="13.2" x14ac:dyDescent="0.2">
      <c r="A164" s="83" t="s">
        <v>7306</v>
      </c>
      <c r="B164" s="76" t="str">
        <f>IFERROR(VLOOKUP(A164,集計貼りつけ!$B$5:$ZZ$515,集計貼りつけ!$B$1,0),"")</f>
        <v/>
      </c>
    </row>
    <row r="165" spans="1:2" ht="13.2" x14ac:dyDescent="0.2">
      <c r="A165" s="83" t="s">
        <v>7307</v>
      </c>
      <c r="B165" s="76" t="str">
        <f>IFERROR(VLOOKUP(A165,集計貼りつけ!$B$5:$ZZ$515,集計貼りつけ!$B$1,0),"")</f>
        <v/>
      </c>
    </row>
    <row r="166" spans="1:2" ht="13.2" x14ac:dyDescent="0.2">
      <c r="A166" s="83" t="s">
        <v>7308</v>
      </c>
      <c r="B166" s="76" t="str">
        <f>IFERROR(VLOOKUP(A166,集計貼りつけ!$B$5:$ZZ$515,集計貼りつけ!$B$1,0),"")</f>
        <v/>
      </c>
    </row>
    <row r="167" spans="1:2" ht="13.2" x14ac:dyDescent="0.2">
      <c r="A167" s="83" t="s">
        <v>7309</v>
      </c>
      <c r="B167" s="76" t="str">
        <f>IFERROR(VLOOKUP(A167,集計貼りつけ!$B$5:$ZZ$515,集計貼りつけ!$B$1,0),"")</f>
        <v/>
      </c>
    </row>
    <row r="168" spans="1:2" ht="13.2" x14ac:dyDescent="0.2">
      <c r="A168" s="83" t="s">
        <v>7310</v>
      </c>
      <c r="B168" s="76" t="str">
        <f>IFERROR(VLOOKUP(A168,集計貼りつけ!$B$5:$ZZ$515,集計貼りつけ!$B$1,0),"")</f>
        <v/>
      </c>
    </row>
    <row r="169" spans="1:2" ht="13.2" x14ac:dyDescent="0.2">
      <c r="A169" s="83" t="s">
        <v>7311</v>
      </c>
      <c r="B169" s="76" t="str">
        <f>IFERROR(VLOOKUP(A169,集計貼りつけ!$B$5:$ZZ$515,集計貼りつけ!$B$1,0),"")</f>
        <v/>
      </c>
    </row>
    <row r="170" spans="1:2" ht="13.2" x14ac:dyDescent="0.2">
      <c r="A170" s="83" t="s">
        <v>7312</v>
      </c>
      <c r="B170" s="76" t="str">
        <f>IFERROR(VLOOKUP(A170,集計貼りつけ!$B$5:$ZZ$515,集計貼りつけ!$B$1,0),"")</f>
        <v/>
      </c>
    </row>
    <row r="171" spans="1:2" ht="13.2" x14ac:dyDescent="0.2">
      <c r="A171" s="83" t="s">
        <v>7313</v>
      </c>
      <c r="B171" s="76" t="str">
        <f>IFERROR(VLOOKUP(A171,集計貼りつけ!$B$5:$ZZ$515,集計貼りつけ!$B$1,0),"")</f>
        <v/>
      </c>
    </row>
    <row r="172" spans="1:2" ht="13.2" x14ac:dyDescent="0.2">
      <c r="A172" s="83" t="s">
        <v>7314</v>
      </c>
      <c r="B172" s="76" t="str">
        <f>IFERROR(VLOOKUP(A172,集計貼りつけ!$B$5:$ZZ$515,集計貼りつけ!$B$1,0),"")</f>
        <v/>
      </c>
    </row>
    <row r="173" spans="1:2" ht="13.2" x14ac:dyDescent="0.2">
      <c r="A173" s="83" t="s">
        <v>7315</v>
      </c>
      <c r="B173" s="76" t="str">
        <f>IFERROR(VLOOKUP(A173,集計貼りつけ!$B$5:$ZZ$515,集計貼りつけ!$B$1,0),"")</f>
        <v/>
      </c>
    </row>
    <row r="174" spans="1:2" ht="13.2" x14ac:dyDescent="0.2">
      <c r="A174" s="83" t="s">
        <v>7316</v>
      </c>
      <c r="B174" s="76" t="str">
        <f>IFERROR(VLOOKUP(A174,集計貼りつけ!$B$5:$ZZ$515,集計貼りつけ!$B$1,0),"")</f>
        <v/>
      </c>
    </row>
    <row r="175" spans="1:2" ht="13.2" x14ac:dyDescent="0.2">
      <c r="A175" s="83" t="s">
        <v>7317</v>
      </c>
      <c r="B175" s="76" t="str">
        <f>IFERROR(VLOOKUP(A175,集計貼りつけ!$B$5:$ZZ$515,集計貼りつけ!$B$1,0),"")</f>
        <v/>
      </c>
    </row>
    <row r="176" spans="1:2" ht="13.2" x14ac:dyDescent="0.2">
      <c r="A176" s="83" t="s">
        <v>7318</v>
      </c>
      <c r="B176" s="76" t="str">
        <f>IFERROR(VLOOKUP(A176,集計貼りつけ!$B$5:$ZZ$515,集計貼りつけ!$B$1,0),"")</f>
        <v/>
      </c>
    </row>
    <row r="177" spans="1:2" ht="13.2" x14ac:dyDescent="0.2">
      <c r="A177" s="83" t="s">
        <v>7319</v>
      </c>
      <c r="B177" s="76" t="str">
        <f>IFERROR(VLOOKUP(A177,集計貼りつけ!$B$5:$ZZ$515,集計貼りつけ!$B$1,0),"")</f>
        <v/>
      </c>
    </row>
    <row r="178" spans="1:2" ht="13.2" x14ac:dyDescent="0.2">
      <c r="A178" s="83" t="s">
        <v>7320</v>
      </c>
      <c r="B178" s="76" t="str">
        <f>IFERROR(VLOOKUP(A178,集計貼りつけ!$B$5:$ZZ$515,集計貼りつけ!$B$1,0),"")</f>
        <v/>
      </c>
    </row>
    <row r="179" spans="1:2" ht="13.2" x14ac:dyDescent="0.2">
      <c r="A179" s="83" t="s">
        <v>7321</v>
      </c>
      <c r="B179" s="76" t="str">
        <f>IFERROR(VLOOKUP(A179,集計貼りつけ!$B$5:$ZZ$515,集計貼りつけ!$B$1,0),"")</f>
        <v/>
      </c>
    </row>
    <row r="180" spans="1:2" ht="13.2" x14ac:dyDescent="0.2">
      <c r="A180" s="83" t="s">
        <v>7322</v>
      </c>
      <c r="B180" s="76" t="str">
        <f>IFERROR(VLOOKUP(A180,集計貼りつけ!$B$5:$ZZ$515,集計貼りつけ!$B$1,0),"")</f>
        <v/>
      </c>
    </row>
    <row r="181" spans="1:2" ht="13.2" x14ac:dyDescent="0.2">
      <c r="A181" s="83" t="s">
        <v>7323</v>
      </c>
      <c r="B181" s="76" t="str">
        <f>IFERROR(VLOOKUP(A181,集計貼りつけ!$B$5:$ZZ$515,集計貼りつけ!$B$1,0),"")</f>
        <v/>
      </c>
    </row>
    <row r="182" spans="1:2" ht="13.2" x14ac:dyDescent="0.2">
      <c r="A182" s="83" t="s">
        <v>7324</v>
      </c>
      <c r="B182" s="76" t="str">
        <f>IFERROR(VLOOKUP(A182,集計貼りつけ!$B$5:$ZZ$515,集計貼りつけ!$B$1,0),"")</f>
        <v/>
      </c>
    </row>
    <row r="183" spans="1:2" ht="13.2" x14ac:dyDescent="0.2">
      <c r="A183" s="83" t="s">
        <v>7325</v>
      </c>
      <c r="B183" s="76" t="str">
        <f>IFERROR(VLOOKUP(A183,集計貼りつけ!$B$5:$ZZ$515,集計貼りつけ!$B$1,0),"")</f>
        <v/>
      </c>
    </row>
    <row r="184" spans="1:2" ht="13.2" x14ac:dyDescent="0.2">
      <c r="A184" s="83" t="s">
        <v>7326</v>
      </c>
      <c r="B184" s="76" t="str">
        <f>IFERROR(VLOOKUP(A184,集計貼りつけ!$B$5:$ZZ$515,集計貼りつけ!$B$1,0),"")</f>
        <v/>
      </c>
    </row>
    <row r="185" spans="1:2" ht="13.2" x14ac:dyDescent="0.2">
      <c r="A185" s="83" t="s">
        <v>7327</v>
      </c>
      <c r="B185" s="76" t="str">
        <f>IFERROR(VLOOKUP(A185,集計貼りつけ!$B$5:$ZZ$515,集計貼りつけ!$B$1,0),"")</f>
        <v/>
      </c>
    </row>
    <row r="186" spans="1:2" ht="13.2" x14ac:dyDescent="0.2">
      <c r="A186" s="83" t="s">
        <v>7328</v>
      </c>
      <c r="B186" s="76" t="str">
        <f>IFERROR(VLOOKUP(A186,集計貼りつけ!$B$5:$ZZ$515,集計貼りつけ!$B$1,0),"")</f>
        <v/>
      </c>
    </row>
    <row r="187" spans="1:2" ht="13.2" x14ac:dyDescent="0.2">
      <c r="A187" s="83" t="s">
        <v>7329</v>
      </c>
      <c r="B187" s="76" t="str">
        <f>IFERROR(VLOOKUP(A187,集計貼りつけ!$B$5:$ZZ$515,集計貼りつけ!$B$1,0),"")</f>
        <v/>
      </c>
    </row>
    <row r="188" spans="1:2" ht="13.2" x14ac:dyDescent="0.2">
      <c r="A188" s="83" t="s">
        <v>7330</v>
      </c>
      <c r="B188" s="76" t="str">
        <f>IFERROR(VLOOKUP(A188,集計貼りつけ!$B$5:$ZZ$515,集計貼りつけ!$B$1,0),"")</f>
        <v/>
      </c>
    </row>
    <row r="189" spans="1:2" ht="13.2" x14ac:dyDescent="0.2">
      <c r="A189" s="83" t="s">
        <v>7331</v>
      </c>
      <c r="B189" s="76" t="str">
        <f>IFERROR(VLOOKUP(A189,集計貼りつけ!$B$5:$ZZ$515,集計貼りつけ!$B$1,0),"")</f>
        <v/>
      </c>
    </row>
    <row r="190" spans="1:2" ht="13.2" x14ac:dyDescent="0.2">
      <c r="A190" s="83" t="s">
        <v>7332</v>
      </c>
      <c r="B190" s="76" t="str">
        <f>IFERROR(VLOOKUP(A190,集計貼りつけ!$B$5:$ZZ$515,集計貼りつけ!$B$1,0),"")</f>
        <v/>
      </c>
    </row>
    <row r="191" spans="1:2" ht="13.2" x14ac:dyDescent="0.2">
      <c r="A191" s="83" t="s">
        <v>7333</v>
      </c>
      <c r="B191" s="76" t="str">
        <f>IFERROR(VLOOKUP(A191,集計貼りつけ!$B$5:$ZZ$515,集計貼りつけ!$B$1,0),"")</f>
        <v/>
      </c>
    </row>
    <row r="192" spans="1:2" ht="13.2" x14ac:dyDescent="0.2">
      <c r="A192" s="83" t="s">
        <v>7334</v>
      </c>
      <c r="B192" s="76" t="str">
        <f>IFERROR(VLOOKUP(A192,集計貼りつけ!$B$5:$ZZ$515,集計貼りつけ!$B$1,0),"")</f>
        <v/>
      </c>
    </row>
    <row r="193" spans="1:2" ht="13.2" x14ac:dyDescent="0.2">
      <c r="A193" s="83" t="s">
        <v>7335</v>
      </c>
      <c r="B193" s="76" t="str">
        <f>IFERROR(VLOOKUP(A193,集計貼りつけ!$B$5:$ZZ$515,集計貼りつけ!$B$1,0),"")</f>
        <v/>
      </c>
    </row>
    <row r="194" spans="1:2" ht="13.2" x14ac:dyDescent="0.2">
      <c r="A194" s="83" t="s">
        <v>7336</v>
      </c>
      <c r="B194" s="76" t="str">
        <f>IFERROR(VLOOKUP(A194,集計貼りつけ!$B$5:$ZZ$515,集計貼りつけ!$B$1,0),"")</f>
        <v/>
      </c>
    </row>
    <row r="195" spans="1:2" ht="13.2" x14ac:dyDescent="0.2">
      <c r="A195" s="83" t="s">
        <v>7337</v>
      </c>
      <c r="B195" s="76" t="str">
        <f>IFERROR(VLOOKUP(A195,集計貼りつけ!$B$5:$ZZ$515,集計貼りつけ!$B$1,0),"")</f>
        <v/>
      </c>
    </row>
    <row r="196" spans="1:2" ht="13.2" x14ac:dyDescent="0.2">
      <c r="A196" s="83" t="s">
        <v>7338</v>
      </c>
      <c r="B196" s="76" t="str">
        <f>IFERROR(VLOOKUP(A196,集計貼りつけ!$B$5:$ZZ$515,集計貼りつけ!$B$1,0),"")</f>
        <v/>
      </c>
    </row>
    <row r="197" spans="1:2" ht="13.2" x14ac:dyDescent="0.2">
      <c r="A197" s="83" t="s">
        <v>7339</v>
      </c>
      <c r="B197" s="76" t="str">
        <f>IFERROR(VLOOKUP(A197,集計貼りつけ!$B$5:$ZZ$515,集計貼りつけ!$B$1,0),"")</f>
        <v/>
      </c>
    </row>
    <row r="198" spans="1:2" ht="13.2" x14ac:dyDescent="0.2">
      <c r="A198" s="83" t="s">
        <v>7340</v>
      </c>
      <c r="B198" s="76" t="str">
        <f>IFERROR(VLOOKUP(A198,集計貼りつけ!$B$5:$ZZ$515,集計貼りつけ!$B$1,0),"")</f>
        <v/>
      </c>
    </row>
    <row r="199" spans="1:2" ht="13.2" x14ac:dyDescent="0.2">
      <c r="A199" s="83" t="s">
        <v>7341</v>
      </c>
      <c r="B199" s="76" t="str">
        <f>IFERROR(VLOOKUP(A199,集計貼りつけ!$B$5:$ZZ$515,集計貼りつけ!$B$1,0),"")</f>
        <v/>
      </c>
    </row>
    <row r="200" spans="1:2" ht="13.2" x14ac:dyDescent="0.2">
      <c r="A200" s="83" t="s">
        <v>7342</v>
      </c>
      <c r="B200" s="76" t="str">
        <f>IFERROR(VLOOKUP(A200,集計貼りつけ!$B$5:$ZZ$515,集計貼りつけ!$B$1,0),"")</f>
        <v/>
      </c>
    </row>
    <row r="201" spans="1:2" ht="13.2" x14ac:dyDescent="0.2">
      <c r="A201" s="83" t="s">
        <v>7343</v>
      </c>
      <c r="B201" s="76" t="str">
        <f>IFERROR(VLOOKUP(A201,集計貼りつけ!$B$5:$ZZ$515,集計貼りつけ!$B$1,0),"")</f>
        <v/>
      </c>
    </row>
    <row r="202" spans="1:2" ht="13.2" x14ac:dyDescent="0.2">
      <c r="A202" s="83" t="s">
        <v>7344</v>
      </c>
      <c r="B202" s="76" t="str">
        <f>IFERROR(VLOOKUP(A202,集計貼りつけ!$B$5:$ZZ$515,集計貼りつけ!$B$1,0),"")</f>
        <v/>
      </c>
    </row>
    <row r="203" spans="1:2" ht="13.2" x14ac:dyDescent="0.2">
      <c r="A203" s="83" t="s">
        <v>7345</v>
      </c>
      <c r="B203" s="76" t="str">
        <f>IFERROR(VLOOKUP(A203,集計貼りつけ!$B$5:$ZZ$515,集計貼りつけ!$B$1,0),"")</f>
        <v/>
      </c>
    </row>
    <row r="204" spans="1:2" ht="13.2" x14ac:dyDescent="0.2">
      <c r="A204" s="83" t="s">
        <v>7346</v>
      </c>
      <c r="B204" s="76" t="str">
        <f>IFERROR(VLOOKUP(A204,集計貼りつけ!$B$5:$ZZ$515,集計貼りつけ!$B$1,0),"")</f>
        <v/>
      </c>
    </row>
    <row r="205" spans="1:2" ht="13.2" x14ac:dyDescent="0.2">
      <c r="A205" s="83" t="s">
        <v>7347</v>
      </c>
      <c r="B205" s="76" t="str">
        <f>IFERROR(VLOOKUP(A205,集計貼りつけ!$B$5:$ZZ$515,集計貼りつけ!$B$1,0),"")</f>
        <v/>
      </c>
    </row>
    <row r="206" spans="1:2" ht="13.2" x14ac:dyDescent="0.2">
      <c r="A206" s="83" t="s">
        <v>7348</v>
      </c>
      <c r="B206" s="76" t="str">
        <f>IFERROR(VLOOKUP(A206,集計貼りつけ!$B$5:$ZZ$515,集計貼りつけ!$B$1,0),"")</f>
        <v/>
      </c>
    </row>
    <row r="207" spans="1:2" ht="13.2" x14ac:dyDescent="0.2">
      <c r="A207" s="83" t="s">
        <v>7349</v>
      </c>
      <c r="B207" s="76" t="str">
        <f>IFERROR(VLOOKUP(A207,集計貼りつけ!$B$5:$ZZ$515,集計貼りつけ!$B$1,0),"")</f>
        <v/>
      </c>
    </row>
    <row r="208" spans="1:2" ht="13.2" x14ac:dyDescent="0.2">
      <c r="A208" s="83" t="s">
        <v>7350</v>
      </c>
      <c r="B208" s="76" t="str">
        <f>IFERROR(VLOOKUP(A208,集計貼りつけ!$B$5:$ZZ$515,集計貼りつけ!$B$1,0),"")</f>
        <v/>
      </c>
    </row>
    <row r="209" spans="1:2" ht="13.2" x14ac:dyDescent="0.2">
      <c r="A209" s="83" t="s">
        <v>7351</v>
      </c>
      <c r="B209" s="76" t="str">
        <f>IFERROR(VLOOKUP(A209,集計貼りつけ!$B$5:$ZZ$515,集計貼りつけ!$B$1,0),"")</f>
        <v/>
      </c>
    </row>
    <row r="210" spans="1:2" ht="13.2" x14ac:dyDescent="0.2">
      <c r="A210" s="83" t="s">
        <v>7352</v>
      </c>
      <c r="B210" s="76" t="str">
        <f>IFERROR(VLOOKUP(A210,集計貼りつけ!$B$5:$ZZ$515,集計貼りつけ!$B$1,0),"")</f>
        <v/>
      </c>
    </row>
    <row r="211" spans="1:2" ht="13.2" x14ac:dyDescent="0.2">
      <c r="A211" s="83" t="s">
        <v>7353</v>
      </c>
      <c r="B211" s="76" t="str">
        <f>IFERROR(VLOOKUP(A211,集計貼りつけ!$B$5:$ZZ$515,集計貼りつけ!$B$1,0),"")</f>
        <v/>
      </c>
    </row>
    <row r="212" spans="1:2" ht="13.2" x14ac:dyDescent="0.2">
      <c r="A212" s="83" t="s">
        <v>7354</v>
      </c>
      <c r="B212" s="76" t="str">
        <f>IFERROR(VLOOKUP(A212,集計貼りつけ!$B$5:$ZZ$515,集計貼りつけ!$B$1,0),"")</f>
        <v/>
      </c>
    </row>
    <row r="213" spans="1:2" ht="13.2" x14ac:dyDescent="0.2">
      <c r="A213" s="83" t="s">
        <v>7355</v>
      </c>
      <c r="B213" s="76" t="str">
        <f>IFERROR(VLOOKUP(A213,集計貼りつけ!$B$5:$ZZ$515,集計貼りつけ!$B$1,0),"")</f>
        <v/>
      </c>
    </row>
    <row r="214" spans="1:2" ht="13.2" x14ac:dyDescent="0.2">
      <c r="A214" s="83" t="s">
        <v>7356</v>
      </c>
      <c r="B214" s="76" t="str">
        <f>IFERROR(VLOOKUP(A214,集計貼りつけ!$B$5:$ZZ$515,集計貼りつけ!$B$1,0),"")</f>
        <v/>
      </c>
    </row>
    <row r="215" spans="1:2" ht="13.2" x14ac:dyDescent="0.2">
      <c r="A215" s="83" t="s">
        <v>7357</v>
      </c>
      <c r="B215" s="76" t="str">
        <f>IFERROR(VLOOKUP(A215,集計貼りつけ!$B$5:$ZZ$515,集計貼りつけ!$B$1,0),"")</f>
        <v/>
      </c>
    </row>
    <row r="216" spans="1:2" ht="13.2" x14ac:dyDescent="0.2">
      <c r="A216" s="83" t="s">
        <v>7358</v>
      </c>
      <c r="B216" s="76" t="str">
        <f>IFERROR(VLOOKUP(A216,集計貼りつけ!$B$5:$ZZ$515,集計貼りつけ!$B$1,0),"")</f>
        <v/>
      </c>
    </row>
    <row r="217" spans="1:2" ht="13.2" x14ac:dyDescent="0.2">
      <c r="A217" s="83" t="s">
        <v>7359</v>
      </c>
      <c r="B217" s="76" t="str">
        <f>IFERROR(VLOOKUP(A217,集計貼りつけ!$B$5:$ZZ$515,集計貼りつけ!$B$1,0),"")</f>
        <v/>
      </c>
    </row>
    <row r="218" spans="1:2" ht="13.2" x14ac:dyDescent="0.2">
      <c r="A218" s="83" t="s">
        <v>7360</v>
      </c>
      <c r="B218" s="76" t="str">
        <f>IFERROR(VLOOKUP(A218,集計貼りつけ!$B$5:$ZZ$515,集計貼りつけ!$B$1,0),"")</f>
        <v/>
      </c>
    </row>
    <row r="219" spans="1:2" ht="13.2" x14ac:dyDescent="0.2">
      <c r="A219" s="83" t="s">
        <v>7361</v>
      </c>
      <c r="B219" s="76" t="str">
        <f>IFERROR(VLOOKUP(A219,集計貼りつけ!$B$5:$ZZ$515,集計貼りつけ!$B$1,0),"")</f>
        <v/>
      </c>
    </row>
    <row r="220" spans="1:2" ht="13.2" x14ac:dyDescent="0.2">
      <c r="A220" s="83" t="s">
        <v>7362</v>
      </c>
      <c r="B220" s="76" t="str">
        <f>IFERROR(VLOOKUP(A220,集計貼りつけ!$B$5:$ZZ$515,集計貼りつけ!$B$1,0),"")</f>
        <v/>
      </c>
    </row>
    <row r="221" spans="1:2" ht="13.2" x14ac:dyDescent="0.2">
      <c r="A221" s="83" t="s">
        <v>7363</v>
      </c>
      <c r="B221" s="76" t="str">
        <f>IFERROR(VLOOKUP(A221,集計貼りつけ!$B$5:$ZZ$515,集計貼りつけ!$B$1,0),"")</f>
        <v/>
      </c>
    </row>
    <row r="222" spans="1:2" ht="13.2" x14ac:dyDescent="0.2">
      <c r="A222" s="83" t="s">
        <v>7364</v>
      </c>
      <c r="B222" s="76" t="str">
        <f>IFERROR(VLOOKUP(A222,集計貼りつけ!$B$5:$ZZ$515,集計貼りつけ!$B$1,0),"")</f>
        <v/>
      </c>
    </row>
    <row r="223" spans="1:2" ht="13.2" x14ac:dyDescent="0.2">
      <c r="A223" s="83" t="s">
        <v>7365</v>
      </c>
      <c r="B223" s="76" t="str">
        <f>IFERROR(VLOOKUP(A223,集計貼りつけ!$B$5:$ZZ$515,集計貼りつけ!$B$1,0),"")</f>
        <v/>
      </c>
    </row>
    <row r="224" spans="1:2" ht="13.2" x14ac:dyDescent="0.2">
      <c r="A224" s="83" t="s">
        <v>7366</v>
      </c>
      <c r="B224" s="76" t="str">
        <f>IFERROR(VLOOKUP(A224,集計貼りつけ!$B$5:$ZZ$515,集計貼りつけ!$B$1,0),"")</f>
        <v/>
      </c>
    </row>
    <row r="225" spans="1:2" ht="13.2" x14ac:dyDescent="0.2">
      <c r="A225" s="83" t="s">
        <v>7367</v>
      </c>
      <c r="B225" s="76" t="str">
        <f>IFERROR(VLOOKUP(A225,集計貼りつけ!$B$5:$ZZ$515,集計貼りつけ!$B$1,0),"")</f>
        <v/>
      </c>
    </row>
    <row r="226" spans="1:2" ht="13.2" x14ac:dyDescent="0.2">
      <c r="A226" s="83" t="s">
        <v>7368</v>
      </c>
      <c r="B226" s="76" t="str">
        <f>IFERROR(VLOOKUP(A226,集計貼りつけ!$B$5:$ZZ$515,集計貼りつけ!$B$1,0),"")</f>
        <v/>
      </c>
    </row>
    <row r="227" spans="1:2" ht="13.2" x14ac:dyDescent="0.2">
      <c r="A227" s="83" t="s">
        <v>7369</v>
      </c>
      <c r="B227" s="76" t="str">
        <f>IFERROR(VLOOKUP(A227,集計貼りつけ!$B$5:$ZZ$515,集計貼りつけ!$B$1,0),"")</f>
        <v/>
      </c>
    </row>
    <row r="228" spans="1:2" ht="13.2" x14ac:dyDescent="0.2">
      <c r="A228" s="83" t="s">
        <v>7370</v>
      </c>
      <c r="B228" s="76" t="str">
        <f>IFERROR(VLOOKUP(A228,集計貼りつけ!$B$5:$ZZ$515,集計貼りつけ!$B$1,0),"")</f>
        <v/>
      </c>
    </row>
    <row r="229" spans="1:2" ht="13.2" x14ac:dyDescent="0.2">
      <c r="A229" s="83" t="s">
        <v>7371</v>
      </c>
      <c r="B229" s="76" t="str">
        <f>IFERROR(VLOOKUP(A229,集計貼りつけ!$B$5:$ZZ$515,集計貼りつけ!$B$1,0),"")</f>
        <v/>
      </c>
    </row>
    <row r="230" spans="1:2" ht="13.2" x14ac:dyDescent="0.2">
      <c r="A230" s="83" t="s">
        <v>7372</v>
      </c>
      <c r="B230" s="76" t="str">
        <f>IFERROR(VLOOKUP(A230,集計貼りつけ!$B$5:$ZZ$515,集計貼りつけ!$B$1,0),"")</f>
        <v/>
      </c>
    </row>
    <row r="231" spans="1:2" ht="13.2" x14ac:dyDescent="0.2">
      <c r="A231" s="83" t="s">
        <v>7373</v>
      </c>
      <c r="B231" s="76" t="str">
        <f>IFERROR(VLOOKUP(A231,集計貼りつけ!$B$5:$ZZ$515,集計貼りつけ!$B$1,0),"")</f>
        <v/>
      </c>
    </row>
    <row r="232" spans="1:2" ht="13.2" x14ac:dyDescent="0.2">
      <c r="A232" s="83" t="s">
        <v>7374</v>
      </c>
      <c r="B232" s="76" t="str">
        <f>IFERROR(VLOOKUP(A232,集計貼りつけ!$B$5:$ZZ$515,集計貼りつけ!$B$1,0),"")</f>
        <v/>
      </c>
    </row>
    <row r="233" spans="1:2" ht="13.2" x14ac:dyDescent="0.2">
      <c r="A233" s="83" t="s">
        <v>7375</v>
      </c>
      <c r="B233" s="76" t="str">
        <f>IFERROR(VLOOKUP(A233,集計貼りつけ!$B$5:$ZZ$515,集計貼りつけ!$B$1,0),"")</f>
        <v/>
      </c>
    </row>
    <row r="234" spans="1:2" ht="13.2" x14ac:dyDescent="0.2">
      <c r="A234" s="83" t="s">
        <v>7376</v>
      </c>
      <c r="B234" s="76" t="str">
        <f>IFERROR(VLOOKUP(A234,集計貼りつけ!$B$5:$ZZ$515,集計貼りつけ!$B$1,0),"")</f>
        <v/>
      </c>
    </row>
    <row r="235" spans="1:2" ht="13.2" x14ac:dyDescent="0.2">
      <c r="A235" s="83" t="s">
        <v>7377</v>
      </c>
      <c r="B235" s="76" t="str">
        <f>IFERROR(VLOOKUP(A235,集計貼りつけ!$B$5:$ZZ$515,集計貼りつけ!$B$1,0),"")</f>
        <v/>
      </c>
    </row>
    <row r="236" spans="1:2" ht="13.2" x14ac:dyDescent="0.2">
      <c r="A236" s="83" t="s">
        <v>7378</v>
      </c>
      <c r="B236" s="76" t="str">
        <f>IFERROR(VLOOKUP(A236,集計貼りつけ!$B$5:$ZZ$515,集計貼りつけ!$B$1,0),"")</f>
        <v/>
      </c>
    </row>
    <row r="237" spans="1:2" ht="13.2" x14ac:dyDescent="0.2">
      <c r="A237" s="83" t="s">
        <v>7379</v>
      </c>
      <c r="B237" s="76" t="str">
        <f>IFERROR(VLOOKUP(A237,集計貼りつけ!$B$5:$ZZ$515,集計貼りつけ!$B$1,0),"")</f>
        <v/>
      </c>
    </row>
    <row r="238" spans="1:2" ht="13.2" x14ac:dyDescent="0.2">
      <c r="A238" s="83" t="s">
        <v>7380</v>
      </c>
      <c r="B238" s="76" t="str">
        <f>IFERROR(VLOOKUP(A238,集計貼りつけ!$B$5:$ZZ$515,集計貼りつけ!$B$1,0),"")</f>
        <v/>
      </c>
    </row>
    <row r="239" spans="1:2" ht="13.2" x14ac:dyDescent="0.2">
      <c r="A239" s="83" t="s">
        <v>7381</v>
      </c>
      <c r="B239" s="76" t="str">
        <f>IFERROR(VLOOKUP(A239,集計貼りつけ!$B$5:$ZZ$515,集計貼りつけ!$B$1,0),"")</f>
        <v/>
      </c>
    </row>
    <row r="240" spans="1:2" ht="13.2" x14ac:dyDescent="0.2">
      <c r="A240" s="83" t="s">
        <v>7382</v>
      </c>
      <c r="B240" s="76" t="str">
        <f>IFERROR(VLOOKUP(A240,集計貼りつけ!$B$5:$ZZ$515,集計貼りつけ!$B$1,0),"")</f>
        <v/>
      </c>
    </row>
    <row r="241" spans="1:2" ht="13.2" x14ac:dyDescent="0.2">
      <c r="A241" s="83" t="s">
        <v>7383</v>
      </c>
      <c r="B241" s="76" t="str">
        <f>IFERROR(VLOOKUP(A241,集計貼りつけ!$B$5:$ZZ$515,集計貼りつけ!$B$1,0),"")</f>
        <v/>
      </c>
    </row>
    <row r="242" spans="1:2" ht="13.2" x14ac:dyDescent="0.2">
      <c r="A242" s="83" t="s">
        <v>7384</v>
      </c>
      <c r="B242" s="76" t="str">
        <f>IFERROR(VLOOKUP(A242,集計貼りつけ!$B$5:$ZZ$515,集計貼りつけ!$B$1,0),"")</f>
        <v/>
      </c>
    </row>
    <row r="243" spans="1:2" ht="13.2" x14ac:dyDescent="0.2">
      <c r="A243" s="83" t="s">
        <v>7385</v>
      </c>
      <c r="B243" s="76" t="str">
        <f>IFERROR(VLOOKUP(A243,集計貼りつけ!$B$5:$ZZ$515,集計貼りつけ!$B$1,0),"")</f>
        <v/>
      </c>
    </row>
    <row r="244" spans="1:2" ht="13.2" x14ac:dyDescent="0.2">
      <c r="A244" s="83" t="s">
        <v>7386</v>
      </c>
      <c r="B244" s="76" t="str">
        <f>IFERROR(VLOOKUP(A244,集計貼りつけ!$B$5:$ZZ$515,集計貼りつけ!$B$1,0),"")</f>
        <v/>
      </c>
    </row>
    <row r="245" spans="1:2" ht="13.2" x14ac:dyDescent="0.2">
      <c r="A245" s="83" t="s">
        <v>7387</v>
      </c>
      <c r="B245" s="76" t="str">
        <f>IFERROR(VLOOKUP(A245,集計貼りつけ!$B$5:$ZZ$515,集計貼りつけ!$B$1,0),"")</f>
        <v/>
      </c>
    </row>
    <row r="246" spans="1:2" ht="13.2" x14ac:dyDescent="0.2">
      <c r="A246" s="83" t="s">
        <v>7388</v>
      </c>
      <c r="B246" s="76" t="str">
        <f>IFERROR(VLOOKUP(A246,集計貼りつけ!$B$5:$ZZ$515,集計貼りつけ!$B$1,0),"")</f>
        <v/>
      </c>
    </row>
    <row r="247" spans="1:2" ht="13.2" x14ac:dyDescent="0.2">
      <c r="A247" s="83" t="s">
        <v>7389</v>
      </c>
      <c r="B247" s="76" t="str">
        <f>IFERROR(VLOOKUP(A247,集計貼りつけ!$B$5:$ZZ$515,集計貼りつけ!$B$1,0),"")</f>
        <v/>
      </c>
    </row>
    <row r="248" spans="1:2" ht="13.2" x14ac:dyDescent="0.2">
      <c r="A248" s="83" t="s">
        <v>7390</v>
      </c>
      <c r="B248" s="76" t="str">
        <f>IFERROR(VLOOKUP(A248,集計貼りつけ!$B$5:$ZZ$515,集計貼りつけ!$B$1,0),"")</f>
        <v/>
      </c>
    </row>
    <row r="249" spans="1:2" ht="13.2" x14ac:dyDescent="0.2">
      <c r="A249" s="83" t="s">
        <v>7391</v>
      </c>
      <c r="B249" s="76" t="str">
        <f>IFERROR(VLOOKUP(A249,集計貼りつけ!$B$5:$ZZ$515,集計貼りつけ!$B$1,0),"")</f>
        <v/>
      </c>
    </row>
    <row r="250" spans="1:2" ht="13.2" x14ac:dyDescent="0.2">
      <c r="A250" s="83" t="s">
        <v>7392</v>
      </c>
      <c r="B250" s="76" t="str">
        <f>IFERROR(VLOOKUP(A250,集計貼りつけ!$B$5:$ZZ$515,集計貼りつけ!$B$1,0),"")</f>
        <v/>
      </c>
    </row>
    <row r="251" spans="1:2" ht="13.2" x14ac:dyDescent="0.2">
      <c r="A251" s="83" t="s">
        <v>7393</v>
      </c>
      <c r="B251" s="76" t="str">
        <f>IFERROR(VLOOKUP(A251,集計貼りつけ!$B$5:$ZZ$515,集計貼りつけ!$B$1,0),"")</f>
        <v/>
      </c>
    </row>
    <row r="252" spans="1:2" ht="13.2" x14ac:dyDescent="0.2">
      <c r="A252" s="83" t="s">
        <v>7394</v>
      </c>
      <c r="B252" s="76" t="str">
        <f>IFERROR(VLOOKUP(A252,集計貼りつけ!$B$5:$ZZ$515,集計貼りつけ!$B$1,0),"")</f>
        <v/>
      </c>
    </row>
    <row r="253" spans="1:2" ht="13.2" x14ac:dyDescent="0.2">
      <c r="A253" s="83" t="s">
        <v>7395</v>
      </c>
      <c r="B253" s="76" t="str">
        <f>IFERROR(VLOOKUP(A253,集計貼りつけ!$B$5:$ZZ$515,集計貼りつけ!$B$1,0),"")</f>
        <v/>
      </c>
    </row>
    <row r="254" spans="1:2" ht="13.2" x14ac:dyDescent="0.2">
      <c r="A254" s="83" t="s">
        <v>7396</v>
      </c>
      <c r="B254" s="76" t="str">
        <f>IFERROR(VLOOKUP(A254,集計貼りつけ!$B$5:$ZZ$515,集計貼りつけ!$B$1,0),"")</f>
        <v/>
      </c>
    </row>
    <row r="255" spans="1:2" ht="13.2" x14ac:dyDescent="0.2">
      <c r="A255" s="83" t="s">
        <v>7397</v>
      </c>
      <c r="B255" s="76" t="str">
        <f>IFERROR(VLOOKUP(A255,集計貼りつけ!$B$5:$ZZ$515,集計貼りつけ!$B$1,0),"")</f>
        <v/>
      </c>
    </row>
    <row r="256" spans="1:2" ht="13.2" x14ac:dyDescent="0.2">
      <c r="A256" s="83" t="s">
        <v>7398</v>
      </c>
      <c r="B256" s="76" t="str">
        <f>IFERROR(VLOOKUP(A256,集計貼りつけ!$B$5:$ZZ$515,集計貼りつけ!$B$1,0),"")</f>
        <v/>
      </c>
    </row>
    <row r="257" spans="1:2" ht="13.2" x14ac:dyDescent="0.2">
      <c r="A257" s="83" t="s">
        <v>7399</v>
      </c>
      <c r="B257" s="76" t="str">
        <f>IFERROR(VLOOKUP(A257,集計貼りつけ!$B$5:$ZZ$515,集計貼りつけ!$B$1,0),"")</f>
        <v/>
      </c>
    </row>
    <row r="258" spans="1:2" ht="13.2" x14ac:dyDescent="0.2">
      <c r="A258" s="83" t="s">
        <v>7400</v>
      </c>
      <c r="B258" s="76" t="str">
        <f>IFERROR(VLOOKUP(A258,集計貼りつけ!$B$5:$ZZ$515,集計貼りつけ!$B$1,0),"")</f>
        <v/>
      </c>
    </row>
    <row r="259" spans="1:2" ht="13.2" x14ac:dyDescent="0.2">
      <c r="A259" s="83" t="s">
        <v>7401</v>
      </c>
      <c r="B259" s="76" t="str">
        <f>IFERROR(VLOOKUP(A259,集計貼りつけ!$B$5:$ZZ$515,集計貼りつけ!$B$1,0),"")</f>
        <v/>
      </c>
    </row>
    <row r="260" spans="1:2" ht="13.2" x14ac:dyDescent="0.2">
      <c r="A260" s="83" t="s">
        <v>7402</v>
      </c>
      <c r="B260" s="76" t="str">
        <f>IFERROR(VLOOKUP(A260,集計貼りつけ!$B$5:$ZZ$515,集計貼りつけ!$B$1,0),"")</f>
        <v/>
      </c>
    </row>
    <row r="261" spans="1:2" ht="13.2" x14ac:dyDescent="0.2">
      <c r="A261" s="83" t="s">
        <v>7403</v>
      </c>
      <c r="B261" s="76" t="str">
        <f>IFERROR(VLOOKUP(A261,集計貼りつけ!$B$5:$ZZ$515,集計貼りつけ!$B$1,0),"")</f>
        <v/>
      </c>
    </row>
    <row r="262" spans="1:2" ht="13.2" x14ac:dyDescent="0.2">
      <c r="A262" s="83" t="s">
        <v>7404</v>
      </c>
      <c r="B262" s="76" t="str">
        <f>IFERROR(VLOOKUP(A262,集計貼りつけ!$B$5:$ZZ$515,集計貼りつけ!$B$1,0),"")</f>
        <v/>
      </c>
    </row>
    <row r="263" spans="1:2" ht="13.2" x14ac:dyDescent="0.2">
      <c r="A263" s="83" t="s">
        <v>7405</v>
      </c>
      <c r="B263" s="76" t="str">
        <f>IFERROR(VLOOKUP(A263,集計貼りつけ!$B$5:$ZZ$515,集計貼りつけ!$B$1,0),"")</f>
        <v/>
      </c>
    </row>
    <row r="264" spans="1:2" ht="13.2" x14ac:dyDescent="0.2">
      <c r="A264" s="83" t="s">
        <v>7406</v>
      </c>
      <c r="B264" s="76" t="str">
        <f>IFERROR(VLOOKUP(A264,集計貼りつけ!$B$5:$ZZ$515,集計貼りつけ!$B$1,0),"")</f>
        <v/>
      </c>
    </row>
    <row r="265" spans="1:2" ht="13.2" x14ac:dyDescent="0.2">
      <c r="A265" s="83" t="s">
        <v>7407</v>
      </c>
      <c r="B265" s="76" t="str">
        <f>IFERROR(VLOOKUP(A265,集計貼りつけ!$B$5:$ZZ$515,集計貼りつけ!$B$1,0),"")</f>
        <v/>
      </c>
    </row>
    <row r="266" spans="1:2" ht="13.2" x14ac:dyDescent="0.2">
      <c r="A266" s="83" t="s">
        <v>7408</v>
      </c>
      <c r="B266" s="76" t="str">
        <f>IFERROR(VLOOKUP(A266,集計貼りつけ!$B$5:$ZZ$515,集計貼りつけ!$B$1,0),"")</f>
        <v/>
      </c>
    </row>
    <row r="267" spans="1:2" ht="13.2" x14ac:dyDescent="0.2">
      <c r="A267" s="83" t="s">
        <v>7409</v>
      </c>
      <c r="B267" s="76" t="str">
        <f>IFERROR(VLOOKUP(A267,集計貼りつけ!$B$5:$ZZ$515,集計貼りつけ!$B$1,0),"")</f>
        <v/>
      </c>
    </row>
    <row r="268" spans="1:2" ht="13.2" x14ac:dyDescent="0.2">
      <c r="A268" s="83" t="s">
        <v>7410</v>
      </c>
      <c r="B268" s="76" t="str">
        <f>IFERROR(VLOOKUP(A268,集計貼りつけ!$B$5:$ZZ$515,集計貼りつけ!$B$1,0),"")</f>
        <v/>
      </c>
    </row>
    <row r="269" spans="1:2" ht="13.2" x14ac:dyDescent="0.2">
      <c r="A269" s="83" t="s">
        <v>7411</v>
      </c>
      <c r="B269" s="76" t="str">
        <f>IFERROR(VLOOKUP(A269,集計貼りつけ!$B$5:$ZZ$515,集計貼りつけ!$B$1,0),"")</f>
        <v/>
      </c>
    </row>
    <row r="270" spans="1:2" ht="13.2" x14ac:dyDescent="0.2">
      <c r="A270" s="83" t="s">
        <v>7412</v>
      </c>
      <c r="B270" s="76" t="str">
        <f>IFERROR(VLOOKUP(A270,集計貼りつけ!$B$5:$ZZ$515,集計貼りつけ!$B$1,0),"")</f>
        <v/>
      </c>
    </row>
    <row r="271" spans="1:2" ht="13.2" x14ac:dyDescent="0.2">
      <c r="A271" s="83" t="s">
        <v>7413</v>
      </c>
      <c r="B271" s="76" t="str">
        <f>IFERROR(VLOOKUP(A271,集計貼りつけ!$B$5:$ZZ$515,集計貼りつけ!$B$1,0),"")</f>
        <v/>
      </c>
    </row>
    <row r="272" spans="1:2" ht="13.2" x14ac:dyDescent="0.2">
      <c r="A272" s="83" t="s">
        <v>7414</v>
      </c>
      <c r="B272" s="76" t="str">
        <f>IFERROR(VLOOKUP(A272,集計貼りつけ!$B$5:$ZZ$515,集計貼りつけ!$B$1,0),"")</f>
        <v/>
      </c>
    </row>
    <row r="273" spans="1:2" ht="13.2" x14ac:dyDescent="0.2">
      <c r="A273" s="83" t="s">
        <v>7415</v>
      </c>
      <c r="B273" s="76" t="str">
        <f>IFERROR(VLOOKUP(A273,集計貼りつけ!$B$5:$ZZ$515,集計貼りつけ!$B$1,0),"")</f>
        <v/>
      </c>
    </row>
    <row r="274" spans="1:2" ht="13.2" x14ac:dyDescent="0.2">
      <c r="A274" s="83" t="s">
        <v>7416</v>
      </c>
      <c r="B274" s="76" t="str">
        <f>IFERROR(VLOOKUP(A274,集計貼りつけ!$B$5:$ZZ$515,集計貼りつけ!$B$1,0),"")</f>
        <v/>
      </c>
    </row>
    <row r="275" spans="1:2" ht="13.2" x14ac:dyDescent="0.2">
      <c r="A275" s="83" t="s">
        <v>7417</v>
      </c>
      <c r="B275" s="76" t="str">
        <f>IFERROR(VLOOKUP(A275,集計貼りつけ!$B$5:$ZZ$515,集計貼りつけ!$B$1,0),"")</f>
        <v/>
      </c>
    </row>
    <row r="276" spans="1:2" ht="13.2" x14ac:dyDescent="0.2">
      <c r="A276" s="83" t="s">
        <v>7418</v>
      </c>
      <c r="B276" s="76" t="str">
        <f>IFERROR(VLOOKUP(A276,集計貼りつけ!$B$5:$ZZ$515,集計貼りつけ!$B$1,0),"")</f>
        <v/>
      </c>
    </row>
    <row r="277" spans="1:2" ht="13.2" x14ac:dyDescent="0.2">
      <c r="A277" s="83" t="s">
        <v>7419</v>
      </c>
      <c r="B277" s="76" t="str">
        <f>IFERROR(VLOOKUP(A277,集計貼りつけ!$B$5:$ZZ$515,集計貼りつけ!$B$1,0),"")</f>
        <v/>
      </c>
    </row>
    <row r="278" spans="1:2" ht="13.2" x14ac:dyDescent="0.2">
      <c r="A278" s="83" t="s">
        <v>7420</v>
      </c>
      <c r="B278" s="76" t="str">
        <f>IFERROR(VLOOKUP(A278,集計貼りつけ!$B$5:$ZZ$515,集計貼りつけ!$B$1,0),"")</f>
        <v/>
      </c>
    </row>
    <row r="279" spans="1:2" ht="13.2" x14ac:dyDescent="0.2">
      <c r="A279" s="83" t="s">
        <v>7421</v>
      </c>
      <c r="B279" s="76" t="str">
        <f>IFERROR(VLOOKUP(A279,集計貼りつけ!$B$5:$ZZ$515,集計貼りつけ!$B$1,0),"")</f>
        <v/>
      </c>
    </row>
    <row r="280" spans="1:2" ht="13.2" x14ac:dyDescent="0.2">
      <c r="A280" s="83" t="s">
        <v>7422</v>
      </c>
      <c r="B280" s="76" t="str">
        <f>IFERROR(VLOOKUP(A280,集計貼りつけ!$B$5:$ZZ$515,集計貼りつけ!$B$1,0),"")</f>
        <v/>
      </c>
    </row>
    <row r="281" spans="1:2" ht="13.2" x14ac:dyDescent="0.2">
      <c r="A281" s="83" t="s">
        <v>7423</v>
      </c>
      <c r="B281" s="76" t="str">
        <f>IFERROR(VLOOKUP(A281,集計貼りつけ!$B$5:$ZZ$515,集計貼りつけ!$B$1,0),"")</f>
        <v/>
      </c>
    </row>
    <row r="282" spans="1:2" ht="13.2" x14ac:dyDescent="0.2">
      <c r="A282" s="83" t="s">
        <v>7424</v>
      </c>
      <c r="B282" s="76" t="str">
        <f>IFERROR(VLOOKUP(A282,集計貼りつけ!$B$5:$ZZ$515,集計貼りつけ!$B$1,0),"")</f>
        <v/>
      </c>
    </row>
    <row r="283" spans="1:2" ht="13.2" x14ac:dyDescent="0.2">
      <c r="A283" s="83" t="s">
        <v>7425</v>
      </c>
      <c r="B283" s="76" t="str">
        <f>IFERROR(VLOOKUP(A283,集計貼りつけ!$B$5:$ZZ$515,集計貼りつけ!$B$1,0),"")</f>
        <v/>
      </c>
    </row>
    <row r="284" spans="1:2" ht="13.2" x14ac:dyDescent="0.2">
      <c r="A284" s="83" t="s">
        <v>7426</v>
      </c>
      <c r="B284" s="76" t="str">
        <f>IFERROR(VLOOKUP(A284,集計貼りつけ!$B$5:$ZZ$515,集計貼りつけ!$B$1,0),"")</f>
        <v/>
      </c>
    </row>
    <row r="285" spans="1:2" ht="13.2" x14ac:dyDescent="0.2">
      <c r="A285" s="83" t="s">
        <v>7427</v>
      </c>
      <c r="B285" s="76" t="str">
        <f>IFERROR(VLOOKUP(A285,集計貼りつけ!$B$5:$ZZ$515,集計貼りつけ!$B$1,0),"")</f>
        <v/>
      </c>
    </row>
    <row r="286" spans="1:2" ht="13.2" x14ac:dyDescent="0.2">
      <c r="A286" s="83" t="s">
        <v>7428</v>
      </c>
      <c r="B286" s="76" t="str">
        <f>IFERROR(VLOOKUP(A286,集計貼りつけ!$B$5:$ZZ$515,集計貼りつけ!$B$1,0),"")</f>
        <v/>
      </c>
    </row>
    <row r="287" spans="1:2" ht="13.2" x14ac:dyDescent="0.2">
      <c r="A287" s="83" t="s">
        <v>7429</v>
      </c>
      <c r="B287" s="76" t="str">
        <f>IFERROR(VLOOKUP(A287,集計貼りつけ!$B$5:$ZZ$515,集計貼りつけ!$B$1,0),"")</f>
        <v/>
      </c>
    </row>
    <row r="288" spans="1:2" ht="13.2" x14ac:dyDescent="0.2">
      <c r="A288" s="83" t="s">
        <v>7430</v>
      </c>
      <c r="B288" s="76" t="str">
        <f>IFERROR(VLOOKUP(A288,集計貼りつけ!$B$5:$ZZ$515,集計貼りつけ!$B$1,0),"")</f>
        <v/>
      </c>
    </row>
    <row r="289" spans="1:2" ht="13.2" x14ac:dyDescent="0.2">
      <c r="A289" s="83" t="s">
        <v>7431</v>
      </c>
      <c r="B289" s="76" t="str">
        <f>IFERROR(VLOOKUP(A289,集計貼りつけ!$B$5:$ZZ$515,集計貼りつけ!$B$1,0),"")</f>
        <v/>
      </c>
    </row>
    <row r="290" spans="1:2" ht="13.2" x14ac:dyDescent="0.2">
      <c r="A290" s="83" t="s">
        <v>7432</v>
      </c>
      <c r="B290" s="76" t="str">
        <f>IFERROR(VLOOKUP(A290,集計貼りつけ!$B$5:$ZZ$515,集計貼りつけ!$B$1,0),"")</f>
        <v/>
      </c>
    </row>
    <row r="291" spans="1:2" ht="13.2" x14ac:dyDescent="0.2">
      <c r="A291" s="83" t="s">
        <v>7433</v>
      </c>
      <c r="B291" s="76" t="str">
        <f>IFERROR(VLOOKUP(A291,集計貼りつけ!$B$5:$ZZ$515,集計貼りつけ!$B$1,0),"")</f>
        <v/>
      </c>
    </row>
    <row r="292" spans="1:2" ht="13.2" x14ac:dyDescent="0.2">
      <c r="A292" s="83" t="s">
        <v>7434</v>
      </c>
      <c r="B292" s="76" t="str">
        <f>IFERROR(VLOOKUP(A292,集計貼りつけ!$B$5:$ZZ$515,集計貼りつけ!$B$1,0),"")</f>
        <v/>
      </c>
    </row>
    <row r="293" spans="1:2" ht="13.2" x14ac:dyDescent="0.2">
      <c r="A293" s="83" t="s">
        <v>7435</v>
      </c>
      <c r="B293" s="76" t="str">
        <f>IFERROR(VLOOKUP(A293,集計貼りつけ!$B$5:$ZZ$515,集計貼りつけ!$B$1,0),"")</f>
        <v/>
      </c>
    </row>
    <row r="294" spans="1:2" ht="13.2" x14ac:dyDescent="0.2">
      <c r="A294" s="83" t="s">
        <v>7436</v>
      </c>
      <c r="B294" s="76" t="str">
        <f>IFERROR(VLOOKUP(A294,集計貼りつけ!$B$5:$ZZ$515,集計貼りつけ!$B$1,0),"")</f>
        <v/>
      </c>
    </row>
    <row r="295" spans="1:2" ht="13.2" x14ac:dyDescent="0.2">
      <c r="A295" s="83" t="s">
        <v>7437</v>
      </c>
      <c r="B295" s="76" t="str">
        <f>IFERROR(VLOOKUP(A295,集計貼りつけ!$B$5:$ZZ$515,集計貼りつけ!$B$1,0),"")</f>
        <v/>
      </c>
    </row>
    <row r="296" spans="1:2" ht="13.2" x14ac:dyDescent="0.2">
      <c r="A296" s="83" t="s">
        <v>7438</v>
      </c>
      <c r="B296" s="76" t="str">
        <f>IFERROR(VLOOKUP(A296,集計貼りつけ!$B$5:$ZZ$515,集計貼りつけ!$B$1,0),"")</f>
        <v/>
      </c>
    </row>
    <row r="297" spans="1:2" ht="13.2" x14ac:dyDescent="0.2">
      <c r="A297" s="83" t="s">
        <v>7439</v>
      </c>
      <c r="B297" s="76" t="str">
        <f>IFERROR(VLOOKUP(A297,集計貼りつけ!$B$5:$ZZ$515,集計貼りつけ!$B$1,0),"")</f>
        <v/>
      </c>
    </row>
    <row r="298" spans="1:2" ht="13.2" x14ac:dyDescent="0.2">
      <c r="A298" s="83" t="s">
        <v>7440</v>
      </c>
      <c r="B298" s="76" t="str">
        <f>IFERROR(VLOOKUP(A298,集計貼りつけ!$B$5:$ZZ$515,集計貼りつけ!$B$1,0),"")</f>
        <v/>
      </c>
    </row>
    <row r="299" spans="1:2" ht="13.2" x14ac:dyDescent="0.2">
      <c r="A299" s="83" t="s">
        <v>7441</v>
      </c>
      <c r="B299" s="76" t="str">
        <f>IFERROR(VLOOKUP(A299,集計貼りつけ!$B$5:$ZZ$515,集計貼りつけ!$B$1,0),"")</f>
        <v/>
      </c>
    </row>
    <row r="300" spans="1:2" ht="13.2" x14ac:dyDescent="0.2">
      <c r="A300" s="83" t="s">
        <v>7442</v>
      </c>
      <c r="B300" s="76" t="str">
        <f>IFERROR(VLOOKUP(A300,集計貼りつけ!$B$5:$ZZ$515,集計貼りつけ!$B$1,0),"")</f>
        <v/>
      </c>
    </row>
    <row r="301" spans="1:2" ht="13.2" x14ac:dyDescent="0.2">
      <c r="A301" s="83" t="s">
        <v>7443</v>
      </c>
      <c r="B301" s="76" t="str">
        <f>IFERROR(VLOOKUP(A301,集計貼りつけ!$B$5:$ZZ$515,集計貼りつけ!$B$1,0),"")</f>
        <v/>
      </c>
    </row>
    <row r="302" spans="1:2" ht="13.2" x14ac:dyDescent="0.2">
      <c r="A302" s="83" t="s">
        <v>7444</v>
      </c>
      <c r="B302" s="76" t="str">
        <f>IFERROR(VLOOKUP(A302,集計貼りつけ!$B$5:$ZZ$515,集計貼りつけ!$B$1,0),"")</f>
        <v/>
      </c>
    </row>
    <row r="303" spans="1:2" ht="13.2" x14ac:dyDescent="0.2">
      <c r="A303" s="83" t="s">
        <v>7445</v>
      </c>
      <c r="B303" s="76" t="str">
        <f>IFERROR(VLOOKUP(A303,集計貼りつけ!$B$5:$ZZ$515,集計貼りつけ!$B$1,0),"")</f>
        <v/>
      </c>
    </row>
    <row r="304" spans="1:2" ht="13.2" x14ac:dyDescent="0.2">
      <c r="A304" s="83" t="s">
        <v>7446</v>
      </c>
      <c r="B304" s="76" t="str">
        <f>IFERROR(VLOOKUP(A304,集計貼りつけ!$B$5:$ZZ$515,集計貼りつけ!$B$1,0),"")</f>
        <v/>
      </c>
    </row>
    <row r="305" spans="1:2" ht="13.2" x14ac:dyDescent="0.2">
      <c r="A305" s="83" t="s">
        <v>7447</v>
      </c>
      <c r="B305" s="76" t="str">
        <f>IFERROR(VLOOKUP(A305,集計貼りつけ!$B$5:$ZZ$515,集計貼りつけ!$B$1,0),"")</f>
        <v/>
      </c>
    </row>
    <row r="306" spans="1:2" ht="13.2" x14ac:dyDescent="0.2">
      <c r="A306" s="83" t="s">
        <v>7448</v>
      </c>
      <c r="B306" s="76" t="str">
        <f>IFERROR(VLOOKUP(A306,集計貼りつけ!$B$5:$ZZ$515,集計貼りつけ!$B$1,0),"")</f>
        <v/>
      </c>
    </row>
    <row r="307" spans="1:2" ht="13.2" x14ac:dyDescent="0.2">
      <c r="A307" s="83" t="s">
        <v>7449</v>
      </c>
      <c r="B307" s="76" t="str">
        <f>IFERROR(VLOOKUP(A307,集計貼りつけ!$B$5:$ZZ$515,集計貼りつけ!$B$1,0),"")</f>
        <v/>
      </c>
    </row>
    <row r="308" spans="1:2" ht="13.2" x14ac:dyDescent="0.2">
      <c r="A308" s="83" t="s">
        <v>7450</v>
      </c>
      <c r="B308" s="76" t="str">
        <f>IFERROR(VLOOKUP(A308,集計貼りつけ!$B$5:$ZZ$515,集計貼りつけ!$B$1,0),"")</f>
        <v/>
      </c>
    </row>
    <row r="309" spans="1:2" ht="13.2" x14ac:dyDescent="0.2">
      <c r="A309" s="83" t="s">
        <v>7451</v>
      </c>
      <c r="B309" s="76" t="str">
        <f>IFERROR(VLOOKUP(A309,集計貼りつけ!$B$5:$ZZ$515,集計貼りつけ!$B$1,0),"")</f>
        <v/>
      </c>
    </row>
    <row r="310" spans="1:2" ht="13.2" x14ac:dyDescent="0.2">
      <c r="A310" s="83" t="s">
        <v>7452</v>
      </c>
      <c r="B310" s="76" t="str">
        <f>IFERROR(VLOOKUP(A310,集計貼りつけ!$B$5:$ZZ$515,集計貼りつけ!$B$1,0),"")</f>
        <v/>
      </c>
    </row>
    <row r="311" spans="1:2" ht="13.2" x14ac:dyDescent="0.2">
      <c r="A311" s="83" t="s">
        <v>7453</v>
      </c>
      <c r="B311" s="76" t="str">
        <f>IFERROR(VLOOKUP(A311,集計貼りつけ!$B$5:$ZZ$515,集計貼りつけ!$B$1,0),"")</f>
        <v/>
      </c>
    </row>
    <row r="312" spans="1:2" ht="13.2" x14ac:dyDescent="0.2">
      <c r="A312" s="83" t="s">
        <v>7454</v>
      </c>
      <c r="B312" s="76" t="str">
        <f>IFERROR(VLOOKUP(A312,集計貼りつけ!$B$5:$ZZ$515,集計貼りつけ!$B$1,0),"")</f>
        <v/>
      </c>
    </row>
    <row r="313" spans="1:2" ht="13.2" x14ac:dyDescent="0.2">
      <c r="A313" s="83" t="s">
        <v>7455</v>
      </c>
      <c r="B313" s="76" t="str">
        <f>IFERROR(VLOOKUP(A313,集計貼りつけ!$B$5:$ZZ$515,集計貼りつけ!$B$1,0),"")</f>
        <v/>
      </c>
    </row>
    <row r="314" spans="1:2" ht="13.2" x14ac:dyDescent="0.2">
      <c r="A314" s="83" t="s">
        <v>7456</v>
      </c>
      <c r="B314" s="76" t="str">
        <f>IFERROR(VLOOKUP(A314,集計貼りつけ!$B$5:$ZZ$515,集計貼りつけ!$B$1,0),"")</f>
        <v/>
      </c>
    </row>
    <row r="315" spans="1:2" ht="13.2" x14ac:dyDescent="0.2">
      <c r="A315" s="83" t="s">
        <v>7457</v>
      </c>
      <c r="B315" s="76" t="str">
        <f>IFERROR(VLOOKUP(A315,集計貼りつけ!$B$5:$ZZ$515,集計貼りつけ!$B$1,0),"")</f>
        <v/>
      </c>
    </row>
    <row r="316" spans="1:2" ht="13.2" x14ac:dyDescent="0.2">
      <c r="A316" s="83" t="s">
        <v>7458</v>
      </c>
      <c r="B316" s="76" t="str">
        <f>IFERROR(VLOOKUP(A316,集計貼りつけ!$B$5:$ZZ$515,集計貼りつけ!$B$1,0),"")</f>
        <v/>
      </c>
    </row>
    <row r="317" spans="1:2" ht="13.2" x14ac:dyDescent="0.2">
      <c r="A317" s="83" t="s">
        <v>7459</v>
      </c>
      <c r="B317" s="76" t="str">
        <f>IFERROR(VLOOKUP(A317,集計貼りつけ!$B$5:$ZZ$515,集計貼りつけ!$B$1,0),"")</f>
        <v/>
      </c>
    </row>
    <row r="318" spans="1:2" ht="13.2" x14ac:dyDescent="0.2">
      <c r="A318" s="83" t="s">
        <v>7460</v>
      </c>
      <c r="B318" s="76" t="str">
        <f>IFERROR(VLOOKUP(A318,集計貼りつけ!$B$5:$ZZ$515,集計貼りつけ!$B$1,0),"")</f>
        <v/>
      </c>
    </row>
    <row r="319" spans="1:2" ht="13.2" x14ac:dyDescent="0.2">
      <c r="A319" s="83" t="s">
        <v>7461</v>
      </c>
      <c r="B319" s="76" t="str">
        <f>IFERROR(VLOOKUP(A319,集計貼りつけ!$B$5:$ZZ$515,集計貼りつけ!$B$1,0),"")</f>
        <v/>
      </c>
    </row>
    <row r="320" spans="1:2" ht="13.2" x14ac:dyDescent="0.2">
      <c r="A320" s="83" t="s">
        <v>7462</v>
      </c>
      <c r="B320" s="76" t="str">
        <f>IFERROR(VLOOKUP(A320,集計貼りつけ!$B$5:$ZZ$515,集計貼りつけ!$B$1,0),"")</f>
        <v/>
      </c>
    </row>
    <row r="321" spans="1:2" ht="13.2" x14ac:dyDescent="0.2">
      <c r="A321" s="83" t="s">
        <v>7463</v>
      </c>
      <c r="B321" s="76" t="str">
        <f>IFERROR(VLOOKUP(A321,集計貼りつけ!$B$5:$ZZ$515,集計貼りつけ!$B$1,0),"")</f>
        <v/>
      </c>
    </row>
    <row r="322" spans="1:2" ht="13.2" x14ac:dyDescent="0.2">
      <c r="A322" s="83" t="s">
        <v>7464</v>
      </c>
      <c r="B322" s="76" t="str">
        <f>IFERROR(VLOOKUP(A322,集計貼りつけ!$B$5:$ZZ$515,集計貼りつけ!$B$1,0),"")</f>
        <v/>
      </c>
    </row>
    <row r="323" spans="1:2" ht="13.2" x14ac:dyDescent="0.2">
      <c r="A323" s="83" t="s">
        <v>7465</v>
      </c>
      <c r="B323" s="76" t="str">
        <f>IFERROR(VLOOKUP(A323,集計貼りつけ!$B$5:$ZZ$515,集計貼りつけ!$B$1,0),"")</f>
        <v/>
      </c>
    </row>
    <row r="324" spans="1:2" ht="13.2" x14ac:dyDescent="0.2">
      <c r="A324" s="83" t="s">
        <v>7466</v>
      </c>
      <c r="B324" s="76" t="str">
        <f>IFERROR(VLOOKUP(A324,集計貼りつけ!$B$5:$ZZ$515,集計貼りつけ!$B$1,0),"")</f>
        <v/>
      </c>
    </row>
    <row r="325" spans="1:2" ht="13.2" x14ac:dyDescent="0.2">
      <c r="A325" s="83" t="s">
        <v>7467</v>
      </c>
      <c r="B325" s="76" t="str">
        <f>IFERROR(VLOOKUP(A325,集計貼りつけ!$B$5:$ZZ$515,集計貼りつけ!$B$1,0),"")</f>
        <v/>
      </c>
    </row>
    <row r="326" spans="1:2" ht="13.2" x14ac:dyDescent="0.2">
      <c r="A326" s="83" t="s">
        <v>7468</v>
      </c>
      <c r="B326" s="76" t="str">
        <f>IFERROR(VLOOKUP(A326,集計貼りつけ!$B$5:$ZZ$515,集計貼りつけ!$B$1,0),"")</f>
        <v/>
      </c>
    </row>
    <row r="327" spans="1:2" ht="13.2" x14ac:dyDescent="0.2">
      <c r="A327" s="83" t="s">
        <v>7469</v>
      </c>
      <c r="B327" s="76" t="str">
        <f>IFERROR(VLOOKUP(A327,集計貼りつけ!$B$5:$ZZ$515,集計貼りつけ!$B$1,0),"")</f>
        <v/>
      </c>
    </row>
    <row r="328" spans="1:2" ht="13.2" x14ac:dyDescent="0.2">
      <c r="A328" s="83" t="s">
        <v>7470</v>
      </c>
      <c r="B328" s="76" t="str">
        <f>IFERROR(VLOOKUP(A328,集計貼りつけ!$B$5:$ZZ$515,集計貼りつけ!$B$1,0),"")</f>
        <v/>
      </c>
    </row>
    <row r="329" spans="1:2" ht="13.2" x14ac:dyDescent="0.2">
      <c r="A329" s="83" t="s">
        <v>7471</v>
      </c>
      <c r="B329" s="76" t="str">
        <f>IFERROR(VLOOKUP(A329,集計貼りつけ!$B$5:$ZZ$515,集計貼りつけ!$B$1,0),"")</f>
        <v/>
      </c>
    </row>
    <row r="330" spans="1:2" ht="13.2" x14ac:dyDescent="0.2">
      <c r="A330" s="83" t="s">
        <v>7472</v>
      </c>
      <c r="B330" s="76" t="str">
        <f>IFERROR(VLOOKUP(A330,集計貼りつけ!$B$5:$ZZ$515,集計貼りつけ!$B$1,0),"")</f>
        <v/>
      </c>
    </row>
    <row r="331" spans="1:2" ht="13.2" x14ac:dyDescent="0.2">
      <c r="A331" s="83" t="s">
        <v>7473</v>
      </c>
      <c r="B331" s="76" t="str">
        <f>IFERROR(VLOOKUP(A331,集計貼りつけ!$B$5:$ZZ$515,集計貼りつけ!$B$1,0),"")</f>
        <v/>
      </c>
    </row>
    <row r="332" spans="1:2" ht="13.2" x14ac:dyDescent="0.2">
      <c r="A332" s="83" t="s">
        <v>7474</v>
      </c>
      <c r="B332" s="76" t="str">
        <f>IFERROR(VLOOKUP(A332,集計貼りつけ!$B$5:$ZZ$515,集計貼りつけ!$B$1,0),"")</f>
        <v/>
      </c>
    </row>
    <row r="333" spans="1:2" ht="13.2" x14ac:dyDescent="0.2">
      <c r="A333" s="83" t="s">
        <v>7475</v>
      </c>
      <c r="B333" s="76" t="str">
        <f>IFERROR(VLOOKUP(A333,集計貼りつけ!$B$5:$ZZ$515,集計貼りつけ!$B$1,0),"")</f>
        <v/>
      </c>
    </row>
    <row r="334" spans="1:2" ht="13.2" x14ac:dyDescent="0.2">
      <c r="A334" s="83" t="s">
        <v>7476</v>
      </c>
      <c r="B334" s="76" t="str">
        <f>IFERROR(VLOOKUP(A334,集計貼りつけ!$B$5:$ZZ$515,集計貼りつけ!$B$1,0),"")</f>
        <v/>
      </c>
    </row>
    <row r="335" spans="1:2" ht="13.2" x14ac:dyDescent="0.2">
      <c r="A335" s="83" t="s">
        <v>7477</v>
      </c>
      <c r="B335" s="76" t="str">
        <f>IFERROR(VLOOKUP(A335,集計貼りつけ!$B$5:$ZZ$515,集計貼りつけ!$B$1,0),"")</f>
        <v/>
      </c>
    </row>
    <row r="336" spans="1:2" ht="13.2" x14ac:dyDescent="0.2">
      <c r="A336" s="83" t="s">
        <v>7478</v>
      </c>
      <c r="B336" s="76" t="str">
        <f>IFERROR(VLOOKUP(A336,集計貼りつけ!$B$5:$ZZ$515,集計貼りつけ!$B$1,0),"")</f>
        <v/>
      </c>
    </row>
    <row r="337" spans="1:2" ht="13.2" x14ac:dyDescent="0.2">
      <c r="A337" s="83" t="s">
        <v>7479</v>
      </c>
      <c r="B337" s="76" t="str">
        <f>IFERROR(VLOOKUP(A337,集計貼りつけ!$B$5:$ZZ$515,集計貼りつけ!$B$1,0),"")</f>
        <v/>
      </c>
    </row>
    <row r="338" spans="1:2" ht="13.2" x14ac:dyDescent="0.2">
      <c r="A338" s="83" t="s">
        <v>7480</v>
      </c>
      <c r="B338" s="76" t="str">
        <f>IFERROR(VLOOKUP(A338,集計貼りつけ!$B$5:$ZZ$515,集計貼りつけ!$B$1,0),"")</f>
        <v/>
      </c>
    </row>
    <row r="339" spans="1:2" ht="13.2" x14ac:dyDescent="0.2">
      <c r="A339" s="83" t="s">
        <v>7481</v>
      </c>
      <c r="B339" s="76" t="str">
        <f>IFERROR(VLOOKUP(A339,集計貼りつけ!$B$5:$ZZ$515,集計貼りつけ!$B$1,0),"")</f>
        <v/>
      </c>
    </row>
    <row r="340" spans="1:2" ht="13.2" x14ac:dyDescent="0.2">
      <c r="A340" s="83" t="s">
        <v>7482</v>
      </c>
      <c r="B340" s="76" t="str">
        <f>IFERROR(VLOOKUP(A340,集計貼りつけ!$B$5:$ZZ$515,集計貼りつけ!$B$1,0),"")</f>
        <v/>
      </c>
    </row>
    <row r="341" spans="1:2" ht="13.2" x14ac:dyDescent="0.2">
      <c r="A341" s="83" t="s">
        <v>7483</v>
      </c>
      <c r="B341" s="76" t="str">
        <f>IFERROR(VLOOKUP(A341,集計貼りつけ!$B$5:$ZZ$515,集計貼りつけ!$B$1,0),"")</f>
        <v/>
      </c>
    </row>
    <row r="342" spans="1:2" ht="13.2" x14ac:dyDescent="0.2">
      <c r="A342" s="83" t="s">
        <v>7484</v>
      </c>
      <c r="B342" s="76" t="str">
        <f>IFERROR(VLOOKUP(A342,集計貼りつけ!$B$5:$ZZ$515,集計貼りつけ!$B$1,0),"")</f>
        <v/>
      </c>
    </row>
    <row r="343" spans="1:2" ht="13.2" x14ac:dyDescent="0.2">
      <c r="A343" s="83" t="s">
        <v>7485</v>
      </c>
      <c r="B343" s="76" t="str">
        <f>IFERROR(VLOOKUP(A343,集計貼りつけ!$B$5:$ZZ$515,集計貼りつけ!$B$1,0),"")</f>
        <v/>
      </c>
    </row>
    <row r="344" spans="1:2" ht="13.2" x14ac:dyDescent="0.2">
      <c r="A344" s="83" t="s">
        <v>7486</v>
      </c>
      <c r="B344" s="76" t="str">
        <f>IFERROR(VLOOKUP(A344,集計貼りつけ!$B$5:$ZZ$515,集計貼りつけ!$B$1,0),"")</f>
        <v/>
      </c>
    </row>
    <row r="345" spans="1:2" ht="13.2" x14ac:dyDescent="0.2">
      <c r="A345" s="83" t="s">
        <v>7487</v>
      </c>
      <c r="B345" s="76" t="str">
        <f>IFERROR(VLOOKUP(A345,集計貼りつけ!$B$5:$ZZ$515,集計貼りつけ!$B$1,0),"")</f>
        <v/>
      </c>
    </row>
    <row r="346" spans="1:2" ht="13.2" x14ac:dyDescent="0.2">
      <c r="A346" s="83" t="s">
        <v>7488</v>
      </c>
      <c r="B346" s="76" t="str">
        <f>IFERROR(VLOOKUP(A346,集計貼りつけ!$B$5:$ZZ$515,集計貼りつけ!$B$1,0),"")</f>
        <v/>
      </c>
    </row>
    <row r="347" spans="1:2" ht="13.2" x14ac:dyDescent="0.2">
      <c r="A347" s="83" t="s">
        <v>7489</v>
      </c>
      <c r="B347" s="76" t="str">
        <f>IFERROR(VLOOKUP(A347,集計貼りつけ!$B$5:$ZZ$515,集計貼りつけ!$B$1,0),"")</f>
        <v/>
      </c>
    </row>
    <row r="348" spans="1:2" ht="13.2" x14ac:dyDescent="0.2">
      <c r="A348" s="83" t="s">
        <v>7490</v>
      </c>
      <c r="B348" s="76" t="str">
        <f>IFERROR(VLOOKUP(A348,集計貼りつけ!$B$5:$ZZ$515,集計貼りつけ!$B$1,0),"")</f>
        <v/>
      </c>
    </row>
    <row r="349" spans="1:2" ht="13.2" x14ac:dyDescent="0.2">
      <c r="A349" s="83" t="s">
        <v>7491</v>
      </c>
      <c r="B349" s="76" t="str">
        <f>IFERROR(VLOOKUP(A349,集計貼りつけ!$B$5:$ZZ$515,集計貼りつけ!$B$1,0),"")</f>
        <v/>
      </c>
    </row>
    <row r="350" spans="1:2" ht="13.2" x14ac:dyDescent="0.2">
      <c r="A350" s="83" t="s">
        <v>7492</v>
      </c>
      <c r="B350" s="76" t="str">
        <f>IFERROR(VLOOKUP(A350,集計貼りつけ!$B$5:$ZZ$515,集計貼りつけ!$B$1,0),"")</f>
        <v/>
      </c>
    </row>
    <row r="351" spans="1:2" ht="13.2" x14ac:dyDescent="0.2">
      <c r="A351" s="83" t="s">
        <v>7493</v>
      </c>
      <c r="B351" s="76" t="str">
        <f>IFERROR(VLOOKUP(A351,集計貼りつけ!$B$5:$ZZ$515,集計貼りつけ!$B$1,0),"")</f>
        <v/>
      </c>
    </row>
    <row r="352" spans="1:2" ht="13.2" x14ac:dyDescent="0.2">
      <c r="A352" s="83" t="s">
        <v>7494</v>
      </c>
      <c r="B352" s="76" t="str">
        <f>IFERROR(VLOOKUP(A352,集計貼りつけ!$B$5:$ZZ$515,集計貼りつけ!$B$1,0),"")</f>
        <v/>
      </c>
    </row>
    <row r="353" spans="1:2" ht="13.2" x14ac:dyDescent="0.2">
      <c r="A353" s="83" t="s">
        <v>7495</v>
      </c>
      <c r="B353" s="76" t="str">
        <f>IFERROR(VLOOKUP(A353,集計貼りつけ!$B$5:$ZZ$515,集計貼りつけ!$B$1,0),"")</f>
        <v/>
      </c>
    </row>
    <row r="354" spans="1:2" ht="13.2" x14ac:dyDescent="0.2">
      <c r="A354" s="83" t="s">
        <v>7496</v>
      </c>
      <c r="B354" s="76" t="str">
        <f>IFERROR(VLOOKUP(A354,集計貼りつけ!$B$5:$ZZ$515,集計貼りつけ!$B$1,0),"")</f>
        <v/>
      </c>
    </row>
    <row r="355" spans="1:2" ht="13.2" x14ac:dyDescent="0.2">
      <c r="A355" s="83" t="s">
        <v>7497</v>
      </c>
      <c r="B355" s="76" t="str">
        <f>IFERROR(VLOOKUP(A355,集計貼りつけ!$B$5:$ZZ$515,集計貼りつけ!$B$1,0),"")</f>
        <v/>
      </c>
    </row>
    <row r="356" spans="1:2" ht="13.2" x14ac:dyDescent="0.2">
      <c r="A356" s="83" t="s">
        <v>7498</v>
      </c>
      <c r="B356" s="76" t="str">
        <f>IFERROR(VLOOKUP(A356,集計貼りつけ!$B$5:$ZZ$515,集計貼りつけ!$B$1,0),"")</f>
        <v/>
      </c>
    </row>
    <row r="357" spans="1:2" ht="13.2" x14ac:dyDescent="0.2">
      <c r="A357" s="83" t="s">
        <v>7499</v>
      </c>
      <c r="B357" s="76" t="str">
        <f>IFERROR(VLOOKUP(A357,集計貼りつけ!$B$5:$ZZ$515,集計貼りつけ!$B$1,0),"")</f>
        <v/>
      </c>
    </row>
    <row r="358" spans="1:2" ht="13.2" x14ac:dyDescent="0.2">
      <c r="A358" s="83" t="s">
        <v>7500</v>
      </c>
      <c r="B358" s="76" t="str">
        <f>IFERROR(VLOOKUP(A358,集計貼りつけ!$B$5:$ZZ$515,集計貼りつけ!$B$1,0),"")</f>
        <v/>
      </c>
    </row>
    <row r="359" spans="1:2" ht="13.2" x14ac:dyDescent="0.2">
      <c r="A359" s="83" t="s">
        <v>7501</v>
      </c>
      <c r="B359" s="76" t="str">
        <f>IFERROR(VLOOKUP(A359,集計貼りつけ!$B$5:$ZZ$515,集計貼りつけ!$B$1,0),"")</f>
        <v/>
      </c>
    </row>
    <row r="360" spans="1:2" ht="13.2" x14ac:dyDescent="0.2">
      <c r="A360" s="83" t="s">
        <v>7502</v>
      </c>
      <c r="B360" s="76" t="str">
        <f>IFERROR(VLOOKUP(A360,集計貼りつけ!$B$5:$ZZ$515,集計貼りつけ!$B$1,0),"")</f>
        <v/>
      </c>
    </row>
    <row r="361" spans="1:2" ht="13.2" x14ac:dyDescent="0.2">
      <c r="A361" s="83" t="s">
        <v>7503</v>
      </c>
      <c r="B361" s="76" t="str">
        <f>IFERROR(VLOOKUP(A361,集計貼りつけ!$B$5:$ZZ$515,集計貼りつけ!$B$1,0),"")</f>
        <v/>
      </c>
    </row>
    <row r="362" spans="1:2" ht="13.2" x14ac:dyDescent="0.2">
      <c r="A362" s="83" t="s">
        <v>7504</v>
      </c>
      <c r="B362" s="76" t="str">
        <f>IFERROR(VLOOKUP(A362,集計貼りつけ!$B$5:$ZZ$515,集計貼りつけ!$B$1,0),"")</f>
        <v/>
      </c>
    </row>
    <row r="363" spans="1:2" ht="13.2" x14ac:dyDescent="0.2">
      <c r="A363" s="83" t="s">
        <v>7505</v>
      </c>
      <c r="B363" s="76" t="str">
        <f>IFERROR(VLOOKUP(A363,集計貼りつけ!$B$5:$ZZ$515,集計貼りつけ!$B$1,0),"")</f>
        <v/>
      </c>
    </row>
    <row r="364" spans="1:2" ht="13.2" x14ac:dyDescent="0.2">
      <c r="A364" s="83" t="s">
        <v>7506</v>
      </c>
      <c r="B364" s="76" t="str">
        <f>IFERROR(VLOOKUP(A364,集計貼りつけ!$B$5:$ZZ$515,集計貼りつけ!$B$1,0),"")</f>
        <v/>
      </c>
    </row>
    <row r="365" spans="1:2" ht="13.2" x14ac:dyDescent="0.2">
      <c r="A365" s="83" t="s">
        <v>7507</v>
      </c>
      <c r="B365" s="76" t="str">
        <f>IFERROR(VLOOKUP(A365,集計貼りつけ!$B$5:$ZZ$515,集計貼りつけ!$B$1,0),"")</f>
        <v/>
      </c>
    </row>
    <row r="366" spans="1:2" ht="13.2" x14ac:dyDescent="0.2">
      <c r="A366" s="83" t="s">
        <v>7508</v>
      </c>
      <c r="B366" s="76" t="str">
        <f>IFERROR(VLOOKUP(A366,集計貼りつけ!$B$5:$ZZ$515,集計貼りつけ!$B$1,0),"")</f>
        <v/>
      </c>
    </row>
    <row r="367" spans="1:2" ht="13.2" x14ac:dyDescent="0.2">
      <c r="A367" s="83" t="s">
        <v>7509</v>
      </c>
      <c r="B367" s="76" t="str">
        <f>IFERROR(VLOOKUP(A367,集計貼りつけ!$B$5:$ZZ$515,集計貼りつけ!$B$1,0),"")</f>
        <v/>
      </c>
    </row>
    <row r="368" spans="1:2" ht="13.2" x14ac:dyDescent="0.2">
      <c r="A368" s="83" t="s">
        <v>7510</v>
      </c>
      <c r="B368" s="76" t="str">
        <f>IFERROR(VLOOKUP(A368,集計貼りつけ!$B$5:$ZZ$515,集計貼りつけ!$B$1,0),"")</f>
        <v/>
      </c>
    </row>
    <row r="369" spans="1:2" ht="13.2" x14ac:dyDescent="0.2">
      <c r="A369" s="83" t="s">
        <v>7511</v>
      </c>
      <c r="B369" s="76" t="str">
        <f>IFERROR(VLOOKUP(A369,集計貼りつけ!$B$5:$ZZ$515,集計貼りつけ!$B$1,0),"")</f>
        <v/>
      </c>
    </row>
    <row r="370" spans="1:2" ht="13.2" x14ac:dyDescent="0.2">
      <c r="A370" s="83" t="s">
        <v>7512</v>
      </c>
      <c r="B370" s="76" t="str">
        <f>IFERROR(VLOOKUP(A370,集計貼りつけ!$B$5:$ZZ$515,集計貼りつけ!$B$1,0),"")</f>
        <v/>
      </c>
    </row>
    <row r="371" spans="1:2" ht="13.2" x14ac:dyDescent="0.2">
      <c r="A371" s="83" t="s">
        <v>7513</v>
      </c>
      <c r="B371" s="76" t="str">
        <f>IFERROR(VLOOKUP(A371,集計貼りつけ!$B$5:$ZZ$515,集計貼りつけ!$B$1,0),"")</f>
        <v/>
      </c>
    </row>
    <row r="372" spans="1:2" ht="13.2" x14ac:dyDescent="0.2">
      <c r="A372" s="83" t="s">
        <v>7514</v>
      </c>
      <c r="B372" s="76" t="str">
        <f>IFERROR(VLOOKUP(A372,集計貼りつけ!$B$5:$ZZ$515,集計貼りつけ!$B$1,0),"")</f>
        <v/>
      </c>
    </row>
    <row r="373" spans="1:2" ht="13.2" x14ac:dyDescent="0.2">
      <c r="A373" s="83" t="s">
        <v>7515</v>
      </c>
      <c r="B373" s="76" t="str">
        <f>IFERROR(VLOOKUP(A373,集計貼りつけ!$B$5:$ZZ$515,集計貼りつけ!$B$1,0),"")</f>
        <v/>
      </c>
    </row>
    <row r="374" spans="1:2" ht="13.2" x14ac:dyDescent="0.2">
      <c r="A374" s="83" t="s">
        <v>7516</v>
      </c>
      <c r="B374" s="76" t="str">
        <f>IFERROR(VLOOKUP(A374,集計貼りつけ!$B$5:$ZZ$515,集計貼りつけ!$B$1,0),"")</f>
        <v/>
      </c>
    </row>
    <row r="375" spans="1:2" ht="13.2" x14ac:dyDescent="0.2">
      <c r="A375" s="83" t="s">
        <v>7517</v>
      </c>
      <c r="B375" s="76" t="str">
        <f>IFERROR(VLOOKUP(A375,集計貼りつけ!$B$5:$ZZ$515,集計貼りつけ!$B$1,0),"")</f>
        <v/>
      </c>
    </row>
    <row r="376" spans="1:2" ht="13.2" x14ac:dyDescent="0.2">
      <c r="A376" s="83" t="s">
        <v>7518</v>
      </c>
      <c r="B376" s="76" t="str">
        <f>IFERROR(VLOOKUP(A376,集計貼りつけ!$B$5:$ZZ$515,集計貼りつけ!$B$1,0),"")</f>
        <v/>
      </c>
    </row>
    <row r="377" spans="1:2" ht="13.2" x14ac:dyDescent="0.2">
      <c r="A377" s="83" t="s">
        <v>7519</v>
      </c>
      <c r="B377" s="76" t="str">
        <f>IFERROR(VLOOKUP(A377,集計貼りつけ!$B$5:$ZZ$515,集計貼りつけ!$B$1,0),"")</f>
        <v/>
      </c>
    </row>
    <row r="378" spans="1:2" ht="13.2" x14ac:dyDescent="0.2">
      <c r="A378" s="83" t="s">
        <v>7520</v>
      </c>
      <c r="B378" s="76" t="str">
        <f>IFERROR(VLOOKUP(A378,集計貼りつけ!$B$5:$ZZ$515,集計貼りつけ!$B$1,0),"")</f>
        <v/>
      </c>
    </row>
    <row r="379" spans="1:2" ht="13.2" x14ac:dyDescent="0.2">
      <c r="A379" s="83" t="s">
        <v>7521</v>
      </c>
      <c r="B379" s="76" t="str">
        <f>IFERROR(VLOOKUP(A379,集計貼りつけ!$B$5:$ZZ$515,集計貼りつけ!$B$1,0),"")</f>
        <v/>
      </c>
    </row>
    <row r="380" spans="1:2" ht="13.2" x14ac:dyDescent="0.2">
      <c r="A380" s="83" t="s">
        <v>7522</v>
      </c>
      <c r="B380" s="76" t="str">
        <f>IFERROR(VLOOKUP(A380,集計貼りつけ!$B$5:$ZZ$515,集計貼りつけ!$B$1,0),"")</f>
        <v/>
      </c>
    </row>
    <row r="381" spans="1:2" ht="13.2" x14ac:dyDescent="0.2">
      <c r="A381" s="83" t="s">
        <v>7523</v>
      </c>
      <c r="B381" s="76" t="str">
        <f>IFERROR(VLOOKUP(A381,集計貼りつけ!$B$5:$ZZ$515,集計貼りつけ!$B$1,0),"")</f>
        <v/>
      </c>
    </row>
    <row r="382" spans="1:2" ht="13.2" x14ac:dyDescent="0.2">
      <c r="A382" s="83" t="s">
        <v>7524</v>
      </c>
      <c r="B382" s="76" t="str">
        <f>IFERROR(VLOOKUP(A382,集計貼りつけ!$B$5:$ZZ$515,集計貼りつけ!$B$1,0),"")</f>
        <v/>
      </c>
    </row>
    <row r="383" spans="1:2" ht="13.2" x14ac:dyDescent="0.2">
      <c r="A383" s="83" t="s">
        <v>7525</v>
      </c>
      <c r="B383" s="76" t="str">
        <f>IFERROR(VLOOKUP(A383,集計貼りつけ!$B$5:$ZZ$515,集計貼りつけ!$B$1,0),"")</f>
        <v/>
      </c>
    </row>
    <row r="384" spans="1:2" ht="13.2" x14ac:dyDescent="0.2">
      <c r="A384" s="83" t="s">
        <v>7526</v>
      </c>
      <c r="B384" s="76" t="str">
        <f>IFERROR(VLOOKUP(A384,集計貼りつけ!$B$5:$ZZ$515,集計貼りつけ!$B$1,0),"")</f>
        <v/>
      </c>
    </row>
    <row r="385" spans="1:2" ht="13.2" x14ac:dyDescent="0.2">
      <c r="A385" s="83" t="s">
        <v>7527</v>
      </c>
      <c r="B385" s="76" t="str">
        <f>IFERROR(VLOOKUP(A385,集計貼りつけ!$B$5:$ZZ$515,集計貼りつけ!$B$1,0),"")</f>
        <v/>
      </c>
    </row>
    <row r="386" spans="1:2" ht="13.2" x14ac:dyDescent="0.2">
      <c r="A386" s="83" t="s">
        <v>7528</v>
      </c>
      <c r="B386" s="76" t="str">
        <f>IFERROR(VLOOKUP(A386,集計貼りつけ!$B$5:$ZZ$515,集計貼りつけ!$B$1,0),"")</f>
        <v/>
      </c>
    </row>
    <row r="387" spans="1:2" ht="13.2" x14ac:dyDescent="0.2">
      <c r="A387" s="83" t="s">
        <v>7529</v>
      </c>
      <c r="B387" s="76" t="str">
        <f>IFERROR(VLOOKUP(A387,集計貼りつけ!$B$5:$ZZ$515,集計貼りつけ!$B$1,0),"")</f>
        <v/>
      </c>
    </row>
    <row r="388" spans="1:2" ht="13.2" x14ac:dyDescent="0.2">
      <c r="A388" s="83" t="s">
        <v>7530</v>
      </c>
      <c r="B388" s="76" t="str">
        <f>IFERROR(VLOOKUP(A388,集計貼りつけ!$B$5:$ZZ$515,集計貼りつけ!$B$1,0),"")</f>
        <v/>
      </c>
    </row>
    <row r="389" spans="1:2" ht="13.2" x14ac:dyDescent="0.2">
      <c r="A389" s="83" t="s">
        <v>7531</v>
      </c>
      <c r="B389" s="76" t="str">
        <f>IFERROR(VLOOKUP(A389,集計貼りつけ!$B$5:$ZZ$515,集計貼りつけ!$B$1,0),"")</f>
        <v/>
      </c>
    </row>
    <row r="390" spans="1:2" ht="13.2" x14ac:dyDescent="0.2">
      <c r="A390" s="83" t="s">
        <v>7532</v>
      </c>
      <c r="B390" s="76" t="str">
        <f>IFERROR(VLOOKUP(A390,集計貼りつけ!$B$5:$ZZ$515,集計貼りつけ!$B$1,0),"")</f>
        <v/>
      </c>
    </row>
    <row r="391" spans="1:2" ht="13.2" x14ac:dyDescent="0.2">
      <c r="A391" s="83" t="s">
        <v>7533</v>
      </c>
      <c r="B391" s="76" t="str">
        <f>IFERROR(VLOOKUP(A391,集計貼りつけ!$B$5:$ZZ$515,集計貼りつけ!$B$1,0),"")</f>
        <v/>
      </c>
    </row>
    <row r="392" spans="1:2" ht="13.2" x14ac:dyDescent="0.2">
      <c r="A392" s="83" t="s">
        <v>7534</v>
      </c>
      <c r="B392" s="76" t="str">
        <f>IFERROR(VLOOKUP(A392,集計貼りつけ!$B$5:$ZZ$515,集計貼りつけ!$B$1,0),"")</f>
        <v/>
      </c>
    </row>
    <row r="393" spans="1:2" ht="13.2" x14ac:dyDescent="0.2">
      <c r="A393" s="83" t="s">
        <v>7535</v>
      </c>
      <c r="B393" s="76" t="str">
        <f>IFERROR(VLOOKUP(A393,集計貼りつけ!$B$5:$ZZ$515,集計貼りつけ!$B$1,0),"")</f>
        <v/>
      </c>
    </row>
    <row r="394" spans="1:2" ht="13.2" x14ac:dyDescent="0.2">
      <c r="A394" s="83" t="s">
        <v>7536</v>
      </c>
      <c r="B394" s="76" t="str">
        <f>IFERROR(VLOOKUP(A394,集計貼りつけ!$B$5:$ZZ$515,集計貼りつけ!$B$1,0),"")</f>
        <v/>
      </c>
    </row>
    <row r="395" spans="1:2" ht="13.2" x14ac:dyDescent="0.2">
      <c r="A395" s="83" t="s">
        <v>7537</v>
      </c>
      <c r="B395" s="76" t="str">
        <f>IFERROR(VLOOKUP(A395,集計貼りつけ!$B$5:$ZZ$515,集計貼りつけ!$B$1,0),"")</f>
        <v/>
      </c>
    </row>
    <row r="396" spans="1:2" ht="13.2" x14ac:dyDescent="0.2">
      <c r="A396" s="83" t="s">
        <v>7538</v>
      </c>
      <c r="B396" s="76" t="str">
        <f>IFERROR(VLOOKUP(A396,集計貼りつけ!$B$5:$ZZ$515,集計貼りつけ!$B$1,0),"")</f>
        <v/>
      </c>
    </row>
    <row r="397" spans="1:2" ht="13.2" x14ac:dyDescent="0.2">
      <c r="A397" s="83" t="s">
        <v>7539</v>
      </c>
      <c r="B397" s="76" t="str">
        <f>IFERROR(VLOOKUP(A397,集計貼りつけ!$B$5:$ZZ$515,集計貼りつけ!$B$1,0),"")</f>
        <v/>
      </c>
    </row>
    <row r="398" spans="1:2" ht="13.2" x14ac:dyDescent="0.2">
      <c r="A398" s="83" t="s">
        <v>7540</v>
      </c>
      <c r="B398" s="76" t="str">
        <f>IFERROR(VLOOKUP(A398,集計貼りつけ!$B$5:$ZZ$515,集計貼りつけ!$B$1,0),"")</f>
        <v/>
      </c>
    </row>
    <row r="399" spans="1:2" ht="13.2" x14ac:dyDescent="0.2">
      <c r="A399" s="83" t="s">
        <v>7541</v>
      </c>
      <c r="B399" s="76" t="str">
        <f>IFERROR(VLOOKUP(A399,集計貼りつけ!$B$5:$ZZ$515,集計貼りつけ!$B$1,0),"")</f>
        <v/>
      </c>
    </row>
    <row r="400" spans="1:2" ht="13.2" x14ac:dyDescent="0.2">
      <c r="A400" s="83" t="s">
        <v>7542</v>
      </c>
      <c r="B400" s="76" t="str">
        <f>IFERROR(VLOOKUP(A400,集計貼りつけ!$B$5:$ZZ$515,集計貼りつけ!$B$1,0),"")</f>
        <v/>
      </c>
    </row>
    <row r="401" spans="1:2" ht="13.2" x14ac:dyDescent="0.2">
      <c r="A401" s="83" t="s">
        <v>7543</v>
      </c>
      <c r="B401" s="76" t="str">
        <f>IFERROR(VLOOKUP(A401,集計貼りつけ!$B$5:$ZZ$515,集計貼りつけ!$B$1,0),"")</f>
        <v/>
      </c>
    </row>
    <row r="402" spans="1:2" ht="13.2" x14ac:dyDescent="0.2">
      <c r="A402" s="83" t="s">
        <v>7544</v>
      </c>
      <c r="B402" s="76" t="str">
        <f>IFERROR(VLOOKUP(A402,集計貼りつけ!$B$5:$ZZ$515,集計貼りつけ!$B$1,0),"")</f>
        <v/>
      </c>
    </row>
    <row r="403" spans="1:2" ht="13.2" x14ac:dyDescent="0.2">
      <c r="A403" s="83" t="s">
        <v>7545</v>
      </c>
      <c r="B403" s="76" t="str">
        <f>IFERROR(VLOOKUP(A403,集計貼りつけ!$B$5:$ZZ$515,集計貼りつけ!$B$1,0),"")</f>
        <v/>
      </c>
    </row>
    <row r="404" spans="1:2" ht="13.2" x14ac:dyDescent="0.2">
      <c r="A404" s="83" t="s">
        <v>7546</v>
      </c>
      <c r="B404" s="76" t="str">
        <f>IFERROR(VLOOKUP(A404,集計貼りつけ!$B$5:$ZZ$515,集計貼りつけ!$B$1,0),"")</f>
        <v/>
      </c>
    </row>
    <row r="405" spans="1:2" ht="13.2" x14ac:dyDescent="0.2">
      <c r="A405" s="83" t="s">
        <v>7547</v>
      </c>
      <c r="B405" s="76" t="str">
        <f>IFERROR(VLOOKUP(A405,集計貼りつけ!$B$5:$ZZ$515,集計貼りつけ!$B$1,0),"")</f>
        <v/>
      </c>
    </row>
    <row r="406" spans="1:2" ht="13.2" x14ac:dyDescent="0.2">
      <c r="A406" s="83" t="s">
        <v>7548</v>
      </c>
      <c r="B406" s="76" t="str">
        <f>IFERROR(VLOOKUP(A406,集計貼りつけ!$B$5:$ZZ$515,集計貼りつけ!$B$1,0),"")</f>
        <v/>
      </c>
    </row>
    <row r="407" spans="1:2" ht="13.2" x14ac:dyDescent="0.2">
      <c r="A407" s="83" t="s">
        <v>7549</v>
      </c>
      <c r="B407" s="76" t="str">
        <f>IFERROR(VLOOKUP(A407,集計貼りつけ!$B$5:$ZZ$515,集計貼りつけ!$B$1,0),"")</f>
        <v/>
      </c>
    </row>
    <row r="408" spans="1:2" ht="13.2" x14ac:dyDescent="0.2">
      <c r="A408" s="83" t="s">
        <v>7550</v>
      </c>
      <c r="B408" s="76" t="str">
        <f>IFERROR(VLOOKUP(A408,集計貼りつけ!$B$5:$ZZ$515,集計貼りつけ!$B$1,0),"")</f>
        <v/>
      </c>
    </row>
    <row r="409" spans="1:2" ht="13.2" x14ac:dyDescent="0.2">
      <c r="A409" s="83" t="s">
        <v>7551</v>
      </c>
      <c r="B409" s="76" t="str">
        <f>IFERROR(VLOOKUP(A409,集計貼りつけ!$B$5:$ZZ$515,集計貼りつけ!$B$1,0),"")</f>
        <v/>
      </c>
    </row>
    <row r="410" spans="1:2" ht="13.2" x14ac:dyDescent="0.2">
      <c r="A410" s="83" t="s">
        <v>7552</v>
      </c>
      <c r="B410" s="76" t="str">
        <f>IFERROR(VLOOKUP(A410,集計貼りつけ!$B$5:$ZZ$515,集計貼りつけ!$B$1,0),"")</f>
        <v/>
      </c>
    </row>
    <row r="411" spans="1:2" ht="13.2" x14ac:dyDescent="0.2">
      <c r="A411" s="83" t="s">
        <v>7553</v>
      </c>
      <c r="B411" s="76" t="str">
        <f>IFERROR(VLOOKUP(A411,集計貼りつけ!$B$5:$ZZ$515,集計貼りつけ!$B$1,0),"")</f>
        <v/>
      </c>
    </row>
    <row r="412" spans="1:2" ht="13.2" x14ac:dyDescent="0.2">
      <c r="A412" s="83" t="s">
        <v>7554</v>
      </c>
      <c r="B412" s="76" t="str">
        <f>IFERROR(VLOOKUP(A412,集計貼りつけ!$B$5:$ZZ$515,集計貼りつけ!$B$1,0),"")</f>
        <v/>
      </c>
    </row>
    <row r="413" spans="1:2" ht="13.2" x14ac:dyDescent="0.2">
      <c r="A413" s="83" t="s">
        <v>7555</v>
      </c>
      <c r="B413" s="76" t="str">
        <f>IFERROR(VLOOKUP(A413,集計貼りつけ!$B$5:$ZZ$515,集計貼りつけ!$B$1,0),"")</f>
        <v/>
      </c>
    </row>
    <row r="414" spans="1:2" ht="13.2" x14ac:dyDescent="0.2">
      <c r="A414" s="83" t="s">
        <v>7556</v>
      </c>
      <c r="B414" s="76" t="str">
        <f>IFERROR(VLOOKUP(A414,集計貼りつけ!$B$5:$ZZ$515,集計貼りつけ!$B$1,0),"")</f>
        <v/>
      </c>
    </row>
    <row r="415" spans="1:2" ht="13.2" x14ac:dyDescent="0.2">
      <c r="A415" s="83" t="s">
        <v>7557</v>
      </c>
      <c r="B415" s="76" t="str">
        <f>IFERROR(VLOOKUP(A415,集計貼りつけ!$B$5:$ZZ$515,集計貼りつけ!$B$1,0),"")</f>
        <v/>
      </c>
    </row>
    <row r="416" spans="1:2" ht="13.2" x14ac:dyDescent="0.2">
      <c r="A416" s="83" t="s">
        <v>7558</v>
      </c>
      <c r="B416" s="76" t="str">
        <f>IFERROR(VLOOKUP(A416,集計貼りつけ!$B$5:$ZZ$515,集計貼りつけ!$B$1,0),"")</f>
        <v/>
      </c>
    </row>
    <row r="417" spans="1:2" ht="13.2" x14ac:dyDescent="0.2">
      <c r="A417" s="83" t="s">
        <v>7559</v>
      </c>
      <c r="B417" s="76" t="str">
        <f>IFERROR(VLOOKUP(A417,集計貼りつけ!$B$5:$ZZ$515,集計貼りつけ!$B$1,0),"")</f>
        <v/>
      </c>
    </row>
    <row r="418" spans="1:2" ht="13.2" x14ac:dyDescent="0.2">
      <c r="A418" s="83" t="s">
        <v>7560</v>
      </c>
      <c r="B418" s="76" t="str">
        <f>IFERROR(VLOOKUP(A418,集計貼りつけ!$B$5:$ZZ$515,集計貼りつけ!$B$1,0),"")</f>
        <v/>
      </c>
    </row>
    <row r="419" spans="1:2" ht="13.2" x14ac:dyDescent="0.2">
      <c r="A419" s="83" t="s">
        <v>7561</v>
      </c>
      <c r="B419" s="76" t="str">
        <f>IFERROR(VLOOKUP(A419,集計貼りつけ!$B$5:$ZZ$515,集計貼りつけ!$B$1,0),"")</f>
        <v/>
      </c>
    </row>
    <row r="420" spans="1:2" ht="13.2" x14ac:dyDescent="0.2">
      <c r="A420" s="83" t="s">
        <v>7562</v>
      </c>
      <c r="B420" s="76" t="str">
        <f>IFERROR(VLOOKUP(A420,集計貼りつけ!$B$5:$ZZ$515,集計貼りつけ!$B$1,0),"")</f>
        <v/>
      </c>
    </row>
    <row r="421" spans="1:2" ht="13.2" x14ac:dyDescent="0.2">
      <c r="A421" s="83" t="s">
        <v>7563</v>
      </c>
      <c r="B421" s="76" t="str">
        <f>IFERROR(VLOOKUP(A421,集計貼りつけ!$B$5:$ZZ$515,集計貼りつけ!$B$1,0),"")</f>
        <v/>
      </c>
    </row>
    <row r="422" spans="1:2" ht="13.2" x14ac:dyDescent="0.2">
      <c r="A422" s="83" t="s">
        <v>7564</v>
      </c>
      <c r="B422" s="76" t="str">
        <f>IFERROR(VLOOKUP(A422,集計貼りつけ!$B$5:$ZZ$515,集計貼りつけ!$B$1,0),"")</f>
        <v/>
      </c>
    </row>
    <row r="423" spans="1:2" ht="13.2" x14ac:dyDescent="0.2">
      <c r="A423" s="83" t="s">
        <v>7565</v>
      </c>
      <c r="B423" s="76" t="str">
        <f>IFERROR(VLOOKUP(A423,集計貼りつけ!$B$5:$ZZ$515,集計貼りつけ!$B$1,0),"")</f>
        <v/>
      </c>
    </row>
    <row r="424" spans="1:2" ht="13.2" x14ac:dyDescent="0.2">
      <c r="A424" s="83" t="s">
        <v>7566</v>
      </c>
      <c r="B424" s="76" t="str">
        <f>IFERROR(VLOOKUP(A424,集計貼りつけ!$B$5:$ZZ$515,集計貼りつけ!$B$1,0),"")</f>
        <v/>
      </c>
    </row>
    <row r="425" spans="1:2" ht="13.2" x14ac:dyDescent="0.2">
      <c r="A425" s="83" t="s">
        <v>7567</v>
      </c>
      <c r="B425" s="76" t="str">
        <f>IFERROR(VLOOKUP(A425,集計貼りつけ!$B$5:$ZZ$515,集計貼りつけ!$B$1,0),"")</f>
        <v/>
      </c>
    </row>
    <row r="426" spans="1:2" ht="13.2" x14ac:dyDescent="0.2">
      <c r="A426" s="83" t="s">
        <v>7568</v>
      </c>
      <c r="B426" s="76" t="str">
        <f>IFERROR(VLOOKUP(A426,集計貼りつけ!$B$5:$ZZ$515,集計貼りつけ!$B$1,0),"")</f>
        <v/>
      </c>
    </row>
    <row r="427" spans="1:2" ht="13.2" x14ac:dyDescent="0.2">
      <c r="A427" s="83" t="s">
        <v>7569</v>
      </c>
      <c r="B427" s="76" t="str">
        <f>IFERROR(VLOOKUP(A427,集計貼りつけ!$B$5:$ZZ$515,集計貼りつけ!$B$1,0),"")</f>
        <v/>
      </c>
    </row>
    <row r="428" spans="1:2" ht="13.2" x14ac:dyDescent="0.2">
      <c r="A428" s="83" t="s">
        <v>7570</v>
      </c>
      <c r="B428" s="76" t="str">
        <f>IFERROR(VLOOKUP(A428,集計貼りつけ!$B$5:$ZZ$515,集計貼りつけ!$B$1,0),"")</f>
        <v/>
      </c>
    </row>
    <row r="429" spans="1:2" ht="13.2" x14ac:dyDescent="0.2">
      <c r="A429" s="83" t="s">
        <v>7571</v>
      </c>
      <c r="B429" s="76" t="str">
        <f>IFERROR(VLOOKUP(A429,集計貼りつけ!$B$5:$ZZ$515,集計貼りつけ!$B$1,0),"")</f>
        <v/>
      </c>
    </row>
    <row r="430" spans="1:2" ht="13.2" x14ac:dyDescent="0.2">
      <c r="A430" s="83" t="s">
        <v>7572</v>
      </c>
      <c r="B430" s="76" t="str">
        <f>IFERROR(VLOOKUP(A430,集計貼りつけ!$B$5:$ZZ$515,集計貼りつけ!$B$1,0),"")</f>
        <v/>
      </c>
    </row>
    <row r="431" spans="1:2" ht="13.2" x14ac:dyDescent="0.2">
      <c r="A431" s="83" t="s">
        <v>7573</v>
      </c>
      <c r="B431" s="76" t="str">
        <f>IFERROR(VLOOKUP(A431,集計貼りつけ!$B$5:$ZZ$515,集計貼りつけ!$B$1,0),"")</f>
        <v/>
      </c>
    </row>
    <row r="432" spans="1:2" ht="13.2" x14ac:dyDescent="0.2">
      <c r="A432" s="83" t="s">
        <v>7574</v>
      </c>
      <c r="B432" s="76" t="str">
        <f>IFERROR(VLOOKUP(A432,集計貼りつけ!$B$5:$ZZ$515,集計貼りつけ!$B$1,0),"")</f>
        <v/>
      </c>
    </row>
    <row r="433" spans="1:2" ht="13.2" x14ac:dyDescent="0.2">
      <c r="A433" s="83" t="s">
        <v>7575</v>
      </c>
      <c r="B433" s="76" t="str">
        <f>IFERROR(VLOOKUP(A433,集計貼りつけ!$B$5:$ZZ$515,集計貼りつけ!$B$1,0),"")</f>
        <v/>
      </c>
    </row>
    <row r="434" spans="1:2" ht="13.2" x14ac:dyDescent="0.2">
      <c r="A434" s="83" t="s">
        <v>7576</v>
      </c>
      <c r="B434" s="76" t="str">
        <f>IFERROR(VLOOKUP(A434,集計貼りつけ!$B$5:$ZZ$515,集計貼りつけ!$B$1,0),"")</f>
        <v/>
      </c>
    </row>
    <row r="435" spans="1:2" ht="13.2" x14ac:dyDescent="0.2">
      <c r="A435" s="83" t="s">
        <v>7577</v>
      </c>
      <c r="B435" s="76" t="str">
        <f>IFERROR(VLOOKUP(A435,集計貼りつけ!$B$5:$ZZ$515,集計貼りつけ!$B$1,0),"")</f>
        <v/>
      </c>
    </row>
    <row r="436" spans="1:2" ht="13.2" x14ac:dyDescent="0.2">
      <c r="A436" s="83" t="s">
        <v>7578</v>
      </c>
      <c r="B436" s="76" t="str">
        <f>IFERROR(VLOOKUP(A436,集計貼りつけ!$B$5:$ZZ$515,集計貼りつけ!$B$1,0),"")</f>
        <v/>
      </c>
    </row>
    <row r="437" spans="1:2" ht="13.2" x14ac:dyDescent="0.2">
      <c r="A437" s="83" t="s">
        <v>7579</v>
      </c>
      <c r="B437" s="76" t="str">
        <f>IFERROR(VLOOKUP(A437,集計貼りつけ!$B$5:$ZZ$515,集計貼りつけ!$B$1,0),"")</f>
        <v/>
      </c>
    </row>
    <row r="438" spans="1:2" ht="13.2" x14ac:dyDescent="0.2">
      <c r="A438" s="83" t="s">
        <v>7580</v>
      </c>
      <c r="B438" s="76" t="str">
        <f>IFERROR(VLOOKUP(A438,集計貼りつけ!$B$5:$ZZ$515,集計貼りつけ!$B$1,0),"")</f>
        <v/>
      </c>
    </row>
    <row r="439" spans="1:2" ht="13.2" x14ac:dyDescent="0.2">
      <c r="A439" s="83" t="s">
        <v>7581</v>
      </c>
      <c r="B439" s="76" t="str">
        <f>IFERROR(VLOOKUP(A439,集計貼りつけ!$B$5:$ZZ$515,集計貼りつけ!$B$1,0),"")</f>
        <v/>
      </c>
    </row>
    <row r="440" spans="1:2" ht="13.2" x14ac:dyDescent="0.2">
      <c r="A440" s="83" t="s">
        <v>7582</v>
      </c>
      <c r="B440" s="76" t="str">
        <f>IFERROR(VLOOKUP(A440,集計貼りつけ!$B$5:$ZZ$515,集計貼りつけ!$B$1,0),"")</f>
        <v/>
      </c>
    </row>
    <row r="441" spans="1:2" ht="13.2" x14ac:dyDescent="0.2">
      <c r="A441" s="83" t="s">
        <v>7583</v>
      </c>
      <c r="B441" s="76" t="str">
        <f>IFERROR(VLOOKUP(A441,集計貼りつけ!$B$5:$ZZ$515,集計貼りつけ!$B$1,0),"")</f>
        <v/>
      </c>
    </row>
    <row r="442" spans="1:2" ht="13.2" x14ac:dyDescent="0.2">
      <c r="A442" s="83" t="s">
        <v>7584</v>
      </c>
      <c r="B442" s="76" t="str">
        <f>IFERROR(VLOOKUP(A442,集計貼りつけ!$B$5:$ZZ$515,集計貼りつけ!$B$1,0),"")</f>
        <v/>
      </c>
    </row>
    <row r="443" spans="1:2" ht="13.2" x14ac:dyDescent="0.2">
      <c r="A443" s="83" t="s">
        <v>7585</v>
      </c>
      <c r="B443" s="76" t="str">
        <f>IFERROR(VLOOKUP(A443,集計貼りつけ!$B$5:$ZZ$515,集計貼りつけ!$B$1,0),"")</f>
        <v/>
      </c>
    </row>
    <row r="444" spans="1:2" ht="13.2" x14ac:dyDescent="0.2">
      <c r="A444" s="83" t="s">
        <v>7586</v>
      </c>
      <c r="B444" s="76" t="str">
        <f>IFERROR(VLOOKUP(A444,集計貼りつけ!$B$5:$ZZ$515,集計貼りつけ!$B$1,0),"")</f>
        <v/>
      </c>
    </row>
    <row r="445" spans="1:2" ht="13.2" x14ac:dyDescent="0.2">
      <c r="A445" s="83" t="s">
        <v>7587</v>
      </c>
      <c r="B445" s="76" t="str">
        <f>IFERROR(VLOOKUP(A445,集計貼りつけ!$B$5:$ZZ$515,集計貼りつけ!$B$1,0),"")</f>
        <v/>
      </c>
    </row>
    <row r="446" spans="1:2" ht="13.2" x14ac:dyDescent="0.2">
      <c r="A446" s="83" t="s">
        <v>7588</v>
      </c>
      <c r="B446" s="76" t="str">
        <f>IFERROR(VLOOKUP(A446,集計貼りつけ!$B$5:$ZZ$515,集計貼りつけ!$B$1,0),"")</f>
        <v/>
      </c>
    </row>
    <row r="447" spans="1:2" ht="13.2" x14ac:dyDescent="0.2">
      <c r="A447" s="83" t="s">
        <v>7589</v>
      </c>
      <c r="B447" s="76" t="str">
        <f>IFERROR(VLOOKUP(A447,集計貼りつけ!$B$5:$ZZ$515,集計貼りつけ!$B$1,0),"")</f>
        <v/>
      </c>
    </row>
    <row r="448" spans="1:2" ht="13.2" x14ac:dyDescent="0.2">
      <c r="A448" s="83" t="s">
        <v>7590</v>
      </c>
      <c r="B448" s="76" t="str">
        <f>IFERROR(VLOOKUP(A448,集計貼りつけ!$B$5:$ZZ$515,集計貼りつけ!$B$1,0),"")</f>
        <v/>
      </c>
    </row>
    <row r="449" spans="1:2" ht="13.2" x14ac:dyDescent="0.2">
      <c r="A449" s="83" t="s">
        <v>7591</v>
      </c>
      <c r="B449" s="76" t="str">
        <f>IFERROR(VLOOKUP(A449,集計貼りつけ!$B$5:$ZZ$515,集計貼りつけ!$B$1,0),"")</f>
        <v/>
      </c>
    </row>
    <row r="450" spans="1:2" ht="13.2" x14ac:dyDescent="0.2">
      <c r="A450" s="83" t="s">
        <v>7592</v>
      </c>
      <c r="B450" s="76" t="str">
        <f>IFERROR(VLOOKUP(A450,集計貼りつけ!$B$5:$ZZ$515,集計貼りつけ!$B$1,0),"")</f>
        <v/>
      </c>
    </row>
    <row r="451" spans="1:2" ht="13.2" x14ac:dyDescent="0.2">
      <c r="A451" s="83" t="s">
        <v>7593</v>
      </c>
      <c r="B451" s="76" t="str">
        <f>IFERROR(VLOOKUP(A451,集計貼りつけ!$B$5:$ZZ$515,集計貼りつけ!$B$1,0),"")</f>
        <v/>
      </c>
    </row>
    <row r="452" spans="1:2" ht="13.2" x14ac:dyDescent="0.2">
      <c r="A452" s="83" t="s">
        <v>7594</v>
      </c>
      <c r="B452" s="76" t="str">
        <f>IFERROR(VLOOKUP(A452,集計貼りつけ!$B$5:$ZZ$515,集計貼りつけ!$B$1,0),"")</f>
        <v/>
      </c>
    </row>
    <row r="453" spans="1:2" ht="13.2" x14ac:dyDescent="0.2">
      <c r="A453" s="83" t="s">
        <v>7595</v>
      </c>
      <c r="B453" s="76" t="str">
        <f>IFERROR(VLOOKUP(A453,集計貼りつけ!$B$5:$ZZ$515,集計貼りつけ!$B$1,0),"")</f>
        <v/>
      </c>
    </row>
    <row r="454" spans="1:2" ht="13.2" x14ac:dyDescent="0.2">
      <c r="A454" s="83" t="s">
        <v>7596</v>
      </c>
      <c r="B454" s="76" t="str">
        <f>IFERROR(VLOOKUP(A454,集計貼りつけ!$B$5:$ZZ$515,集計貼りつけ!$B$1,0),"")</f>
        <v/>
      </c>
    </row>
    <row r="455" spans="1:2" ht="13.2" x14ac:dyDescent="0.2">
      <c r="A455" s="83" t="s">
        <v>7597</v>
      </c>
      <c r="B455" s="76" t="str">
        <f>IFERROR(VLOOKUP(A455,集計貼りつけ!$B$5:$ZZ$515,集計貼りつけ!$B$1,0),"")</f>
        <v/>
      </c>
    </row>
    <row r="456" spans="1:2" ht="13.2" x14ac:dyDescent="0.2">
      <c r="A456" s="83" t="s">
        <v>7598</v>
      </c>
      <c r="B456" s="76" t="str">
        <f>IFERROR(VLOOKUP(A456,集計貼りつけ!$B$5:$ZZ$515,集計貼りつけ!$B$1,0),"")</f>
        <v/>
      </c>
    </row>
    <row r="457" spans="1:2" ht="13.2" x14ac:dyDescent="0.2">
      <c r="A457" s="83" t="s">
        <v>7599</v>
      </c>
      <c r="B457" s="76" t="str">
        <f>IFERROR(VLOOKUP(A457,集計貼りつけ!$B$5:$ZZ$515,集計貼りつけ!$B$1,0),"")</f>
        <v/>
      </c>
    </row>
    <row r="458" spans="1:2" ht="13.2" x14ac:dyDescent="0.2">
      <c r="A458" s="83" t="s">
        <v>7600</v>
      </c>
      <c r="B458" s="76" t="str">
        <f>IFERROR(VLOOKUP(A458,集計貼りつけ!$B$5:$ZZ$515,集計貼りつけ!$B$1,0),"")</f>
        <v/>
      </c>
    </row>
    <row r="459" spans="1:2" ht="13.2" x14ac:dyDescent="0.2">
      <c r="A459" s="83" t="s">
        <v>7601</v>
      </c>
      <c r="B459" s="76" t="str">
        <f>IFERROR(VLOOKUP(A459,集計貼りつけ!$B$5:$ZZ$515,集計貼りつけ!$B$1,0),"")</f>
        <v/>
      </c>
    </row>
    <row r="460" spans="1:2" ht="13.2" x14ac:dyDescent="0.2">
      <c r="A460" s="83" t="s">
        <v>7602</v>
      </c>
      <c r="B460" s="76" t="str">
        <f>IFERROR(VLOOKUP(A460,集計貼りつけ!$B$5:$ZZ$515,集計貼りつけ!$B$1,0),"")</f>
        <v/>
      </c>
    </row>
    <row r="461" spans="1:2" ht="13.2" x14ac:dyDescent="0.2">
      <c r="A461" s="83" t="s">
        <v>7603</v>
      </c>
      <c r="B461" s="76" t="str">
        <f>IFERROR(VLOOKUP(A461,集計貼りつけ!$B$5:$ZZ$515,集計貼りつけ!$B$1,0),"")</f>
        <v/>
      </c>
    </row>
    <row r="462" spans="1:2" ht="13.2" x14ac:dyDescent="0.2">
      <c r="A462" s="83" t="s">
        <v>7604</v>
      </c>
      <c r="B462" s="76" t="str">
        <f>IFERROR(VLOOKUP(A462,集計貼りつけ!$B$5:$ZZ$515,集計貼りつけ!$B$1,0),"")</f>
        <v/>
      </c>
    </row>
    <row r="463" spans="1:2" ht="13.2" x14ac:dyDescent="0.2">
      <c r="A463" s="83" t="s">
        <v>7605</v>
      </c>
      <c r="B463" s="76" t="str">
        <f>IFERROR(VLOOKUP(A463,集計貼りつけ!$B$5:$ZZ$515,集計貼りつけ!$B$1,0),"")</f>
        <v/>
      </c>
    </row>
    <row r="464" spans="1:2" ht="13.2" x14ac:dyDescent="0.2">
      <c r="A464" s="83" t="s">
        <v>7606</v>
      </c>
      <c r="B464" s="76" t="str">
        <f>IFERROR(VLOOKUP(A464,集計貼りつけ!$B$5:$ZZ$515,集計貼りつけ!$B$1,0),"")</f>
        <v/>
      </c>
    </row>
    <row r="465" spans="1:2" ht="13.2" x14ac:dyDescent="0.2">
      <c r="A465" s="83" t="s">
        <v>7607</v>
      </c>
      <c r="B465" s="76" t="str">
        <f>IFERROR(VLOOKUP(A465,集計貼りつけ!$B$5:$ZZ$515,集計貼りつけ!$B$1,0),"")</f>
        <v/>
      </c>
    </row>
    <row r="466" spans="1:2" ht="13.2" x14ac:dyDescent="0.2">
      <c r="A466" s="83" t="s">
        <v>7608</v>
      </c>
      <c r="B466" s="76" t="str">
        <f>IFERROR(VLOOKUP(A466,集計貼りつけ!$B$5:$ZZ$515,集計貼りつけ!$B$1,0),"")</f>
        <v/>
      </c>
    </row>
    <row r="467" spans="1:2" ht="13.2" x14ac:dyDescent="0.2">
      <c r="A467" s="83" t="s">
        <v>7609</v>
      </c>
      <c r="B467" s="76" t="str">
        <f>IFERROR(VLOOKUP(A467,集計貼りつけ!$B$5:$ZZ$515,集計貼りつけ!$B$1,0),"")</f>
        <v/>
      </c>
    </row>
    <row r="468" spans="1:2" ht="13.2" x14ac:dyDescent="0.2">
      <c r="A468" s="83" t="s">
        <v>7610</v>
      </c>
      <c r="B468" s="76" t="str">
        <f>IFERROR(VLOOKUP(A468,集計貼りつけ!$B$5:$ZZ$515,集計貼りつけ!$B$1,0),"")</f>
        <v/>
      </c>
    </row>
    <row r="469" spans="1:2" ht="13.2" x14ac:dyDescent="0.2">
      <c r="A469" s="83" t="s">
        <v>7611</v>
      </c>
      <c r="B469" s="76" t="str">
        <f>IFERROR(VLOOKUP(A469,集計貼りつけ!$B$5:$ZZ$515,集計貼りつけ!$B$1,0),"")</f>
        <v/>
      </c>
    </row>
    <row r="470" spans="1:2" ht="13.2" x14ac:dyDescent="0.2">
      <c r="A470" s="83" t="s">
        <v>7612</v>
      </c>
      <c r="B470" s="76" t="str">
        <f>IFERROR(VLOOKUP(A470,集計貼りつけ!$B$5:$ZZ$515,集計貼りつけ!$B$1,0),"")</f>
        <v/>
      </c>
    </row>
    <row r="471" spans="1:2" ht="13.2" x14ac:dyDescent="0.2">
      <c r="A471" s="83" t="s">
        <v>7613</v>
      </c>
      <c r="B471" s="76" t="str">
        <f>IFERROR(VLOOKUP(A471,集計貼りつけ!$B$5:$ZZ$515,集計貼りつけ!$B$1,0),"")</f>
        <v/>
      </c>
    </row>
    <row r="472" spans="1:2" ht="13.2" x14ac:dyDescent="0.2">
      <c r="A472" s="83" t="s">
        <v>7614</v>
      </c>
      <c r="B472" s="76" t="str">
        <f>IFERROR(VLOOKUP(A472,集計貼りつけ!$B$5:$ZZ$515,集計貼りつけ!$B$1,0),"")</f>
        <v/>
      </c>
    </row>
    <row r="473" spans="1:2" ht="13.2" x14ac:dyDescent="0.2">
      <c r="A473" s="83" t="s">
        <v>7615</v>
      </c>
      <c r="B473" s="76" t="str">
        <f>IFERROR(VLOOKUP(A473,集計貼りつけ!$B$5:$ZZ$515,集計貼りつけ!$B$1,0),"")</f>
        <v/>
      </c>
    </row>
    <row r="474" spans="1:2" ht="13.2" x14ac:dyDescent="0.2">
      <c r="A474" s="83" t="s">
        <v>7616</v>
      </c>
      <c r="B474" s="76" t="str">
        <f>IFERROR(VLOOKUP(A474,集計貼りつけ!$B$5:$ZZ$515,集計貼りつけ!$B$1,0),"")</f>
        <v/>
      </c>
    </row>
    <row r="475" spans="1:2" ht="13.2" x14ac:dyDescent="0.2">
      <c r="A475" s="83" t="s">
        <v>7617</v>
      </c>
      <c r="B475" s="76" t="str">
        <f>IFERROR(VLOOKUP(A475,集計貼りつけ!$B$5:$ZZ$515,集計貼りつけ!$B$1,0),"")</f>
        <v/>
      </c>
    </row>
    <row r="476" spans="1:2" ht="13.2" x14ac:dyDescent="0.2">
      <c r="A476" s="83" t="s">
        <v>7618</v>
      </c>
      <c r="B476" s="76" t="str">
        <f>IFERROR(VLOOKUP(A476,集計貼りつけ!$B$5:$ZZ$515,集計貼りつけ!$B$1,0),"")</f>
        <v/>
      </c>
    </row>
    <row r="477" spans="1:2" ht="13.2" x14ac:dyDescent="0.2">
      <c r="A477" s="83" t="s">
        <v>7619</v>
      </c>
      <c r="B477" s="76" t="str">
        <f>IFERROR(VLOOKUP(A477,集計貼りつけ!$B$5:$ZZ$515,集計貼りつけ!$B$1,0),"")</f>
        <v/>
      </c>
    </row>
    <row r="478" spans="1:2" ht="13.2" x14ac:dyDescent="0.2">
      <c r="A478" s="83" t="s">
        <v>7620</v>
      </c>
      <c r="B478" s="76" t="str">
        <f>IFERROR(VLOOKUP(A478,集計貼りつけ!$B$5:$ZZ$515,集計貼りつけ!$B$1,0),"")</f>
        <v/>
      </c>
    </row>
    <row r="479" spans="1:2" ht="13.2" x14ac:dyDescent="0.2">
      <c r="A479" s="83" t="s">
        <v>7621</v>
      </c>
      <c r="B479" s="76" t="str">
        <f>IFERROR(VLOOKUP(A479,集計貼りつけ!$B$5:$ZZ$515,集計貼りつけ!$B$1,0),"")</f>
        <v/>
      </c>
    </row>
    <row r="480" spans="1:2" ht="13.2" x14ac:dyDescent="0.2">
      <c r="A480" s="83" t="s">
        <v>7622</v>
      </c>
      <c r="B480" s="76" t="str">
        <f>IFERROR(VLOOKUP(A480,集計貼りつけ!$B$5:$ZZ$515,集計貼りつけ!$B$1,0),"")</f>
        <v/>
      </c>
    </row>
    <row r="481" spans="1:2" ht="13.2" x14ac:dyDescent="0.2">
      <c r="A481" s="83" t="s">
        <v>7623</v>
      </c>
      <c r="B481" s="76" t="str">
        <f>IFERROR(VLOOKUP(A481,集計貼りつけ!$B$5:$ZZ$515,集計貼りつけ!$B$1,0),"")</f>
        <v/>
      </c>
    </row>
    <row r="482" spans="1:2" ht="13.2" x14ac:dyDescent="0.2">
      <c r="A482" s="83" t="s">
        <v>7624</v>
      </c>
      <c r="B482" s="76" t="str">
        <f>IFERROR(VLOOKUP(A482,集計貼りつけ!$B$5:$ZZ$515,集計貼りつけ!$B$1,0),"")</f>
        <v/>
      </c>
    </row>
    <row r="483" spans="1:2" ht="13.2" x14ac:dyDescent="0.2">
      <c r="A483" s="83" t="s">
        <v>7625</v>
      </c>
      <c r="B483" s="76" t="str">
        <f>IFERROR(VLOOKUP(A483,集計貼りつけ!$B$5:$ZZ$515,集計貼りつけ!$B$1,0),"")</f>
        <v/>
      </c>
    </row>
    <row r="484" spans="1:2" ht="13.2" x14ac:dyDescent="0.2">
      <c r="A484" s="83" t="s">
        <v>7626</v>
      </c>
      <c r="B484" s="76" t="str">
        <f>IFERROR(VLOOKUP(A484,集計貼りつけ!$B$5:$ZZ$515,集計貼りつけ!$B$1,0),"")</f>
        <v/>
      </c>
    </row>
    <row r="485" spans="1:2" ht="13.2" x14ac:dyDescent="0.2">
      <c r="A485" s="83" t="s">
        <v>7627</v>
      </c>
      <c r="B485" s="76" t="str">
        <f>IFERROR(VLOOKUP(A485,集計貼りつけ!$B$5:$ZZ$515,集計貼りつけ!$B$1,0),"")</f>
        <v/>
      </c>
    </row>
    <row r="486" spans="1:2" ht="13.2" x14ac:dyDescent="0.2">
      <c r="A486" s="83" t="s">
        <v>7628</v>
      </c>
      <c r="B486" s="76" t="str">
        <f>IFERROR(VLOOKUP(A486,集計貼りつけ!$B$5:$ZZ$515,集計貼りつけ!$B$1,0),"")</f>
        <v/>
      </c>
    </row>
    <row r="487" spans="1:2" ht="13.2" x14ac:dyDescent="0.2">
      <c r="A487" s="83" t="s">
        <v>7629</v>
      </c>
      <c r="B487" s="76" t="str">
        <f>IFERROR(VLOOKUP(A487,集計貼りつけ!$B$5:$ZZ$515,集計貼りつけ!$B$1,0),"")</f>
        <v/>
      </c>
    </row>
    <row r="488" spans="1:2" ht="13.2" x14ac:dyDescent="0.2">
      <c r="A488" s="83" t="s">
        <v>7630</v>
      </c>
      <c r="B488" s="76" t="str">
        <f>IFERROR(VLOOKUP(A488,集計貼りつけ!$B$5:$ZZ$515,集計貼りつけ!$B$1,0),"")</f>
        <v/>
      </c>
    </row>
    <row r="489" spans="1:2" ht="13.2" x14ac:dyDescent="0.2">
      <c r="A489" s="83" t="s">
        <v>7631</v>
      </c>
      <c r="B489" s="76" t="str">
        <f>IFERROR(VLOOKUP(A489,集計貼りつけ!$B$5:$ZZ$515,集計貼りつけ!$B$1,0),"")</f>
        <v/>
      </c>
    </row>
    <row r="490" spans="1:2" ht="13.2" x14ac:dyDescent="0.2">
      <c r="A490" s="83" t="s">
        <v>7632</v>
      </c>
      <c r="B490" s="76" t="str">
        <f>IFERROR(VLOOKUP(A490,集計貼りつけ!$B$5:$ZZ$515,集計貼りつけ!$B$1,0),"")</f>
        <v/>
      </c>
    </row>
    <row r="491" spans="1:2" ht="13.2" x14ac:dyDescent="0.2">
      <c r="A491" s="83" t="s">
        <v>7633</v>
      </c>
      <c r="B491" s="76" t="str">
        <f>IFERROR(VLOOKUP(A491,集計貼りつけ!$B$5:$ZZ$515,集計貼りつけ!$B$1,0),"")</f>
        <v/>
      </c>
    </row>
    <row r="492" spans="1:2" ht="13.2" x14ac:dyDescent="0.2">
      <c r="A492" s="83" t="s">
        <v>7634</v>
      </c>
      <c r="B492" s="76" t="str">
        <f>IFERROR(VLOOKUP(A492,集計貼りつけ!$B$5:$ZZ$515,集計貼りつけ!$B$1,0),"")</f>
        <v/>
      </c>
    </row>
    <row r="493" spans="1:2" ht="13.2" x14ac:dyDescent="0.2">
      <c r="A493" s="83" t="s">
        <v>7635</v>
      </c>
      <c r="B493" s="76" t="str">
        <f>IFERROR(VLOOKUP(A493,集計貼りつけ!$B$5:$ZZ$515,集計貼りつけ!$B$1,0),"")</f>
        <v/>
      </c>
    </row>
    <row r="494" spans="1:2" ht="13.2" x14ac:dyDescent="0.2">
      <c r="A494" s="83" t="s">
        <v>7636</v>
      </c>
      <c r="B494" s="76" t="str">
        <f>IFERROR(VLOOKUP(A494,集計貼りつけ!$B$5:$ZZ$515,集計貼りつけ!$B$1,0),"")</f>
        <v/>
      </c>
    </row>
    <row r="495" spans="1:2" ht="13.2" x14ac:dyDescent="0.2">
      <c r="A495" s="83" t="s">
        <v>7637</v>
      </c>
      <c r="B495" s="76" t="str">
        <f>IFERROR(VLOOKUP(A495,集計貼りつけ!$B$5:$ZZ$515,集計貼りつけ!$B$1,0),"")</f>
        <v/>
      </c>
    </row>
    <row r="496" spans="1:2" ht="13.2" x14ac:dyDescent="0.2">
      <c r="A496" s="83" t="s">
        <v>7638</v>
      </c>
      <c r="B496" s="76" t="str">
        <f>IFERROR(VLOOKUP(A496,集計貼りつけ!$B$5:$ZZ$515,集計貼りつけ!$B$1,0),"")</f>
        <v/>
      </c>
    </row>
    <row r="497" spans="1:2" ht="13.2" x14ac:dyDescent="0.2">
      <c r="A497" s="83" t="s">
        <v>7639</v>
      </c>
      <c r="B497" s="76" t="str">
        <f>IFERROR(VLOOKUP(A497,集計貼りつけ!$B$5:$ZZ$515,集計貼りつけ!$B$1,0),"")</f>
        <v/>
      </c>
    </row>
    <row r="498" spans="1:2" ht="13.2" x14ac:dyDescent="0.2">
      <c r="A498" s="83" t="s">
        <v>7640</v>
      </c>
      <c r="B498" s="76" t="str">
        <f>IFERROR(VLOOKUP(A498,集計貼りつけ!$B$5:$ZZ$515,集計貼りつけ!$B$1,0),"")</f>
        <v/>
      </c>
    </row>
    <row r="499" spans="1:2" ht="13.2" x14ac:dyDescent="0.2">
      <c r="A499" s="83" t="s">
        <v>7641</v>
      </c>
      <c r="B499" s="76" t="str">
        <f>IFERROR(VLOOKUP(A499,集計貼りつけ!$B$5:$ZZ$515,集計貼りつけ!$B$1,0),"")</f>
        <v/>
      </c>
    </row>
    <row r="500" spans="1:2" ht="13.2" x14ac:dyDescent="0.2">
      <c r="A500" s="83" t="s">
        <v>7642</v>
      </c>
      <c r="B500" s="76" t="str">
        <f>IFERROR(VLOOKUP(A500,集計貼りつけ!$B$5:$ZZ$515,集計貼りつけ!$B$1,0),"")</f>
        <v/>
      </c>
    </row>
    <row r="501" spans="1:2" ht="13.2" x14ac:dyDescent="0.2">
      <c r="A501" s="83" t="s">
        <v>7643</v>
      </c>
      <c r="B501" s="76" t="str">
        <f>IFERROR(VLOOKUP(A501,集計貼りつけ!$B$5:$ZZ$515,集計貼りつけ!$B$1,0),"")</f>
        <v/>
      </c>
    </row>
    <row r="502" spans="1:2" ht="13.2" x14ac:dyDescent="0.2">
      <c r="A502" s="83" t="s">
        <v>7115</v>
      </c>
      <c r="B502" s="76" t="str">
        <f>IFERROR(VLOOKUP(A502,集計貼りつけ!$B$5:$ZZ$515,集計貼りつけ!$B$1,0),"")</f>
        <v/>
      </c>
    </row>
    <row r="503" spans="1:2" ht="13.2" x14ac:dyDescent="0.2">
      <c r="A503" s="83" t="s">
        <v>7115</v>
      </c>
      <c r="B503" s="76" t="str">
        <f>IFERROR(VLOOKUP(A503,集計貼りつけ!$B$5:$ZZ$515,集計貼りつけ!$B$1,0),"")</f>
        <v/>
      </c>
    </row>
    <row r="504" spans="1:2" ht="13.2" x14ac:dyDescent="0.2">
      <c r="A504" s="83" t="s">
        <v>7115</v>
      </c>
      <c r="B504" s="76" t="str">
        <f>IFERROR(VLOOKUP(A504,集計貼りつけ!$B$5:$ZZ$515,集計貼りつけ!$B$1,0),"")</f>
        <v/>
      </c>
    </row>
    <row r="505" spans="1:2" ht="13.2" x14ac:dyDescent="0.2">
      <c r="A505" s="83" t="s">
        <v>7115</v>
      </c>
      <c r="B505" s="76" t="str">
        <f>IFERROR(VLOOKUP(A505,集計貼りつけ!$B$5:$ZZ$515,集計貼りつけ!$B$1,0),"")</f>
        <v/>
      </c>
    </row>
    <row r="506" spans="1:2" ht="13.2" x14ac:dyDescent="0.2">
      <c r="A506" s="83" t="s">
        <v>7115</v>
      </c>
      <c r="B506" s="76" t="str">
        <f>IFERROR(VLOOKUP(A506,集計貼りつけ!$B$5:$ZZ$515,集計貼りつけ!$B$1,0),"")</f>
        <v/>
      </c>
    </row>
    <row r="507" spans="1:2" ht="13.2" x14ac:dyDescent="0.2">
      <c r="A507" s="83" t="s">
        <v>7115</v>
      </c>
      <c r="B507" s="76" t="str">
        <f>IFERROR(VLOOKUP(A507,集計貼りつけ!$B$5:$ZZ$515,集計貼りつけ!$B$1,0),"")</f>
        <v/>
      </c>
    </row>
    <row r="508" spans="1:2" ht="13.2" x14ac:dyDescent="0.2">
      <c r="A508" s="83" t="s">
        <v>7115</v>
      </c>
      <c r="B508" s="76" t="str">
        <f>IFERROR(VLOOKUP(A508,集計貼りつけ!$B$5:$ZZ$515,集計貼りつけ!$B$1,0),"")</f>
        <v/>
      </c>
    </row>
    <row r="509" spans="1:2" ht="13.2" x14ac:dyDescent="0.2">
      <c r="A509" s="83" t="s">
        <v>7115</v>
      </c>
      <c r="B509" s="76" t="str">
        <f>IFERROR(VLOOKUP(A509,集計貼りつけ!$B$5:$ZZ$515,集計貼りつけ!$B$1,0),"")</f>
        <v/>
      </c>
    </row>
    <row r="510" spans="1:2" ht="13.2" x14ac:dyDescent="0.2">
      <c r="A510" s="83" t="s">
        <v>7115</v>
      </c>
      <c r="B510" s="76" t="str">
        <f>IFERROR(VLOOKUP(A510,集計貼りつけ!$B$5:$ZZ$515,集計貼りつけ!$B$1,0),"")</f>
        <v/>
      </c>
    </row>
    <row r="511" spans="1:2" ht="13.2" x14ac:dyDescent="0.2">
      <c r="A511" s="83" t="s">
        <v>7115</v>
      </c>
      <c r="B511" s="76" t="str">
        <f>IFERROR(VLOOKUP(A511,集計貼りつけ!$B$5:$ZZ$515,集計貼りつけ!$B$1,0),"")</f>
        <v/>
      </c>
    </row>
    <row r="512" spans="1:2" ht="13.2" x14ac:dyDescent="0.2">
      <c r="A512" s="83" t="s">
        <v>7115</v>
      </c>
      <c r="B512" s="76" t="str">
        <f>IFERROR(VLOOKUP(A512,集計貼りつけ!$B$5:$ZZ$515,集計貼りつけ!$B$1,0),"")</f>
        <v/>
      </c>
    </row>
    <row r="513" spans="1:2" ht="13.2" x14ac:dyDescent="0.2">
      <c r="A513" s="83" t="s">
        <v>7115</v>
      </c>
      <c r="B513" s="76" t="str">
        <f>IFERROR(VLOOKUP(A513,集計貼りつけ!$B$5:$ZZ$515,集計貼りつけ!$B$1,0),"")</f>
        <v/>
      </c>
    </row>
    <row r="514" spans="1:2" ht="13.2" x14ac:dyDescent="0.2">
      <c r="A514" s="83" t="s">
        <v>7115</v>
      </c>
      <c r="B514" s="76" t="str">
        <f>IFERROR(VLOOKUP(A514,集計貼りつけ!$B$5:$ZZ$515,集計貼りつけ!$B$1,0),"")</f>
        <v/>
      </c>
    </row>
    <row r="515" spans="1:2" ht="13.2" x14ac:dyDescent="0.2">
      <c r="A515" s="83" t="s">
        <v>7115</v>
      </c>
      <c r="B515" s="76" t="str">
        <f>IFERROR(VLOOKUP(A515,集計貼りつけ!$B$5:$ZZ$515,集計貼りつけ!$B$1,0),"")</f>
        <v/>
      </c>
    </row>
    <row r="516" spans="1:2" ht="15.6" customHeight="1" x14ac:dyDescent="0.2">
      <c r="A516" s="83"/>
    </row>
  </sheetData>
  <autoFilter ref="A1:B516">
    <sortState ref="A2:B516">
      <sortCondition ref="A1:A516"/>
    </sortState>
  </autoFilter>
  <phoneticPr fontId="3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U1915"/>
  <sheetViews>
    <sheetView topLeftCell="A987" workbookViewId="0">
      <selection activeCell="B1005" sqref="B1005"/>
    </sheetView>
  </sheetViews>
  <sheetFormatPr defaultRowHeight="13.2" x14ac:dyDescent="0.2"/>
  <sheetData>
    <row r="1" spans="1:21" x14ac:dyDescent="0.2">
      <c r="A1" t="s">
        <v>149</v>
      </c>
      <c r="B1" t="s">
        <v>150</v>
      </c>
      <c r="C1" t="s">
        <v>151</v>
      </c>
      <c r="D1" t="s">
        <v>152</v>
      </c>
      <c r="E1" t="s">
        <v>153</v>
      </c>
      <c r="F1" t="s">
        <v>154</v>
      </c>
      <c r="G1" t="s">
        <v>155</v>
      </c>
      <c r="H1" t="s">
        <v>156</v>
      </c>
      <c r="I1" t="s">
        <v>157</v>
      </c>
      <c r="J1" t="s">
        <v>158</v>
      </c>
      <c r="K1" t="s">
        <v>159</v>
      </c>
      <c r="L1" t="s">
        <v>160</v>
      </c>
      <c r="M1" t="s">
        <v>161</v>
      </c>
      <c r="N1" t="s">
        <v>162</v>
      </c>
      <c r="O1" t="s">
        <v>163</v>
      </c>
      <c r="P1" t="s">
        <v>164</v>
      </c>
      <c r="Q1" t="s">
        <v>165</v>
      </c>
      <c r="R1" t="s">
        <v>166</v>
      </c>
      <c r="S1" t="s">
        <v>7658</v>
      </c>
      <c r="T1" t="s">
        <v>167</v>
      </c>
      <c r="U1" t="s">
        <v>12681</v>
      </c>
    </row>
    <row r="2" spans="1:21" x14ac:dyDescent="0.2">
      <c r="A2" t="s">
        <v>168</v>
      </c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  <c r="I2" t="s">
        <v>176</v>
      </c>
      <c r="J2" t="s">
        <v>11716</v>
      </c>
      <c r="K2" t="s">
        <v>177</v>
      </c>
      <c r="L2" t="s">
        <v>178</v>
      </c>
      <c r="M2" t="s">
        <v>179</v>
      </c>
      <c r="N2" t="s">
        <v>180</v>
      </c>
      <c r="O2" t="s">
        <v>181</v>
      </c>
      <c r="P2" t="s">
        <v>182</v>
      </c>
      <c r="Q2" t="s">
        <v>183</v>
      </c>
      <c r="R2" t="s">
        <v>184</v>
      </c>
      <c r="S2" t="s">
        <v>9983</v>
      </c>
      <c r="T2" t="s">
        <v>185</v>
      </c>
      <c r="U2" t="s">
        <v>7659</v>
      </c>
    </row>
    <row r="3" spans="1:21" x14ac:dyDescent="0.2">
      <c r="A3" t="s">
        <v>186</v>
      </c>
      <c r="B3" t="s">
        <v>187</v>
      </c>
      <c r="C3" t="s">
        <v>188</v>
      </c>
      <c r="D3" t="s">
        <v>171</v>
      </c>
      <c r="E3" t="s">
        <v>172</v>
      </c>
      <c r="F3" t="s">
        <v>173</v>
      </c>
      <c r="G3" t="s">
        <v>189</v>
      </c>
      <c r="H3" t="s">
        <v>190</v>
      </c>
      <c r="I3" t="s">
        <v>234</v>
      </c>
      <c r="J3" t="s">
        <v>11717</v>
      </c>
      <c r="K3" t="s">
        <v>177</v>
      </c>
      <c r="L3" t="s">
        <v>178</v>
      </c>
      <c r="M3" t="s">
        <v>179</v>
      </c>
      <c r="N3" t="s">
        <v>192</v>
      </c>
      <c r="O3" t="s">
        <v>193</v>
      </c>
      <c r="P3" t="s">
        <v>194</v>
      </c>
      <c r="Q3" t="s">
        <v>195</v>
      </c>
      <c r="R3" t="s">
        <v>196</v>
      </c>
      <c r="S3" t="s">
        <v>7660</v>
      </c>
      <c r="T3" t="s">
        <v>185</v>
      </c>
      <c r="U3" t="s">
        <v>9984</v>
      </c>
    </row>
    <row r="4" spans="1:21" x14ac:dyDescent="0.2">
      <c r="A4" t="s">
        <v>201</v>
      </c>
      <c r="B4" t="s">
        <v>202</v>
      </c>
      <c r="C4" t="s">
        <v>203</v>
      </c>
      <c r="D4" t="s">
        <v>171</v>
      </c>
      <c r="E4" t="s">
        <v>172</v>
      </c>
      <c r="F4" t="s">
        <v>173</v>
      </c>
      <c r="G4" t="s">
        <v>174</v>
      </c>
      <c r="H4" t="s">
        <v>198</v>
      </c>
      <c r="I4" t="s">
        <v>191</v>
      </c>
      <c r="J4" t="s">
        <v>11718</v>
      </c>
      <c r="K4" t="s">
        <v>177</v>
      </c>
      <c r="L4" t="s">
        <v>178</v>
      </c>
      <c r="M4" t="s">
        <v>179</v>
      </c>
      <c r="N4" t="s">
        <v>180</v>
      </c>
      <c r="O4" t="s">
        <v>204</v>
      </c>
      <c r="P4" t="s">
        <v>205</v>
      </c>
      <c r="Q4" t="s">
        <v>200</v>
      </c>
      <c r="R4" t="s">
        <v>184</v>
      </c>
      <c r="S4" t="s">
        <v>7661</v>
      </c>
      <c r="T4" t="s">
        <v>185</v>
      </c>
      <c r="U4" t="s">
        <v>9985</v>
      </c>
    </row>
    <row r="5" spans="1:21" x14ac:dyDescent="0.2">
      <c r="A5" t="s">
        <v>206</v>
      </c>
      <c r="B5" t="s">
        <v>207</v>
      </c>
      <c r="C5" t="s">
        <v>208</v>
      </c>
      <c r="D5" t="s">
        <v>171</v>
      </c>
      <c r="E5" t="s">
        <v>172</v>
      </c>
      <c r="F5" t="s">
        <v>173</v>
      </c>
      <c r="G5" t="s">
        <v>174</v>
      </c>
      <c r="H5" t="s">
        <v>209</v>
      </c>
      <c r="I5" t="s">
        <v>239</v>
      </c>
      <c r="J5" t="s">
        <v>11719</v>
      </c>
      <c r="K5" t="s">
        <v>211</v>
      </c>
      <c r="L5" t="s">
        <v>212</v>
      </c>
      <c r="M5" t="s">
        <v>179</v>
      </c>
      <c r="N5" t="s">
        <v>180</v>
      </c>
      <c r="O5" t="s">
        <v>213</v>
      </c>
      <c r="P5" t="s">
        <v>214</v>
      </c>
      <c r="Q5" t="s">
        <v>200</v>
      </c>
      <c r="R5" t="s">
        <v>184</v>
      </c>
      <c r="S5" t="s">
        <v>7662</v>
      </c>
      <c r="T5" t="s">
        <v>215</v>
      </c>
      <c r="U5" t="s">
        <v>7663</v>
      </c>
    </row>
    <row r="6" spans="1:21" x14ac:dyDescent="0.2">
      <c r="A6" t="s">
        <v>220</v>
      </c>
      <c r="B6" t="s">
        <v>221</v>
      </c>
      <c r="C6" t="s">
        <v>222</v>
      </c>
      <c r="D6" t="s">
        <v>171</v>
      </c>
      <c r="E6" t="s">
        <v>172</v>
      </c>
      <c r="F6" t="s">
        <v>173</v>
      </c>
      <c r="G6" t="s">
        <v>189</v>
      </c>
      <c r="H6" t="s">
        <v>198</v>
      </c>
      <c r="I6" t="s">
        <v>191</v>
      </c>
      <c r="J6" t="s">
        <v>11718</v>
      </c>
      <c r="K6" t="s">
        <v>177</v>
      </c>
      <c r="L6" t="s">
        <v>178</v>
      </c>
      <c r="M6" t="s">
        <v>179</v>
      </c>
      <c r="N6" t="s">
        <v>192</v>
      </c>
      <c r="O6" t="s">
        <v>223</v>
      </c>
      <c r="P6" t="s">
        <v>224</v>
      </c>
      <c r="Q6" t="s">
        <v>225</v>
      </c>
      <c r="R6" t="s">
        <v>184</v>
      </c>
      <c r="S6" t="s">
        <v>7664</v>
      </c>
      <c r="T6" t="s">
        <v>185</v>
      </c>
      <c r="U6" t="s">
        <v>7665</v>
      </c>
    </row>
    <row r="7" spans="1:21" x14ac:dyDescent="0.2">
      <c r="A7" t="s">
        <v>226</v>
      </c>
      <c r="B7" t="s">
        <v>9986</v>
      </c>
      <c r="C7" t="s">
        <v>227</v>
      </c>
      <c r="D7" t="s">
        <v>171</v>
      </c>
      <c r="E7" t="s">
        <v>172</v>
      </c>
      <c r="F7" t="s">
        <v>173</v>
      </c>
      <c r="G7" t="s">
        <v>174</v>
      </c>
      <c r="H7" t="s">
        <v>190</v>
      </c>
      <c r="I7" t="s">
        <v>191</v>
      </c>
      <c r="J7" t="s">
        <v>11720</v>
      </c>
      <c r="K7" t="s">
        <v>177</v>
      </c>
      <c r="L7" t="s">
        <v>178</v>
      </c>
      <c r="M7" t="s">
        <v>179</v>
      </c>
      <c r="N7" t="s">
        <v>180</v>
      </c>
      <c r="O7" t="s">
        <v>229</v>
      </c>
      <c r="P7" t="s">
        <v>230</v>
      </c>
      <c r="Q7" t="s">
        <v>195</v>
      </c>
      <c r="R7" t="s">
        <v>196</v>
      </c>
      <c r="S7" t="s">
        <v>7666</v>
      </c>
      <c r="T7" t="s">
        <v>185</v>
      </c>
      <c r="U7" t="s">
        <v>7667</v>
      </c>
    </row>
    <row r="8" spans="1:21" x14ac:dyDescent="0.2">
      <c r="A8" t="s">
        <v>231</v>
      </c>
      <c r="B8" t="s">
        <v>232</v>
      </c>
      <c r="C8" t="s">
        <v>233</v>
      </c>
      <c r="D8" t="s">
        <v>171</v>
      </c>
      <c r="E8" t="s">
        <v>172</v>
      </c>
      <c r="F8" t="s">
        <v>173</v>
      </c>
      <c r="G8" t="s">
        <v>189</v>
      </c>
      <c r="H8" t="s">
        <v>190</v>
      </c>
      <c r="I8" t="s">
        <v>191</v>
      </c>
      <c r="J8" t="s">
        <v>11720</v>
      </c>
      <c r="K8" t="s">
        <v>177</v>
      </c>
      <c r="L8" t="s">
        <v>178</v>
      </c>
      <c r="M8" t="s">
        <v>179</v>
      </c>
      <c r="N8" t="s">
        <v>192</v>
      </c>
      <c r="O8" t="s">
        <v>229</v>
      </c>
      <c r="P8" t="s">
        <v>235</v>
      </c>
      <c r="Q8" t="s">
        <v>195</v>
      </c>
      <c r="R8" t="s">
        <v>196</v>
      </c>
      <c r="S8" t="s">
        <v>7668</v>
      </c>
      <c r="T8" t="s">
        <v>185</v>
      </c>
      <c r="U8" t="s">
        <v>9987</v>
      </c>
    </row>
    <row r="9" spans="1:21" x14ac:dyDescent="0.2">
      <c r="A9" t="s">
        <v>236</v>
      </c>
      <c r="B9" t="s">
        <v>237</v>
      </c>
      <c r="C9" t="s">
        <v>238</v>
      </c>
      <c r="D9" t="s">
        <v>171</v>
      </c>
      <c r="E9" t="s">
        <v>172</v>
      </c>
      <c r="F9" t="s">
        <v>173</v>
      </c>
      <c r="G9" t="s">
        <v>174</v>
      </c>
      <c r="H9" t="s">
        <v>209</v>
      </c>
      <c r="I9" t="s">
        <v>251</v>
      </c>
      <c r="J9" t="s">
        <v>11721</v>
      </c>
      <c r="K9" t="s">
        <v>211</v>
      </c>
      <c r="L9" t="s">
        <v>212</v>
      </c>
      <c r="M9" t="s">
        <v>179</v>
      </c>
      <c r="N9" t="s">
        <v>180</v>
      </c>
      <c r="O9" t="s">
        <v>240</v>
      </c>
      <c r="P9" t="s">
        <v>241</v>
      </c>
      <c r="Q9" t="s">
        <v>200</v>
      </c>
      <c r="R9" t="s">
        <v>184</v>
      </c>
      <c r="S9" t="s">
        <v>7669</v>
      </c>
      <c r="T9" t="s">
        <v>215</v>
      </c>
      <c r="U9" t="s">
        <v>7663</v>
      </c>
    </row>
    <row r="10" spans="1:21" x14ac:dyDescent="0.2">
      <c r="A10" t="s">
        <v>242</v>
      </c>
      <c r="B10" t="s">
        <v>243</v>
      </c>
      <c r="C10" t="s">
        <v>244</v>
      </c>
      <c r="D10" t="s">
        <v>171</v>
      </c>
      <c r="E10" t="s">
        <v>172</v>
      </c>
      <c r="F10" t="s">
        <v>173</v>
      </c>
      <c r="G10" t="s">
        <v>245</v>
      </c>
      <c r="H10" t="s">
        <v>190</v>
      </c>
      <c r="I10" t="s">
        <v>176</v>
      </c>
      <c r="J10" t="s">
        <v>11722</v>
      </c>
      <c r="K10" t="s">
        <v>177</v>
      </c>
      <c r="L10" t="s">
        <v>178</v>
      </c>
      <c r="M10" t="s">
        <v>179</v>
      </c>
      <c r="N10" t="s">
        <v>180</v>
      </c>
      <c r="O10" t="s">
        <v>246</v>
      </c>
      <c r="P10" t="s">
        <v>247</v>
      </c>
      <c r="Q10" t="s">
        <v>195</v>
      </c>
      <c r="R10" t="s">
        <v>196</v>
      </c>
      <c r="S10" t="s">
        <v>7670</v>
      </c>
      <c r="T10" t="s">
        <v>185</v>
      </c>
      <c r="U10" t="s">
        <v>7671</v>
      </c>
    </row>
    <row r="11" spans="1:21" x14ac:dyDescent="0.2">
      <c r="A11" t="s">
        <v>248</v>
      </c>
      <c r="B11" t="s">
        <v>249</v>
      </c>
      <c r="C11" t="s">
        <v>250</v>
      </c>
      <c r="D11" t="s">
        <v>171</v>
      </c>
      <c r="E11" t="s">
        <v>172</v>
      </c>
      <c r="F11" t="s">
        <v>173</v>
      </c>
      <c r="G11" t="s">
        <v>189</v>
      </c>
      <c r="H11" t="s">
        <v>198</v>
      </c>
      <c r="I11" t="s">
        <v>251</v>
      </c>
      <c r="J11" t="s">
        <v>11723</v>
      </c>
      <c r="K11" t="s">
        <v>177</v>
      </c>
      <c r="L11" t="s">
        <v>178</v>
      </c>
      <c r="M11" t="s">
        <v>179</v>
      </c>
      <c r="N11" t="s">
        <v>192</v>
      </c>
      <c r="O11" t="s">
        <v>252</v>
      </c>
      <c r="P11" t="s">
        <v>253</v>
      </c>
      <c r="Q11" t="s">
        <v>225</v>
      </c>
      <c r="R11" t="s">
        <v>184</v>
      </c>
      <c r="S11" t="s">
        <v>7672</v>
      </c>
      <c r="T11" t="s">
        <v>185</v>
      </c>
      <c r="U11" t="s">
        <v>7673</v>
      </c>
    </row>
    <row r="12" spans="1:21" x14ac:dyDescent="0.2">
      <c r="A12" t="s">
        <v>254</v>
      </c>
      <c r="B12" t="s">
        <v>255</v>
      </c>
      <c r="C12" t="s">
        <v>256</v>
      </c>
      <c r="D12" t="s">
        <v>171</v>
      </c>
      <c r="E12" t="s">
        <v>172</v>
      </c>
      <c r="F12" t="s">
        <v>173</v>
      </c>
      <c r="G12" t="s">
        <v>189</v>
      </c>
      <c r="H12" t="s">
        <v>257</v>
      </c>
      <c r="I12" t="s">
        <v>191</v>
      </c>
      <c r="J12" t="s">
        <v>11724</v>
      </c>
      <c r="K12" t="s">
        <v>177</v>
      </c>
      <c r="L12" t="s">
        <v>178</v>
      </c>
      <c r="M12" t="s">
        <v>179</v>
      </c>
      <c r="N12" t="s">
        <v>192</v>
      </c>
      <c r="O12" t="s">
        <v>258</v>
      </c>
      <c r="P12" t="s">
        <v>259</v>
      </c>
      <c r="Q12" t="s">
        <v>260</v>
      </c>
      <c r="R12" t="s">
        <v>261</v>
      </c>
      <c r="S12" t="s">
        <v>7674</v>
      </c>
      <c r="T12" t="s">
        <v>185</v>
      </c>
      <c r="U12" t="s">
        <v>7675</v>
      </c>
    </row>
    <row r="13" spans="1:21" x14ac:dyDescent="0.2">
      <c r="A13" t="s">
        <v>262</v>
      </c>
      <c r="B13" t="s">
        <v>263</v>
      </c>
      <c r="C13" t="s">
        <v>264</v>
      </c>
      <c r="D13" t="s">
        <v>171</v>
      </c>
      <c r="E13" t="s">
        <v>172</v>
      </c>
      <c r="F13" t="s">
        <v>173</v>
      </c>
      <c r="G13" t="s">
        <v>174</v>
      </c>
      <c r="H13" t="s">
        <v>175</v>
      </c>
      <c r="I13" t="s">
        <v>199</v>
      </c>
      <c r="J13" t="s">
        <v>11725</v>
      </c>
      <c r="K13" t="s">
        <v>177</v>
      </c>
      <c r="L13" t="s">
        <v>178</v>
      </c>
      <c r="M13" t="s">
        <v>179</v>
      </c>
      <c r="N13" t="s">
        <v>180</v>
      </c>
      <c r="O13" t="s">
        <v>265</v>
      </c>
      <c r="P13" t="s">
        <v>266</v>
      </c>
      <c r="Q13" t="s">
        <v>183</v>
      </c>
      <c r="R13" t="s">
        <v>184</v>
      </c>
      <c r="S13" t="s">
        <v>7676</v>
      </c>
      <c r="T13" t="s">
        <v>185</v>
      </c>
      <c r="U13" t="s">
        <v>7677</v>
      </c>
    </row>
    <row r="14" spans="1:21" x14ac:dyDescent="0.2">
      <c r="A14" t="s">
        <v>271</v>
      </c>
      <c r="B14" t="s">
        <v>272</v>
      </c>
      <c r="C14" t="s">
        <v>273</v>
      </c>
      <c r="D14" t="s">
        <v>171</v>
      </c>
      <c r="E14" t="s">
        <v>172</v>
      </c>
      <c r="F14" t="s">
        <v>173</v>
      </c>
      <c r="G14" t="s">
        <v>189</v>
      </c>
      <c r="H14" t="s">
        <v>198</v>
      </c>
      <c r="I14" t="s">
        <v>199</v>
      </c>
      <c r="J14" t="s">
        <v>11726</v>
      </c>
      <c r="K14" t="s">
        <v>217</v>
      </c>
      <c r="L14" t="s">
        <v>274</v>
      </c>
      <c r="M14" t="s">
        <v>179</v>
      </c>
      <c r="N14" t="s">
        <v>192</v>
      </c>
      <c r="O14" t="s">
        <v>275</v>
      </c>
      <c r="P14" t="s">
        <v>276</v>
      </c>
      <c r="Q14" t="s">
        <v>200</v>
      </c>
      <c r="R14" t="s">
        <v>184</v>
      </c>
      <c r="S14" t="s">
        <v>7678</v>
      </c>
      <c r="T14" t="s">
        <v>277</v>
      </c>
      <c r="U14" t="s">
        <v>9988</v>
      </c>
    </row>
    <row r="15" spans="1:21" x14ac:dyDescent="0.2">
      <c r="A15" t="s">
        <v>278</v>
      </c>
      <c r="B15" t="s">
        <v>279</v>
      </c>
      <c r="C15" t="s">
        <v>280</v>
      </c>
      <c r="D15" t="s">
        <v>171</v>
      </c>
      <c r="E15" t="s">
        <v>172</v>
      </c>
      <c r="F15" t="s">
        <v>173</v>
      </c>
      <c r="G15" t="s">
        <v>216</v>
      </c>
      <c r="H15" t="s">
        <v>198</v>
      </c>
      <c r="I15" t="s">
        <v>210</v>
      </c>
      <c r="J15" t="s">
        <v>11727</v>
      </c>
      <c r="K15" t="s">
        <v>281</v>
      </c>
      <c r="L15" t="s">
        <v>282</v>
      </c>
      <c r="M15" t="s">
        <v>283</v>
      </c>
      <c r="N15" t="s">
        <v>180</v>
      </c>
      <c r="O15" t="s">
        <v>284</v>
      </c>
      <c r="P15" t="s">
        <v>285</v>
      </c>
      <c r="Q15" t="s">
        <v>225</v>
      </c>
      <c r="R15" t="s">
        <v>184</v>
      </c>
      <c r="S15" t="s">
        <v>7679</v>
      </c>
      <c r="T15" t="s">
        <v>219</v>
      </c>
      <c r="U15" t="s">
        <v>7663</v>
      </c>
    </row>
    <row r="16" spans="1:21" x14ac:dyDescent="0.2">
      <c r="A16" t="s">
        <v>286</v>
      </c>
      <c r="B16" t="s">
        <v>287</v>
      </c>
      <c r="C16" t="s">
        <v>280</v>
      </c>
      <c r="D16" t="s">
        <v>171</v>
      </c>
      <c r="E16" t="s">
        <v>172</v>
      </c>
      <c r="F16" t="s">
        <v>173</v>
      </c>
      <c r="G16" t="s">
        <v>216</v>
      </c>
      <c r="H16" t="s">
        <v>198</v>
      </c>
      <c r="I16" t="s">
        <v>210</v>
      </c>
      <c r="J16" t="s">
        <v>11727</v>
      </c>
      <c r="K16" t="s">
        <v>217</v>
      </c>
      <c r="L16" t="s">
        <v>218</v>
      </c>
      <c r="M16" t="s">
        <v>283</v>
      </c>
      <c r="N16" t="s">
        <v>180</v>
      </c>
      <c r="O16" t="s">
        <v>288</v>
      </c>
      <c r="P16" t="s">
        <v>289</v>
      </c>
      <c r="Q16" t="s">
        <v>225</v>
      </c>
      <c r="R16" t="s">
        <v>184</v>
      </c>
      <c r="S16" t="s">
        <v>7680</v>
      </c>
      <c r="T16" t="s">
        <v>219</v>
      </c>
      <c r="U16" t="s">
        <v>9989</v>
      </c>
    </row>
    <row r="17" spans="1:21" x14ac:dyDescent="0.2">
      <c r="A17" t="s">
        <v>297</v>
      </c>
      <c r="B17" t="s">
        <v>298</v>
      </c>
      <c r="C17" t="s">
        <v>299</v>
      </c>
      <c r="D17" t="s">
        <v>171</v>
      </c>
      <c r="E17" t="s">
        <v>172</v>
      </c>
      <c r="F17" t="s">
        <v>173</v>
      </c>
      <c r="G17" t="s">
        <v>174</v>
      </c>
      <c r="H17" t="s">
        <v>209</v>
      </c>
      <c r="I17" t="s">
        <v>396</v>
      </c>
      <c r="J17" t="s">
        <v>11728</v>
      </c>
      <c r="K17" t="s">
        <v>211</v>
      </c>
      <c r="L17" t="s">
        <v>212</v>
      </c>
      <c r="M17" t="s">
        <v>179</v>
      </c>
      <c r="N17" t="s">
        <v>180</v>
      </c>
      <c r="O17" t="s">
        <v>300</v>
      </c>
      <c r="P17" t="s">
        <v>301</v>
      </c>
      <c r="Q17" t="s">
        <v>200</v>
      </c>
      <c r="R17" t="s">
        <v>184</v>
      </c>
      <c r="S17" t="s">
        <v>7681</v>
      </c>
      <c r="T17" t="s">
        <v>215</v>
      </c>
      <c r="U17" t="s">
        <v>7663</v>
      </c>
    </row>
    <row r="18" spans="1:21" x14ac:dyDescent="0.2">
      <c r="A18" t="s">
        <v>302</v>
      </c>
      <c r="B18" t="s">
        <v>303</v>
      </c>
      <c r="C18" t="s">
        <v>304</v>
      </c>
      <c r="D18" t="s">
        <v>171</v>
      </c>
      <c r="E18" t="s">
        <v>172</v>
      </c>
      <c r="F18" t="s">
        <v>173</v>
      </c>
      <c r="G18" t="s">
        <v>189</v>
      </c>
      <c r="H18" t="s">
        <v>209</v>
      </c>
      <c r="I18" t="s">
        <v>191</v>
      </c>
      <c r="J18" t="s">
        <v>11729</v>
      </c>
      <c r="K18" t="s">
        <v>217</v>
      </c>
      <c r="L18" t="s">
        <v>274</v>
      </c>
      <c r="M18" t="s">
        <v>179</v>
      </c>
      <c r="N18" t="s">
        <v>192</v>
      </c>
      <c r="O18" t="s">
        <v>305</v>
      </c>
      <c r="P18" t="s">
        <v>306</v>
      </c>
      <c r="Q18" t="s">
        <v>200</v>
      </c>
      <c r="R18" t="s">
        <v>184</v>
      </c>
      <c r="S18" t="s">
        <v>7682</v>
      </c>
      <c r="T18" t="s">
        <v>277</v>
      </c>
      <c r="U18" t="s">
        <v>9990</v>
      </c>
    </row>
    <row r="19" spans="1:21" x14ac:dyDescent="0.2">
      <c r="A19" t="s">
        <v>307</v>
      </c>
      <c r="B19" t="s">
        <v>308</v>
      </c>
      <c r="C19" t="s">
        <v>309</v>
      </c>
      <c r="D19" t="s">
        <v>171</v>
      </c>
      <c r="E19" t="s">
        <v>172</v>
      </c>
      <c r="F19" t="s">
        <v>173</v>
      </c>
      <c r="G19" t="s">
        <v>189</v>
      </c>
      <c r="H19" t="s">
        <v>209</v>
      </c>
      <c r="I19" t="s">
        <v>228</v>
      </c>
      <c r="J19" t="s">
        <v>11730</v>
      </c>
      <c r="K19" t="s">
        <v>217</v>
      </c>
      <c r="L19" t="s">
        <v>267</v>
      </c>
      <c r="M19" t="s">
        <v>179</v>
      </c>
      <c r="N19" t="s">
        <v>192</v>
      </c>
      <c r="O19" t="s">
        <v>310</v>
      </c>
      <c r="P19" t="s">
        <v>311</v>
      </c>
      <c r="Q19" t="s">
        <v>312</v>
      </c>
      <c r="R19" t="s">
        <v>184</v>
      </c>
      <c r="S19" t="s">
        <v>7683</v>
      </c>
      <c r="T19" t="s">
        <v>268</v>
      </c>
      <c r="U19" t="s">
        <v>9991</v>
      </c>
    </row>
    <row r="20" spans="1:21" x14ac:dyDescent="0.2">
      <c r="A20" t="s">
        <v>313</v>
      </c>
      <c r="B20" t="s">
        <v>314</v>
      </c>
      <c r="C20" t="s">
        <v>315</v>
      </c>
      <c r="D20" t="s">
        <v>171</v>
      </c>
      <c r="E20" t="s">
        <v>172</v>
      </c>
      <c r="F20" t="s">
        <v>173</v>
      </c>
      <c r="G20" t="s">
        <v>189</v>
      </c>
      <c r="H20" t="s">
        <v>316</v>
      </c>
      <c r="I20" t="s">
        <v>176</v>
      </c>
      <c r="J20" t="s">
        <v>11731</v>
      </c>
      <c r="K20" t="s">
        <v>217</v>
      </c>
      <c r="L20" t="s">
        <v>317</v>
      </c>
      <c r="M20" t="s">
        <v>179</v>
      </c>
      <c r="N20" t="s">
        <v>192</v>
      </c>
      <c r="O20" t="s">
        <v>318</v>
      </c>
      <c r="P20" t="s">
        <v>319</v>
      </c>
      <c r="Q20" t="s">
        <v>320</v>
      </c>
      <c r="R20" t="s">
        <v>321</v>
      </c>
      <c r="S20" t="s">
        <v>7684</v>
      </c>
      <c r="T20" t="s">
        <v>322</v>
      </c>
      <c r="U20" t="s">
        <v>9992</v>
      </c>
    </row>
    <row r="21" spans="1:21" x14ac:dyDescent="0.2">
      <c r="A21" t="s">
        <v>323</v>
      </c>
      <c r="B21" t="s">
        <v>324</v>
      </c>
      <c r="C21" t="s">
        <v>325</v>
      </c>
      <c r="D21" t="s">
        <v>171</v>
      </c>
      <c r="E21" t="s">
        <v>172</v>
      </c>
      <c r="F21" t="s">
        <v>173</v>
      </c>
      <c r="G21" t="s">
        <v>189</v>
      </c>
      <c r="H21" t="s">
        <v>326</v>
      </c>
      <c r="I21" t="s">
        <v>199</v>
      </c>
      <c r="J21" t="s">
        <v>11732</v>
      </c>
      <c r="K21" t="s">
        <v>217</v>
      </c>
      <c r="L21" t="s">
        <v>274</v>
      </c>
      <c r="M21" t="s">
        <v>179</v>
      </c>
      <c r="N21" t="s">
        <v>192</v>
      </c>
      <c r="O21" t="s">
        <v>327</v>
      </c>
      <c r="P21" t="s">
        <v>328</v>
      </c>
      <c r="Q21" t="s">
        <v>329</v>
      </c>
      <c r="R21" t="s">
        <v>330</v>
      </c>
      <c r="S21" t="s">
        <v>7685</v>
      </c>
      <c r="T21" t="s">
        <v>277</v>
      </c>
      <c r="U21" t="s">
        <v>9993</v>
      </c>
    </row>
    <row r="22" spans="1:21" x14ac:dyDescent="0.2">
      <c r="A22" t="s">
        <v>331</v>
      </c>
      <c r="B22" t="s">
        <v>332</v>
      </c>
      <c r="C22" t="s">
        <v>333</v>
      </c>
      <c r="D22" t="s">
        <v>171</v>
      </c>
      <c r="E22" t="s">
        <v>172</v>
      </c>
      <c r="F22" t="s">
        <v>173</v>
      </c>
      <c r="G22" t="s">
        <v>174</v>
      </c>
      <c r="H22" t="s">
        <v>316</v>
      </c>
      <c r="I22" t="s">
        <v>199</v>
      </c>
      <c r="J22" t="s">
        <v>11733</v>
      </c>
      <c r="K22" t="s">
        <v>177</v>
      </c>
      <c r="L22" t="s">
        <v>334</v>
      </c>
      <c r="M22" t="s">
        <v>179</v>
      </c>
      <c r="N22" t="s">
        <v>180</v>
      </c>
      <c r="O22" t="s">
        <v>335</v>
      </c>
      <c r="P22" t="s">
        <v>336</v>
      </c>
      <c r="Q22" t="s">
        <v>337</v>
      </c>
      <c r="R22" t="s">
        <v>321</v>
      </c>
      <c r="S22" t="s">
        <v>7686</v>
      </c>
      <c r="T22" t="s">
        <v>338</v>
      </c>
      <c r="U22" t="s">
        <v>7687</v>
      </c>
    </row>
    <row r="23" spans="1:21" x14ac:dyDescent="0.2">
      <c r="A23" t="s">
        <v>339</v>
      </c>
      <c r="B23" t="s">
        <v>340</v>
      </c>
      <c r="C23" t="s">
        <v>341</v>
      </c>
      <c r="D23" t="s">
        <v>171</v>
      </c>
      <c r="E23" t="s">
        <v>172</v>
      </c>
      <c r="F23" t="s">
        <v>173</v>
      </c>
      <c r="G23" t="s">
        <v>189</v>
      </c>
      <c r="H23" t="s">
        <v>175</v>
      </c>
      <c r="I23" t="s">
        <v>191</v>
      </c>
      <c r="J23" t="s">
        <v>11734</v>
      </c>
      <c r="K23" t="s">
        <v>177</v>
      </c>
      <c r="L23" t="s">
        <v>178</v>
      </c>
      <c r="M23" t="s">
        <v>179</v>
      </c>
      <c r="N23" t="s">
        <v>192</v>
      </c>
      <c r="O23" t="s">
        <v>342</v>
      </c>
      <c r="P23" t="s">
        <v>343</v>
      </c>
      <c r="Q23" t="s">
        <v>344</v>
      </c>
      <c r="R23" t="s">
        <v>184</v>
      </c>
      <c r="S23" t="s">
        <v>7688</v>
      </c>
      <c r="T23" t="s">
        <v>185</v>
      </c>
      <c r="U23" t="s">
        <v>9994</v>
      </c>
    </row>
    <row r="24" spans="1:21" x14ac:dyDescent="0.2">
      <c r="A24" t="s">
        <v>345</v>
      </c>
      <c r="B24" t="s">
        <v>346</v>
      </c>
      <c r="C24" t="s">
        <v>347</v>
      </c>
      <c r="D24" t="s">
        <v>171</v>
      </c>
      <c r="E24" t="s">
        <v>172</v>
      </c>
      <c r="F24" t="s">
        <v>173</v>
      </c>
      <c r="G24" t="s">
        <v>174</v>
      </c>
      <c r="H24" t="s">
        <v>190</v>
      </c>
      <c r="I24" t="s">
        <v>199</v>
      </c>
      <c r="J24" t="s">
        <v>11735</v>
      </c>
      <c r="K24" t="s">
        <v>177</v>
      </c>
      <c r="L24" t="s">
        <v>178</v>
      </c>
      <c r="M24" t="s">
        <v>179</v>
      </c>
      <c r="N24" t="s">
        <v>180</v>
      </c>
      <c r="O24" t="s">
        <v>348</v>
      </c>
      <c r="P24" t="s">
        <v>7689</v>
      </c>
      <c r="Q24" t="s">
        <v>195</v>
      </c>
      <c r="R24" t="s">
        <v>196</v>
      </c>
      <c r="S24" t="s">
        <v>7690</v>
      </c>
      <c r="T24" t="s">
        <v>185</v>
      </c>
      <c r="U24" t="s">
        <v>9995</v>
      </c>
    </row>
    <row r="25" spans="1:21" x14ac:dyDescent="0.2">
      <c r="A25" t="s">
        <v>349</v>
      </c>
      <c r="B25" t="s">
        <v>350</v>
      </c>
      <c r="C25" t="s">
        <v>351</v>
      </c>
      <c r="D25" t="s">
        <v>171</v>
      </c>
      <c r="E25" t="s">
        <v>172</v>
      </c>
      <c r="F25" t="s">
        <v>173</v>
      </c>
      <c r="G25" t="s">
        <v>174</v>
      </c>
      <c r="H25" t="s">
        <v>190</v>
      </c>
      <c r="I25" t="s">
        <v>176</v>
      </c>
      <c r="J25" t="s">
        <v>11722</v>
      </c>
      <c r="K25" t="s">
        <v>177</v>
      </c>
      <c r="L25" t="s">
        <v>352</v>
      </c>
      <c r="M25" t="s">
        <v>179</v>
      </c>
      <c r="N25" t="s">
        <v>180</v>
      </c>
      <c r="O25" t="s">
        <v>353</v>
      </c>
      <c r="P25" t="s">
        <v>354</v>
      </c>
      <c r="Q25" t="s">
        <v>195</v>
      </c>
      <c r="R25" t="s">
        <v>196</v>
      </c>
      <c r="S25" t="s">
        <v>11736</v>
      </c>
      <c r="T25" t="s">
        <v>322</v>
      </c>
      <c r="U25" t="s">
        <v>7691</v>
      </c>
    </row>
    <row r="26" spans="1:21" x14ac:dyDescent="0.2">
      <c r="A26" t="s">
        <v>355</v>
      </c>
      <c r="B26" t="s">
        <v>356</v>
      </c>
      <c r="C26" t="s">
        <v>357</v>
      </c>
      <c r="D26" t="s">
        <v>171</v>
      </c>
      <c r="E26" t="s">
        <v>172</v>
      </c>
      <c r="F26" t="s">
        <v>173</v>
      </c>
      <c r="G26" t="s">
        <v>245</v>
      </c>
      <c r="H26" t="s">
        <v>198</v>
      </c>
      <c r="I26" t="s">
        <v>228</v>
      </c>
      <c r="J26" t="s">
        <v>11737</v>
      </c>
      <c r="K26" t="s">
        <v>177</v>
      </c>
      <c r="L26" t="s">
        <v>334</v>
      </c>
      <c r="M26" t="s">
        <v>179</v>
      </c>
      <c r="N26" t="s">
        <v>192</v>
      </c>
      <c r="O26" t="s">
        <v>358</v>
      </c>
      <c r="P26" t="s">
        <v>359</v>
      </c>
      <c r="Q26" t="s">
        <v>225</v>
      </c>
      <c r="R26" t="s">
        <v>184</v>
      </c>
      <c r="S26" t="s">
        <v>7692</v>
      </c>
      <c r="T26" t="s">
        <v>338</v>
      </c>
      <c r="U26" t="s">
        <v>7693</v>
      </c>
    </row>
    <row r="27" spans="1:21" x14ac:dyDescent="0.2">
      <c r="A27" t="s">
        <v>360</v>
      </c>
      <c r="B27" t="s">
        <v>361</v>
      </c>
      <c r="C27" t="s">
        <v>362</v>
      </c>
      <c r="D27" t="s">
        <v>171</v>
      </c>
      <c r="E27" t="s">
        <v>172</v>
      </c>
      <c r="F27" t="s">
        <v>173</v>
      </c>
      <c r="G27" t="s">
        <v>245</v>
      </c>
      <c r="H27" t="s">
        <v>190</v>
      </c>
      <c r="I27" t="s">
        <v>176</v>
      </c>
      <c r="J27" t="s">
        <v>11722</v>
      </c>
      <c r="K27" t="s">
        <v>177</v>
      </c>
      <c r="L27" t="s">
        <v>178</v>
      </c>
      <c r="M27" t="s">
        <v>179</v>
      </c>
      <c r="N27" t="s">
        <v>180</v>
      </c>
      <c r="O27" t="s">
        <v>246</v>
      </c>
      <c r="P27" t="s">
        <v>247</v>
      </c>
      <c r="Q27" t="s">
        <v>195</v>
      </c>
      <c r="R27" t="s">
        <v>196</v>
      </c>
      <c r="S27" t="s">
        <v>7694</v>
      </c>
      <c r="T27" t="s">
        <v>185</v>
      </c>
      <c r="U27" t="s">
        <v>7695</v>
      </c>
    </row>
    <row r="28" spans="1:21" x14ac:dyDescent="0.2">
      <c r="A28" t="s">
        <v>363</v>
      </c>
      <c r="B28" t="s">
        <v>9996</v>
      </c>
      <c r="C28" t="s">
        <v>364</v>
      </c>
      <c r="D28" t="s">
        <v>171</v>
      </c>
      <c r="E28" t="s">
        <v>172</v>
      </c>
      <c r="F28" t="s">
        <v>173</v>
      </c>
      <c r="G28" t="s">
        <v>174</v>
      </c>
      <c r="H28" t="s">
        <v>190</v>
      </c>
      <c r="I28" t="s">
        <v>199</v>
      </c>
      <c r="J28" t="s">
        <v>11735</v>
      </c>
      <c r="K28" t="s">
        <v>177</v>
      </c>
      <c r="L28" t="s">
        <v>178</v>
      </c>
      <c r="M28" t="s">
        <v>179</v>
      </c>
      <c r="N28" t="s">
        <v>180</v>
      </c>
      <c r="O28" t="s">
        <v>365</v>
      </c>
      <c r="P28" t="s">
        <v>366</v>
      </c>
      <c r="Q28" t="s">
        <v>195</v>
      </c>
      <c r="R28" t="s">
        <v>196</v>
      </c>
      <c r="S28" t="s">
        <v>7696</v>
      </c>
      <c r="T28" t="s">
        <v>185</v>
      </c>
      <c r="U28" t="s">
        <v>7697</v>
      </c>
    </row>
    <row r="29" spans="1:21" x14ac:dyDescent="0.2">
      <c r="A29" t="s">
        <v>367</v>
      </c>
      <c r="B29" t="s">
        <v>368</v>
      </c>
      <c r="C29" t="s">
        <v>369</v>
      </c>
      <c r="D29" t="s">
        <v>171</v>
      </c>
      <c r="E29" t="s">
        <v>172</v>
      </c>
      <c r="F29" t="s">
        <v>173</v>
      </c>
      <c r="G29" t="s">
        <v>174</v>
      </c>
      <c r="H29" t="s">
        <v>190</v>
      </c>
      <c r="I29" t="s">
        <v>176</v>
      </c>
      <c r="J29" t="s">
        <v>11722</v>
      </c>
      <c r="K29" t="s">
        <v>177</v>
      </c>
      <c r="L29" t="s">
        <v>334</v>
      </c>
      <c r="M29" t="s">
        <v>179</v>
      </c>
      <c r="N29" t="s">
        <v>180</v>
      </c>
      <c r="O29" t="s">
        <v>370</v>
      </c>
      <c r="P29" t="s">
        <v>371</v>
      </c>
      <c r="Q29" t="s">
        <v>195</v>
      </c>
      <c r="R29" t="s">
        <v>196</v>
      </c>
      <c r="S29" t="s">
        <v>7698</v>
      </c>
      <c r="T29" t="s">
        <v>338</v>
      </c>
      <c r="U29" t="s">
        <v>9997</v>
      </c>
    </row>
    <row r="30" spans="1:21" x14ac:dyDescent="0.2">
      <c r="A30" t="s">
        <v>372</v>
      </c>
      <c r="B30" t="s">
        <v>373</v>
      </c>
      <c r="C30" t="s">
        <v>362</v>
      </c>
      <c r="D30" t="s">
        <v>171</v>
      </c>
      <c r="E30" t="s">
        <v>172</v>
      </c>
      <c r="F30" t="s">
        <v>173</v>
      </c>
      <c r="G30" t="s">
        <v>245</v>
      </c>
      <c r="H30" t="s">
        <v>190</v>
      </c>
      <c r="I30" t="s">
        <v>176</v>
      </c>
      <c r="J30" t="s">
        <v>11722</v>
      </c>
      <c r="K30" t="s">
        <v>177</v>
      </c>
      <c r="L30" t="s">
        <v>178</v>
      </c>
      <c r="M30" t="s">
        <v>179</v>
      </c>
      <c r="N30" t="s">
        <v>180</v>
      </c>
      <c r="O30" t="s">
        <v>246</v>
      </c>
      <c r="P30" t="s">
        <v>247</v>
      </c>
      <c r="Q30" t="s">
        <v>195</v>
      </c>
      <c r="R30" t="s">
        <v>196</v>
      </c>
      <c r="S30" t="s">
        <v>7699</v>
      </c>
      <c r="T30" t="s">
        <v>185</v>
      </c>
      <c r="U30" t="s">
        <v>7700</v>
      </c>
    </row>
    <row r="31" spans="1:21" x14ac:dyDescent="0.2">
      <c r="A31" t="s">
        <v>374</v>
      </c>
      <c r="B31" t="s">
        <v>9998</v>
      </c>
      <c r="C31" t="s">
        <v>375</v>
      </c>
      <c r="D31" t="s">
        <v>171</v>
      </c>
      <c r="E31" t="s">
        <v>172</v>
      </c>
      <c r="F31" t="s">
        <v>173</v>
      </c>
      <c r="G31" t="s">
        <v>174</v>
      </c>
      <c r="H31" t="s">
        <v>190</v>
      </c>
      <c r="I31" t="s">
        <v>191</v>
      </c>
      <c r="J31" t="s">
        <v>11720</v>
      </c>
      <c r="K31" t="s">
        <v>177</v>
      </c>
      <c r="L31" t="s">
        <v>178</v>
      </c>
      <c r="M31" t="s">
        <v>179</v>
      </c>
      <c r="N31" t="s">
        <v>180</v>
      </c>
      <c r="O31" t="s">
        <v>229</v>
      </c>
      <c r="P31" t="s">
        <v>230</v>
      </c>
      <c r="Q31" t="s">
        <v>195</v>
      </c>
      <c r="R31" t="s">
        <v>196</v>
      </c>
      <c r="S31" t="s">
        <v>7701</v>
      </c>
      <c r="T31" t="s">
        <v>185</v>
      </c>
      <c r="U31" t="s">
        <v>7702</v>
      </c>
    </row>
    <row r="32" spans="1:21" x14ac:dyDescent="0.2">
      <c r="A32" t="s">
        <v>376</v>
      </c>
      <c r="B32" t="s">
        <v>377</v>
      </c>
      <c r="C32" t="s">
        <v>280</v>
      </c>
      <c r="D32" t="s">
        <v>171</v>
      </c>
      <c r="E32" t="s">
        <v>172</v>
      </c>
      <c r="F32" t="s">
        <v>173</v>
      </c>
      <c r="G32" t="s">
        <v>174</v>
      </c>
      <c r="H32" t="s">
        <v>198</v>
      </c>
      <c r="I32" t="s">
        <v>210</v>
      </c>
      <c r="J32" t="s">
        <v>11727</v>
      </c>
      <c r="K32" t="s">
        <v>177</v>
      </c>
      <c r="L32" t="s">
        <v>334</v>
      </c>
      <c r="M32" t="s">
        <v>283</v>
      </c>
      <c r="N32" t="s">
        <v>180</v>
      </c>
      <c r="O32" t="s">
        <v>378</v>
      </c>
      <c r="P32" t="s">
        <v>379</v>
      </c>
      <c r="Q32" t="s">
        <v>225</v>
      </c>
      <c r="R32" t="s">
        <v>184</v>
      </c>
      <c r="S32" t="s">
        <v>7703</v>
      </c>
      <c r="T32" t="s">
        <v>338</v>
      </c>
      <c r="U32" t="s">
        <v>7704</v>
      </c>
    </row>
    <row r="33" spans="1:21" x14ac:dyDescent="0.2">
      <c r="A33" t="s">
        <v>380</v>
      </c>
      <c r="B33" t="s">
        <v>381</v>
      </c>
      <c r="C33" t="s">
        <v>382</v>
      </c>
      <c r="D33" t="s">
        <v>171</v>
      </c>
      <c r="E33" t="s">
        <v>172</v>
      </c>
      <c r="F33" t="s">
        <v>173</v>
      </c>
      <c r="G33" t="s">
        <v>189</v>
      </c>
      <c r="H33" t="s">
        <v>209</v>
      </c>
      <c r="I33" t="s">
        <v>191</v>
      </c>
      <c r="J33" t="s">
        <v>11729</v>
      </c>
      <c r="K33" t="s">
        <v>217</v>
      </c>
      <c r="L33" t="s">
        <v>267</v>
      </c>
      <c r="M33" t="s">
        <v>179</v>
      </c>
      <c r="N33" t="s">
        <v>192</v>
      </c>
      <c r="O33" t="s">
        <v>383</v>
      </c>
      <c r="P33" t="s">
        <v>384</v>
      </c>
      <c r="Q33" t="s">
        <v>200</v>
      </c>
      <c r="R33" t="s">
        <v>184</v>
      </c>
      <c r="S33" t="s">
        <v>7705</v>
      </c>
      <c r="T33" t="s">
        <v>268</v>
      </c>
      <c r="U33" t="s">
        <v>7706</v>
      </c>
    </row>
    <row r="34" spans="1:21" x14ac:dyDescent="0.2">
      <c r="A34" t="s">
        <v>385</v>
      </c>
      <c r="B34" t="s">
        <v>386</v>
      </c>
      <c r="C34" t="s">
        <v>387</v>
      </c>
      <c r="D34" t="s">
        <v>171</v>
      </c>
      <c r="E34" t="s">
        <v>172</v>
      </c>
      <c r="F34" t="s">
        <v>173</v>
      </c>
      <c r="G34" t="s">
        <v>189</v>
      </c>
      <c r="H34" t="s">
        <v>198</v>
      </c>
      <c r="I34" t="s">
        <v>251</v>
      </c>
      <c r="J34" t="s">
        <v>11723</v>
      </c>
      <c r="K34" t="s">
        <v>177</v>
      </c>
      <c r="L34" t="s">
        <v>178</v>
      </c>
      <c r="M34" t="s">
        <v>179</v>
      </c>
      <c r="N34" t="s">
        <v>192</v>
      </c>
      <c r="O34" t="s">
        <v>388</v>
      </c>
      <c r="P34" t="s">
        <v>389</v>
      </c>
      <c r="Q34" t="s">
        <v>225</v>
      </c>
      <c r="R34" t="s">
        <v>184</v>
      </c>
      <c r="S34" t="s">
        <v>7707</v>
      </c>
      <c r="T34" t="s">
        <v>185</v>
      </c>
      <c r="U34" t="s">
        <v>9999</v>
      </c>
    </row>
    <row r="35" spans="1:21" x14ac:dyDescent="0.2">
      <c r="A35" t="s">
        <v>390</v>
      </c>
      <c r="B35" t="s">
        <v>10000</v>
      </c>
      <c r="C35" t="s">
        <v>375</v>
      </c>
      <c r="D35" t="s">
        <v>171</v>
      </c>
      <c r="E35" t="s">
        <v>172</v>
      </c>
      <c r="F35" t="s">
        <v>173</v>
      </c>
      <c r="G35" t="s">
        <v>174</v>
      </c>
      <c r="H35" t="s">
        <v>190</v>
      </c>
      <c r="I35" t="s">
        <v>199</v>
      </c>
      <c r="J35" t="s">
        <v>11735</v>
      </c>
      <c r="K35" t="s">
        <v>177</v>
      </c>
      <c r="L35" t="s">
        <v>178</v>
      </c>
      <c r="M35" t="s">
        <v>179</v>
      </c>
      <c r="N35" t="s">
        <v>180</v>
      </c>
      <c r="O35" t="s">
        <v>391</v>
      </c>
      <c r="P35" t="s">
        <v>392</v>
      </c>
      <c r="Q35" t="s">
        <v>195</v>
      </c>
      <c r="R35" t="s">
        <v>196</v>
      </c>
      <c r="S35" t="s">
        <v>7708</v>
      </c>
      <c r="T35" t="s">
        <v>185</v>
      </c>
      <c r="U35" t="s">
        <v>7709</v>
      </c>
    </row>
    <row r="36" spans="1:21" x14ac:dyDescent="0.2">
      <c r="A36" t="s">
        <v>393</v>
      </c>
      <c r="B36" t="s">
        <v>394</v>
      </c>
      <c r="C36" t="s">
        <v>395</v>
      </c>
      <c r="D36" t="s">
        <v>171</v>
      </c>
      <c r="E36" t="s">
        <v>172</v>
      </c>
      <c r="F36" t="s">
        <v>173</v>
      </c>
      <c r="G36" t="s">
        <v>174</v>
      </c>
      <c r="H36" t="s">
        <v>209</v>
      </c>
      <c r="I36" t="s">
        <v>251</v>
      </c>
      <c r="J36" t="s">
        <v>11721</v>
      </c>
      <c r="K36" t="s">
        <v>211</v>
      </c>
      <c r="L36" t="s">
        <v>212</v>
      </c>
      <c r="M36" t="s">
        <v>179</v>
      </c>
      <c r="N36" t="s">
        <v>180</v>
      </c>
      <c r="O36" t="s">
        <v>397</v>
      </c>
      <c r="P36" t="s">
        <v>398</v>
      </c>
      <c r="Q36" t="s">
        <v>200</v>
      </c>
      <c r="R36" t="s">
        <v>184</v>
      </c>
      <c r="S36" t="s">
        <v>7710</v>
      </c>
      <c r="T36" t="s">
        <v>215</v>
      </c>
      <c r="U36" t="s">
        <v>7663</v>
      </c>
    </row>
    <row r="37" spans="1:21" x14ac:dyDescent="0.2">
      <c r="A37" t="s">
        <v>399</v>
      </c>
      <c r="B37" t="s">
        <v>400</v>
      </c>
      <c r="C37" t="s">
        <v>401</v>
      </c>
      <c r="D37" t="s">
        <v>171</v>
      </c>
      <c r="E37" t="s">
        <v>172</v>
      </c>
      <c r="F37" t="s">
        <v>173</v>
      </c>
      <c r="G37" t="s">
        <v>174</v>
      </c>
      <c r="H37" t="s">
        <v>209</v>
      </c>
      <c r="I37" t="s">
        <v>420</v>
      </c>
      <c r="J37" t="s">
        <v>11738</v>
      </c>
      <c r="K37" t="s">
        <v>211</v>
      </c>
      <c r="L37" t="s">
        <v>212</v>
      </c>
      <c r="M37" t="s">
        <v>179</v>
      </c>
      <c r="N37" t="s">
        <v>180</v>
      </c>
      <c r="O37" t="s">
        <v>403</v>
      </c>
      <c r="P37" t="s">
        <v>404</v>
      </c>
      <c r="Q37" t="s">
        <v>225</v>
      </c>
      <c r="R37" t="s">
        <v>184</v>
      </c>
      <c r="S37" t="s">
        <v>7711</v>
      </c>
      <c r="T37" t="s">
        <v>215</v>
      </c>
      <c r="U37" t="s">
        <v>7663</v>
      </c>
    </row>
    <row r="38" spans="1:21" x14ac:dyDescent="0.2">
      <c r="A38" t="s">
        <v>405</v>
      </c>
      <c r="B38" t="s">
        <v>406</v>
      </c>
      <c r="C38" t="s">
        <v>407</v>
      </c>
      <c r="D38" t="s">
        <v>171</v>
      </c>
      <c r="E38" t="s">
        <v>172</v>
      </c>
      <c r="F38" t="s">
        <v>173</v>
      </c>
      <c r="G38" t="s">
        <v>174</v>
      </c>
      <c r="H38" t="s">
        <v>326</v>
      </c>
      <c r="I38" t="s">
        <v>199</v>
      </c>
      <c r="J38" t="s">
        <v>11732</v>
      </c>
      <c r="K38" t="s">
        <v>177</v>
      </c>
      <c r="L38" t="s">
        <v>178</v>
      </c>
      <c r="M38" t="s">
        <v>179</v>
      </c>
      <c r="N38" t="s">
        <v>192</v>
      </c>
      <c r="O38" t="s">
        <v>408</v>
      </c>
      <c r="P38" t="s">
        <v>409</v>
      </c>
      <c r="Q38" t="s">
        <v>410</v>
      </c>
      <c r="R38" t="s">
        <v>330</v>
      </c>
      <c r="S38" t="s">
        <v>7712</v>
      </c>
      <c r="T38" t="s">
        <v>185</v>
      </c>
      <c r="U38" t="s">
        <v>10001</v>
      </c>
    </row>
    <row r="39" spans="1:21" x14ac:dyDescent="0.2">
      <c r="A39" t="s">
        <v>411</v>
      </c>
      <c r="B39" t="s">
        <v>412</v>
      </c>
      <c r="C39" t="s">
        <v>413</v>
      </c>
      <c r="D39" t="s">
        <v>171</v>
      </c>
      <c r="E39" t="s">
        <v>172</v>
      </c>
      <c r="F39" t="s">
        <v>173</v>
      </c>
      <c r="G39" t="s">
        <v>189</v>
      </c>
      <c r="H39" t="s">
        <v>198</v>
      </c>
      <c r="I39" t="s">
        <v>414</v>
      </c>
      <c r="J39" t="s">
        <v>11739</v>
      </c>
      <c r="K39" t="s">
        <v>217</v>
      </c>
      <c r="L39" t="s">
        <v>267</v>
      </c>
      <c r="M39" t="s">
        <v>179</v>
      </c>
      <c r="N39" t="s">
        <v>192</v>
      </c>
      <c r="O39" t="s">
        <v>415</v>
      </c>
      <c r="P39" t="s">
        <v>416</v>
      </c>
      <c r="Q39" t="s">
        <v>225</v>
      </c>
      <c r="R39" t="s">
        <v>184</v>
      </c>
      <c r="S39" t="s">
        <v>7713</v>
      </c>
      <c r="T39" t="s">
        <v>268</v>
      </c>
      <c r="U39" t="s">
        <v>10002</v>
      </c>
    </row>
    <row r="40" spans="1:21" x14ac:dyDescent="0.2">
      <c r="A40" t="s">
        <v>417</v>
      </c>
      <c r="B40" t="s">
        <v>418</v>
      </c>
      <c r="C40" t="s">
        <v>419</v>
      </c>
      <c r="D40" t="s">
        <v>171</v>
      </c>
      <c r="E40" t="s">
        <v>172</v>
      </c>
      <c r="F40" t="s">
        <v>173</v>
      </c>
      <c r="G40" t="s">
        <v>174</v>
      </c>
      <c r="H40" t="s">
        <v>209</v>
      </c>
      <c r="I40" t="s">
        <v>396</v>
      </c>
      <c r="J40" t="s">
        <v>11728</v>
      </c>
      <c r="K40" t="s">
        <v>211</v>
      </c>
      <c r="L40" t="s">
        <v>212</v>
      </c>
      <c r="M40" t="s">
        <v>179</v>
      </c>
      <c r="N40" t="s">
        <v>180</v>
      </c>
      <c r="O40" t="s">
        <v>421</v>
      </c>
      <c r="P40" t="s">
        <v>422</v>
      </c>
      <c r="Q40" t="s">
        <v>312</v>
      </c>
      <c r="R40" t="s">
        <v>184</v>
      </c>
      <c r="S40" t="s">
        <v>7714</v>
      </c>
      <c r="T40" t="s">
        <v>215</v>
      </c>
      <c r="U40" t="s">
        <v>7663</v>
      </c>
    </row>
    <row r="41" spans="1:21" x14ac:dyDescent="0.2">
      <c r="A41" t="s">
        <v>423</v>
      </c>
      <c r="B41" t="s">
        <v>424</v>
      </c>
      <c r="C41" t="s">
        <v>425</v>
      </c>
      <c r="D41" t="s">
        <v>171</v>
      </c>
      <c r="E41" t="s">
        <v>172</v>
      </c>
      <c r="F41" t="s">
        <v>173</v>
      </c>
      <c r="G41" t="s">
        <v>174</v>
      </c>
      <c r="H41" t="s">
        <v>209</v>
      </c>
      <c r="I41" t="s">
        <v>251</v>
      </c>
      <c r="J41" t="s">
        <v>11721</v>
      </c>
      <c r="K41" t="s">
        <v>211</v>
      </c>
      <c r="L41" t="s">
        <v>212</v>
      </c>
      <c r="M41" t="s">
        <v>179</v>
      </c>
      <c r="N41" t="s">
        <v>180</v>
      </c>
      <c r="O41" t="s">
        <v>426</v>
      </c>
      <c r="P41" t="s">
        <v>427</v>
      </c>
      <c r="Q41" t="s">
        <v>200</v>
      </c>
      <c r="R41" t="s">
        <v>184</v>
      </c>
      <c r="S41" t="s">
        <v>7715</v>
      </c>
      <c r="T41" t="s">
        <v>215</v>
      </c>
      <c r="U41" t="s">
        <v>7663</v>
      </c>
    </row>
    <row r="42" spans="1:21" x14ac:dyDescent="0.2">
      <c r="A42" t="s">
        <v>428</v>
      </c>
      <c r="B42" t="s">
        <v>429</v>
      </c>
      <c r="C42" t="s">
        <v>280</v>
      </c>
      <c r="D42" t="s">
        <v>171</v>
      </c>
      <c r="E42" t="s">
        <v>172</v>
      </c>
      <c r="F42" t="s">
        <v>173</v>
      </c>
      <c r="G42" t="s">
        <v>174</v>
      </c>
      <c r="H42" t="s">
        <v>198</v>
      </c>
      <c r="I42" t="s">
        <v>210</v>
      </c>
      <c r="J42" t="s">
        <v>11727</v>
      </c>
      <c r="K42" t="s">
        <v>177</v>
      </c>
      <c r="L42" t="s">
        <v>334</v>
      </c>
      <c r="M42" t="s">
        <v>283</v>
      </c>
      <c r="N42" t="s">
        <v>180</v>
      </c>
      <c r="O42" t="s">
        <v>430</v>
      </c>
      <c r="P42" t="s">
        <v>431</v>
      </c>
      <c r="Q42" t="s">
        <v>225</v>
      </c>
      <c r="R42" t="s">
        <v>184</v>
      </c>
      <c r="S42" t="s">
        <v>7716</v>
      </c>
      <c r="T42" t="s">
        <v>338</v>
      </c>
      <c r="U42" t="s">
        <v>7717</v>
      </c>
    </row>
    <row r="43" spans="1:21" x14ac:dyDescent="0.2">
      <c r="A43" t="s">
        <v>432</v>
      </c>
      <c r="B43" t="s">
        <v>433</v>
      </c>
      <c r="C43" t="s">
        <v>434</v>
      </c>
      <c r="D43" t="s">
        <v>171</v>
      </c>
      <c r="E43" t="s">
        <v>172</v>
      </c>
      <c r="F43" t="s">
        <v>173</v>
      </c>
      <c r="G43" t="s">
        <v>174</v>
      </c>
      <c r="H43" t="s">
        <v>209</v>
      </c>
      <c r="I43" t="s">
        <v>251</v>
      </c>
      <c r="J43" t="s">
        <v>11721</v>
      </c>
      <c r="K43" t="s">
        <v>211</v>
      </c>
      <c r="L43" t="s">
        <v>212</v>
      </c>
      <c r="M43" t="s">
        <v>179</v>
      </c>
      <c r="N43" t="s">
        <v>180</v>
      </c>
      <c r="O43" t="s">
        <v>435</v>
      </c>
      <c r="P43" t="s">
        <v>436</v>
      </c>
      <c r="Q43" t="s">
        <v>200</v>
      </c>
      <c r="R43" t="s">
        <v>184</v>
      </c>
      <c r="S43" t="s">
        <v>7718</v>
      </c>
      <c r="T43" t="s">
        <v>215</v>
      </c>
      <c r="U43" t="s">
        <v>7663</v>
      </c>
    </row>
    <row r="44" spans="1:21" x14ac:dyDescent="0.2">
      <c r="A44" t="s">
        <v>437</v>
      </c>
      <c r="B44" t="s">
        <v>438</v>
      </c>
      <c r="C44" t="s">
        <v>439</v>
      </c>
      <c r="D44" t="s">
        <v>171</v>
      </c>
      <c r="E44" t="s">
        <v>172</v>
      </c>
      <c r="F44" t="s">
        <v>173</v>
      </c>
      <c r="G44" t="s">
        <v>174</v>
      </c>
      <c r="H44" t="s">
        <v>326</v>
      </c>
      <c r="I44" t="s">
        <v>199</v>
      </c>
      <c r="J44" t="s">
        <v>11732</v>
      </c>
      <c r="K44" t="s">
        <v>281</v>
      </c>
      <c r="L44" t="s">
        <v>440</v>
      </c>
      <c r="M44" t="s">
        <v>179</v>
      </c>
      <c r="N44" t="s">
        <v>192</v>
      </c>
      <c r="O44" t="s">
        <v>441</v>
      </c>
      <c r="P44" t="s">
        <v>442</v>
      </c>
      <c r="Q44" t="s">
        <v>410</v>
      </c>
      <c r="R44" t="s">
        <v>330</v>
      </c>
      <c r="S44" t="s">
        <v>7719</v>
      </c>
      <c r="T44" t="s">
        <v>322</v>
      </c>
      <c r="U44" t="s">
        <v>10003</v>
      </c>
    </row>
    <row r="45" spans="1:21" x14ac:dyDescent="0.2">
      <c r="A45" t="s">
        <v>443</v>
      </c>
      <c r="B45" t="s">
        <v>444</v>
      </c>
      <c r="C45" t="s">
        <v>445</v>
      </c>
      <c r="D45" t="s">
        <v>171</v>
      </c>
      <c r="E45" t="s">
        <v>172</v>
      </c>
      <c r="F45" t="s">
        <v>173</v>
      </c>
      <c r="G45" t="s">
        <v>174</v>
      </c>
      <c r="H45" t="s">
        <v>209</v>
      </c>
      <c r="I45" t="s">
        <v>420</v>
      </c>
      <c r="J45" t="s">
        <v>11738</v>
      </c>
      <c r="K45" t="s">
        <v>211</v>
      </c>
      <c r="L45" t="s">
        <v>212</v>
      </c>
      <c r="M45" t="s">
        <v>179</v>
      </c>
      <c r="N45" t="s">
        <v>180</v>
      </c>
      <c r="O45" t="s">
        <v>446</v>
      </c>
      <c r="P45" t="s">
        <v>447</v>
      </c>
      <c r="Q45" t="s">
        <v>225</v>
      </c>
      <c r="R45" t="s">
        <v>184</v>
      </c>
      <c r="S45" t="s">
        <v>7720</v>
      </c>
      <c r="T45" t="s">
        <v>215</v>
      </c>
      <c r="U45" t="s">
        <v>7663</v>
      </c>
    </row>
    <row r="46" spans="1:21" x14ac:dyDescent="0.2">
      <c r="A46" t="s">
        <v>448</v>
      </c>
      <c r="B46" t="s">
        <v>449</v>
      </c>
      <c r="C46" t="s">
        <v>450</v>
      </c>
      <c r="D46" t="s">
        <v>171</v>
      </c>
      <c r="E46" t="s">
        <v>172</v>
      </c>
      <c r="F46" t="s">
        <v>173</v>
      </c>
      <c r="G46" t="s">
        <v>189</v>
      </c>
      <c r="H46" t="s">
        <v>209</v>
      </c>
      <c r="I46" t="s">
        <v>228</v>
      </c>
      <c r="J46" t="s">
        <v>11730</v>
      </c>
      <c r="K46" t="s">
        <v>217</v>
      </c>
      <c r="L46" t="s">
        <v>274</v>
      </c>
      <c r="M46" t="s">
        <v>179</v>
      </c>
      <c r="N46" t="s">
        <v>192</v>
      </c>
      <c r="O46" t="s">
        <v>451</v>
      </c>
      <c r="P46" t="s">
        <v>452</v>
      </c>
      <c r="Q46" t="s">
        <v>312</v>
      </c>
      <c r="R46" t="s">
        <v>184</v>
      </c>
      <c r="S46" t="s">
        <v>7721</v>
      </c>
      <c r="T46" t="s">
        <v>277</v>
      </c>
      <c r="U46" t="s">
        <v>10004</v>
      </c>
    </row>
    <row r="47" spans="1:21" x14ac:dyDescent="0.2">
      <c r="A47" t="s">
        <v>453</v>
      </c>
      <c r="B47" t="s">
        <v>454</v>
      </c>
      <c r="C47" t="s">
        <v>455</v>
      </c>
      <c r="D47" t="s">
        <v>171</v>
      </c>
      <c r="E47" t="s">
        <v>172</v>
      </c>
      <c r="F47" t="s">
        <v>173</v>
      </c>
      <c r="G47" t="s">
        <v>189</v>
      </c>
      <c r="H47" t="s">
        <v>209</v>
      </c>
      <c r="I47" t="s">
        <v>228</v>
      </c>
      <c r="J47" t="s">
        <v>11730</v>
      </c>
      <c r="K47" t="s">
        <v>217</v>
      </c>
      <c r="L47" t="s">
        <v>274</v>
      </c>
      <c r="M47" t="s">
        <v>179</v>
      </c>
      <c r="N47" t="s">
        <v>192</v>
      </c>
      <c r="O47" t="s">
        <v>456</v>
      </c>
      <c r="P47" t="s">
        <v>457</v>
      </c>
      <c r="Q47" t="s">
        <v>458</v>
      </c>
      <c r="R47" t="s">
        <v>184</v>
      </c>
      <c r="S47" t="s">
        <v>7722</v>
      </c>
      <c r="T47" t="s">
        <v>277</v>
      </c>
      <c r="U47" t="s">
        <v>10005</v>
      </c>
    </row>
    <row r="48" spans="1:21" x14ac:dyDescent="0.2">
      <c r="A48" t="s">
        <v>459</v>
      </c>
      <c r="B48" t="s">
        <v>460</v>
      </c>
      <c r="C48" t="s">
        <v>461</v>
      </c>
      <c r="D48" t="s">
        <v>171</v>
      </c>
      <c r="E48" t="s">
        <v>172</v>
      </c>
      <c r="F48" t="s">
        <v>173</v>
      </c>
      <c r="G48" t="s">
        <v>174</v>
      </c>
      <c r="H48" t="s">
        <v>462</v>
      </c>
      <c r="I48" t="s">
        <v>199</v>
      </c>
      <c r="J48" t="s">
        <v>11740</v>
      </c>
      <c r="K48" t="s">
        <v>217</v>
      </c>
      <c r="L48" t="s">
        <v>317</v>
      </c>
      <c r="M48" t="s">
        <v>179</v>
      </c>
      <c r="N48" t="s">
        <v>180</v>
      </c>
      <c r="O48" t="s">
        <v>463</v>
      </c>
      <c r="P48" t="s">
        <v>464</v>
      </c>
      <c r="Q48" t="s">
        <v>465</v>
      </c>
      <c r="R48" t="s">
        <v>465</v>
      </c>
      <c r="S48" t="s">
        <v>7723</v>
      </c>
      <c r="T48" t="s">
        <v>322</v>
      </c>
      <c r="U48" t="s">
        <v>7724</v>
      </c>
    </row>
    <row r="49" spans="1:21" x14ac:dyDescent="0.2">
      <c r="A49" t="s">
        <v>466</v>
      </c>
      <c r="B49" t="s">
        <v>467</v>
      </c>
      <c r="C49" t="s">
        <v>468</v>
      </c>
      <c r="D49" t="s">
        <v>171</v>
      </c>
      <c r="E49" t="s">
        <v>172</v>
      </c>
      <c r="F49" t="s">
        <v>173</v>
      </c>
      <c r="G49" t="s">
        <v>174</v>
      </c>
      <c r="H49" t="s">
        <v>198</v>
      </c>
      <c r="I49" t="s">
        <v>199</v>
      </c>
      <c r="J49" t="s">
        <v>11726</v>
      </c>
      <c r="K49" t="s">
        <v>177</v>
      </c>
      <c r="L49" t="s">
        <v>178</v>
      </c>
      <c r="M49" t="s">
        <v>179</v>
      </c>
      <c r="N49" t="s">
        <v>180</v>
      </c>
      <c r="O49" t="s">
        <v>469</v>
      </c>
      <c r="P49" t="s">
        <v>470</v>
      </c>
      <c r="Q49" t="s">
        <v>200</v>
      </c>
      <c r="R49" t="s">
        <v>184</v>
      </c>
      <c r="S49" t="s">
        <v>7725</v>
      </c>
      <c r="T49" t="s">
        <v>185</v>
      </c>
      <c r="U49" t="s">
        <v>10006</v>
      </c>
    </row>
    <row r="50" spans="1:21" x14ac:dyDescent="0.2">
      <c r="A50" t="s">
        <v>471</v>
      </c>
      <c r="B50" t="s">
        <v>472</v>
      </c>
      <c r="C50" t="s">
        <v>473</v>
      </c>
      <c r="D50" t="s">
        <v>171</v>
      </c>
      <c r="E50" t="s">
        <v>172</v>
      </c>
      <c r="F50" t="s">
        <v>173</v>
      </c>
      <c r="G50" t="s">
        <v>174</v>
      </c>
      <c r="H50" t="s">
        <v>209</v>
      </c>
      <c r="I50" t="s">
        <v>239</v>
      </c>
      <c r="J50" t="s">
        <v>11719</v>
      </c>
      <c r="K50" t="s">
        <v>211</v>
      </c>
      <c r="L50" t="s">
        <v>212</v>
      </c>
      <c r="M50" t="s">
        <v>179</v>
      </c>
      <c r="N50" t="s">
        <v>180</v>
      </c>
      <c r="O50" t="s">
        <v>474</v>
      </c>
      <c r="P50" t="s">
        <v>475</v>
      </c>
      <c r="Q50" t="s">
        <v>200</v>
      </c>
      <c r="R50" t="s">
        <v>184</v>
      </c>
      <c r="S50" t="s">
        <v>7726</v>
      </c>
      <c r="T50" t="s">
        <v>215</v>
      </c>
      <c r="U50" t="s">
        <v>7663</v>
      </c>
    </row>
    <row r="51" spans="1:21" x14ac:dyDescent="0.2">
      <c r="A51" t="s">
        <v>476</v>
      </c>
      <c r="B51" t="s">
        <v>477</v>
      </c>
      <c r="C51" t="s">
        <v>478</v>
      </c>
      <c r="D51" t="s">
        <v>171</v>
      </c>
      <c r="E51" t="s">
        <v>172</v>
      </c>
      <c r="F51" t="s">
        <v>173</v>
      </c>
      <c r="G51" t="s">
        <v>174</v>
      </c>
      <c r="H51" t="s">
        <v>209</v>
      </c>
      <c r="I51" t="s">
        <v>239</v>
      </c>
      <c r="J51" t="s">
        <v>11719</v>
      </c>
      <c r="K51" t="s">
        <v>211</v>
      </c>
      <c r="L51" t="s">
        <v>212</v>
      </c>
      <c r="M51" t="s">
        <v>179</v>
      </c>
      <c r="N51" t="s">
        <v>180</v>
      </c>
      <c r="O51" t="s">
        <v>479</v>
      </c>
      <c r="P51" t="s">
        <v>480</v>
      </c>
      <c r="Q51" t="s">
        <v>200</v>
      </c>
      <c r="R51" t="s">
        <v>184</v>
      </c>
      <c r="S51" t="s">
        <v>7727</v>
      </c>
      <c r="T51" t="s">
        <v>215</v>
      </c>
      <c r="U51" t="s">
        <v>7663</v>
      </c>
    </row>
    <row r="52" spans="1:21" x14ac:dyDescent="0.2">
      <c r="A52" t="s">
        <v>481</v>
      </c>
      <c r="B52" t="s">
        <v>482</v>
      </c>
      <c r="C52" t="s">
        <v>483</v>
      </c>
      <c r="D52" t="s">
        <v>171</v>
      </c>
      <c r="E52" t="s">
        <v>172</v>
      </c>
      <c r="F52" t="s">
        <v>173</v>
      </c>
      <c r="G52" t="s">
        <v>174</v>
      </c>
      <c r="H52" t="s">
        <v>209</v>
      </c>
      <c r="I52" t="s">
        <v>396</v>
      </c>
      <c r="J52" t="s">
        <v>11728</v>
      </c>
      <c r="K52" t="s">
        <v>211</v>
      </c>
      <c r="L52" t="s">
        <v>212</v>
      </c>
      <c r="M52" t="s">
        <v>179</v>
      </c>
      <c r="N52" t="s">
        <v>180</v>
      </c>
      <c r="O52" t="s">
        <v>484</v>
      </c>
      <c r="P52" t="s">
        <v>485</v>
      </c>
      <c r="Q52" t="s">
        <v>200</v>
      </c>
      <c r="R52" t="s">
        <v>184</v>
      </c>
      <c r="S52" t="s">
        <v>7728</v>
      </c>
      <c r="T52" t="s">
        <v>215</v>
      </c>
      <c r="U52" t="s">
        <v>7663</v>
      </c>
    </row>
    <row r="53" spans="1:21" x14ac:dyDescent="0.2">
      <c r="A53" t="s">
        <v>486</v>
      </c>
      <c r="B53" t="s">
        <v>487</v>
      </c>
      <c r="C53" t="s">
        <v>488</v>
      </c>
      <c r="D53" t="s">
        <v>171</v>
      </c>
      <c r="E53" t="s">
        <v>172</v>
      </c>
      <c r="F53" t="s">
        <v>173</v>
      </c>
      <c r="G53" t="s">
        <v>174</v>
      </c>
      <c r="H53" t="s">
        <v>209</v>
      </c>
      <c r="I53" t="s">
        <v>228</v>
      </c>
      <c r="J53" t="s">
        <v>11730</v>
      </c>
      <c r="K53" t="s">
        <v>177</v>
      </c>
      <c r="L53" t="s">
        <v>178</v>
      </c>
      <c r="M53" t="s">
        <v>179</v>
      </c>
      <c r="N53" t="s">
        <v>180</v>
      </c>
      <c r="O53" t="s">
        <v>489</v>
      </c>
      <c r="P53" t="s">
        <v>490</v>
      </c>
      <c r="Q53" t="s">
        <v>312</v>
      </c>
      <c r="R53" t="s">
        <v>184</v>
      </c>
      <c r="S53" t="s">
        <v>7729</v>
      </c>
      <c r="T53" t="s">
        <v>185</v>
      </c>
      <c r="U53" t="s">
        <v>10007</v>
      </c>
    </row>
    <row r="54" spans="1:21" x14ac:dyDescent="0.2">
      <c r="A54" t="s">
        <v>491</v>
      </c>
      <c r="B54" t="s">
        <v>492</v>
      </c>
      <c r="C54" t="s">
        <v>493</v>
      </c>
      <c r="D54" t="s">
        <v>171</v>
      </c>
      <c r="E54" t="s">
        <v>172</v>
      </c>
      <c r="F54" t="s">
        <v>173</v>
      </c>
      <c r="G54" t="s">
        <v>174</v>
      </c>
      <c r="H54" t="s">
        <v>209</v>
      </c>
      <c r="I54" t="s">
        <v>251</v>
      </c>
      <c r="J54" t="s">
        <v>11721</v>
      </c>
      <c r="K54" t="s">
        <v>211</v>
      </c>
      <c r="L54" t="s">
        <v>212</v>
      </c>
      <c r="M54" t="s">
        <v>179</v>
      </c>
      <c r="N54" t="s">
        <v>180</v>
      </c>
      <c r="O54" t="s">
        <v>494</v>
      </c>
      <c r="P54" t="s">
        <v>495</v>
      </c>
      <c r="Q54" t="s">
        <v>200</v>
      </c>
      <c r="R54" t="s">
        <v>184</v>
      </c>
      <c r="S54" t="s">
        <v>7730</v>
      </c>
      <c r="T54" t="s">
        <v>215</v>
      </c>
      <c r="U54" t="s">
        <v>7663</v>
      </c>
    </row>
    <row r="55" spans="1:21" x14ac:dyDescent="0.2">
      <c r="A55" t="s">
        <v>496</v>
      </c>
      <c r="B55" t="s">
        <v>497</v>
      </c>
      <c r="C55" t="s">
        <v>498</v>
      </c>
      <c r="D55" t="s">
        <v>171</v>
      </c>
      <c r="E55" t="s">
        <v>172</v>
      </c>
      <c r="F55" t="s">
        <v>173</v>
      </c>
      <c r="G55" t="s">
        <v>174</v>
      </c>
      <c r="H55" t="s">
        <v>462</v>
      </c>
      <c r="I55" t="s">
        <v>234</v>
      </c>
      <c r="J55" t="s">
        <v>11741</v>
      </c>
      <c r="K55" t="s">
        <v>211</v>
      </c>
      <c r="L55" t="s">
        <v>212</v>
      </c>
      <c r="M55" t="s">
        <v>179</v>
      </c>
      <c r="N55" t="s">
        <v>180</v>
      </c>
      <c r="O55" t="s">
        <v>499</v>
      </c>
      <c r="P55" t="s">
        <v>500</v>
      </c>
      <c r="Q55" t="s">
        <v>465</v>
      </c>
      <c r="R55" t="s">
        <v>465</v>
      </c>
      <c r="S55" t="s">
        <v>7731</v>
      </c>
      <c r="T55" t="s">
        <v>215</v>
      </c>
      <c r="U55" t="s">
        <v>7663</v>
      </c>
    </row>
    <row r="56" spans="1:21" x14ac:dyDescent="0.2">
      <c r="A56" t="s">
        <v>501</v>
      </c>
      <c r="B56" t="s">
        <v>502</v>
      </c>
      <c r="C56" t="s">
        <v>503</v>
      </c>
      <c r="D56" t="s">
        <v>171</v>
      </c>
      <c r="E56" t="s">
        <v>172</v>
      </c>
      <c r="F56" t="s">
        <v>173</v>
      </c>
      <c r="G56" t="s">
        <v>174</v>
      </c>
      <c r="H56" t="s">
        <v>209</v>
      </c>
      <c r="I56" t="s">
        <v>396</v>
      </c>
      <c r="J56" t="s">
        <v>11728</v>
      </c>
      <c r="K56" t="s">
        <v>211</v>
      </c>
      <c r="L56" t="s">
        <v>212</v>
      </c>
      <c r="M56" t="s">
        <v>179</v>
      </c>
      <c r="N56" t="s">
        <v>180</v>
      </c>
      <c r="O56" t="s">
        <v>504</v>
      </c>
      <c r="P56" t="s">
        <v>505</v>
      </c>
      <c r="Q56" t="s">
        <v>200</v>
      </c>
      <c r="R56" t="s">
        <v>184</v>
      </c>
      <c r="S56" t="s">
        <v>7732</v>
      </c>
      <c r="T56" t="s">
        <v>215</v>
      </c>
      <c r="U56" t="s">
        <v>7663</v>
      </c>
    </row>
    <row r="57" spans="1:21" x14ac:dyDescent="0.2">
      <c r="A57" t="s">
        <v>506</v>
      </c>
      <c r="B57" t="s">
        <v>507</v>
      </c>
      <c r="C57" t="s">
        <v>508</v>
      </c>
      <c r="D57" t="s">
        <v>171</v>
      </c>
      <c r="E57" t="s">
        <v>172</v>
      </c>
      <c r="F57" t="s">
        <v>173</v>
      </c>
      <c r="G57" t="s">
        <v>174</v>
      </c>
      <c r="H57" t="s">
        <v>209</v>
      </c>
      <c r="I57" t="s">
        <v>251</v>
      </c>
      <c r="J57" t="s">
        <v>11721</v>
      </c>
      <c r="K57" t="s">
        <v>211</v>
      </c>
      <c r="L57" t="s">
        <v>212</v>
      </c>
      <c r="M57" t="s">
        <v>179</v>
      </c>
      <c r="N57" t="s">
        <v>180</v>
      </c>
      <c r="O57" t="s">
        <v>509</v>
      </c>
      <c r="P57" t="s">
        <v>510</v>
      </c>
      <c r="Q57" t="s">
        <v>200</v>
      </c>
      <c r="R57" t="s">
        <v>184</v>
      </c>
      <c r="S57" t="s">
        <v>7733</v>
      </c>
      <c r="T57" t="s">
        <v>215</v>
      </c>
      <c r="U57" t="s">
        <v>7663</v>
      </c>
    </row>
    <row r="58" spans="1:21" x14ac:dyDescent="0.2">
      <c r="A58" t="s">
        <v>511</v>
      </c>
      <c r="B58" t="s">
        <v>512</v>
      </c>
      <c r="C58" t="s">
        <v>513</v>
      </c>
      <c r="D58" t="s">
        <v>171</v>
      </c>
      <c r="E58" t="s">
        <v>172</v>
      </c>
      <c r="F58" t="s">
        <v>173</v>
      </c>
      <c r="G58" t="s">
        <v>189</v>
      </c>
      <c r="H58" t="s">
        <v>209</v>
      </c>
      <c r="I58" t="s">
        <v>199</v>
      </c>
      <c r="J58" t="s">
        <v>11742</v>
      </c>
      <c r="K58" t="s">
        <v>177</v>
      </c>
      <c r="L58" t="s">
        <v>178</v>
      </c>
      <c r="M58" t="s">
        <v>179</v>
      </c>
      <c r="N58" t="s">
        <v>192</v>
      </c>
      <c r="O58" t="s">
        <v>514</v>
      </c>
      <c r="P58" t="s">
        <v>515</v>
      </c>
      <c r="Q58" t="s">
        <v>200</v>
      </c>
      <c r="R58" t="s">
        <v>184</v>
      </c>
      <c r="S58" t="s">
        <v>7734</v>
      </c>
      <c r="T58" t="s">
        <v>185</v>
      </c>
      <c r="U58" t="s">
        <v>7735</v>
      </c>
    </row>
    <row r="59" spans="1:21" x14ac:dyDescent="0.2">
      <c r="A59" t="s">
        <v>516</v>
      </c>
      <c r="B59" t="s">
        <v>517</v>
      </c>
      <c r="C59" t="s">
        <v>518</v>
      </c>
      <c r="D59" t="s">
        <v>171</v>
      </c>
      <c r="E59" t="s">
        <v>172</v>
      </c>
      <c r="F59" t="s">
        <v>173</v>
      </c>
      <c r="G59" t="s">
        <v>174</v>
      </c>
      <c r="H59" t="s">
        <v>190</v>
      </c>
      <c r="I59" t="s">
        <v>228</v>
      </c>
      <c r="J59" t="s">
        <v>11743</v>
      </c>
      <c r="K59" t="s">
        <v>211</v>
      </c>
      <c r="L59" t="s">
        <v>352</v>
      </c>
      <c r="M59" t="s">
        <v>179</v>
      </c>
      <c r="N59" t="s">
        <v>180</v>
      </c>
      <c r="O59" t="s">
        <v>519</v>
      </c>
      <c r="P59" t="s">
        <v>520</v>
      </c>
      <c r="Q59" t="s">
        <v>521</v>
      </c>
      <c r="R59" t="s">
        <v>196</v>
      </c>
      <c r="S59" t="s">
        <v>7736</v>
      </c>
      <c r="T59" t="s">
        <v>322</v>
      </c>
      <c r="U59" t="s">
        <v>10008</v>
      </c>
    </row>
    <row r="60" spans="1:21" x14ac:dyDescent="0.2">
      <c r="A60" t="s">
        <v>522</v>
      </c>
      <c r="B60" t="s">
        <v>523</v>
      </c>
      <c r="C60" t="s">
        <v>513</v>
      </c>
      <c r="D60" t="s">
        <v>171</v>
      </c>
      <c r="E60" t="s">
        <v>172</v>
      </c>
      <c r="F60" t="s">
        <v>173</v>
      </c>
      <c r="G60" t="s">
        <v>174</v>
      </c>
      <c r="H60" t="s">
        <v>209</v>
      </c>
      <c r="I60" t="s">
        <v>251</v>
      </c>
      <c r="J60" t="s">
        <v>11721</v>
      </c>
      <c r="K60" t="s">
        <v>211</v>
      </c>
      <c r="L60" t="s">
        <v>212</v>
      </c>
      <c r="M60" t="s">
        <v>179</v>
      </c>
      <c r="N60" t="s">
        <v>180</v>
      </c>
      <c r="O60" t="s">
        <v>524</v>
      </c>
      <c r="P60" t="s">
        <v>525</v>
      </c>
      <c r="Q60" t="s">
        <v>200</v>
      </c>
      <c r="R60" t="s">
        <v>184</v>
      </c>
      <c r="S60" t="s">
        <v>7737</v>
      </c>
      <c r="T60" t="s">
        <v>215</v>
      </c>
      <c r="U60" t="s">
        <v>7663</v>
      </c>
    </row>
    <row r="61" spans="1:21" x14ac:dyDescent="0.2">
      <c r="A61" t="s">
        <v>526</v>
      </c>
      <c r="B61" t="s">
        <v>527</v>
      </c>
      <c r="C61" t="s">
        <v>528</v>
      </c>
      <c r="D61" t="s">
        <v>171</v>
      </c>
      <c r="E61" t="s">
        <v>172</v>
      </c>
      <c r="F61" t="s">
        <v>173</v>
      </c>
      <c r="G61" t="s">
        <v>174</v>
      </c>
      <c r="H61" t="s">
        <v>209</v>
      </c>
      <c r="I61" t="s">
        <v>414</v>
      </c>
      <c r="J61" t="s">
        <v>11744</v>
      </c>
      <c r="K61" t="s">
        <v>211</v>
      </c>
      <c r="L61" t="s">
        <v>334</v>
      </c>
      <c r="M61" t="s">
        <v>179</v>
      </c>
      <c r="N61" t="s">
        <v>180</v>
      </c>
      <c r="O61" t="s">
        <v>529</v>
      </c>
      <c r="P61" t="s">
        <v>530</v>
      </c>
      <c r="Q61" t="s">
        <v>200</v>
      </c>
      <c r="R61" t="s">
        <v>184</v>
      </c>
      <c r="S61" t="s">
        <v>7798</v>
      </c>
      <c r="T61" t="s">
        <v>338</v>
      </c>
      <c r="U61" t="s">
        <v>10009</v>
      </c>
    </row>
    <row r="62" spans="1:21" x14ac:dyDescent="0.2">
      <c r="A62" t="s">
        <v>532</v>
      </c>
      <c r="B62" t="s">
        <v>533</v>
      </c>
      <c r="C62" t="s">
        <v>531</v>
      </c>
      <c r="D62" t="s">
        <v>171</v>
      </c>
      <c r="E62" t="s">
        <v>172</v>
      </c>
      <c r="F62" t="s">
        <v>173</v>
      </c>
      <c r="G62" t="s">
        <v>174</v>
      </c>
      <c r="H62" t="s">
        <v>209</v>
      </c>
      <c r="I62" t="s">
        <v>239</v>
      </c>
      <c r="J62" t="s">
        <v>11719</v>
      </c>
      <c r="K62" t="s">
        <v>211</v>
      </c>
      <c r="L62" t="s">
        <v>212</v>
      </c>
      <c r="M62" t="s">
        <v>179</v>
      </c>
      <c r="N62" t="s">
        <v>180</v>
      </c>
      <c r="O62" t="s">
        <v>534</v>
      </c>
      <c r="P62" t="s">
        <v>535</v>
      </c>
      <c r="Q62" t="s">
        <v>200</v>
      </c>
      <c r="R62" t="s">
        <v>184</v>
      </c>
      <c r="S62" t="s">
        <v>7740</v>
      </c>
      <c r="T62" t="s">
        <v>215</v>
      </c>
      <c r="U62" t="s">
        <v>7663</v>
      </c>
    </row>
    <row r="63" spans="1:21" x14ac:dyDescent="0.2">
      <c r="A63" t="s">
        <v>536</v>
      </c>
      <c r="B63" t="s">
        <v>537</v>
      </c>
      <c r="C63" t="s">
        <v>531</v>
      </c>
      <c r="D63" t="s">
        <v>171</v>
      </c>
      <c r="E63" t="s">
        <v>172</v>
      </c>
      <c r="F63" t="s">
        <v>173</v>
      </c>
      <c r="G63" t="s">
        <v>174</v>
      </c>
      <c r="H63" t="s">
        <v>198</v>
      </c>
      <c r="I63" t="s">
        <v>251</v>
      </c>
      <c r="J63" t="s">
        <v>11723</v>
      </c>
      <c r="K63" t="s">
        <v>211</v>
      </c>
      <c r="L63" t="s">
        <v>212</v>
      </c>
      <c r="M63" t="s">
        <v>179</v>
      </c>
      <c r="N63" t="s">
        <v>180</v>
      </c>
      <c r="O63" t="s">
        <v>538</v>
      </c>
      <c r="P63" t="s">
        <v>539</v>
      </c>
      <c r="Q63" t="s">
        <v>225</v>
      </c>
      <c r="R63" t="s">
        <v>184</v>
      </c>
      <c r="S63" t="s">
        <v>7741</v>
      </c>
      <c r="T63" t="s">
        <v>215</v>
      </c>
      <c r="U63" t="s">
        <v>10010</v>
      </c>
    </row>
    <row r="64" spans="1:21" x14ac:dyDescent="0.2">
      <c r="A64" t="s">
        <v>540</v>
      </c>
      <c r="B64" t="s">
        <v>541</v>
      </c>
      <c r="C64" t="s">
        <v>542</v>
      </c>
      <c r="D64" t="s">
        <v>171</v>
      </c>
      <c r="E64" t="s">
        <v>172</v>
      </c>
      <c r="F64" t="s">
        <v>173</v>
      </c>
      <c r="G64" t="s">
        <v>189</v>
      </c>
      <c r="H64" t="s">
        <v>198</v>
      </c>
      <c r="I64" t="s">
        <v>251</v>
      </c>
      <c r="J64" t="s">
        <v>11723</v>
      </c>
      <c r="K64" t="s">
        <v>177</v>
      </c>
      <c r="L64" t="s">
        <v>178</v>
      </c>
      <c r="M64" t="s">
        <v>179</v>
      </c>
      <c r="N64" t="s">
        <v>192</v>
      </c>
      <c r="O64" t="s">
        <v>388</v>
      </c>
      <c r="P64" t="s">
        <v>543</v>
      </c>
      <c r="Q64" t="s">
        <v>225</v>
      </c>
      <c r="R64" t="s">
        <v>184</v>
      </c>
      <c r="S64" t="s">
        <v>7742</v>
      </c>
      <c r="T64" t="s">
        <v>185</v>
      </c>
      <c r="U64" t="s">
        <v>10011</v>
      </c>
    </row>
    <row r="65" spans="1:21" x14ac:dyDescent="0.2">
      <c r="A65" t="s">
        <v>544</v>
      </c>
      <c r="B65" t="s">
        <v>545</v>
      </c>
      <c r="C65" t="s">
        <v>546</v>
      </c>
      <c r="D65" t="s">
        <v>171</v>
      </c>
      <c r="E65" t="s">
        <v>172</v>
      </c>
      <c r="F65" t="s">
        <v>173</v>
      </c>
      <c r="G65" t="s">
        <v>174</v>
      </c>
      <c r="H65" t="s">
        <v>175</v>
      </c>
      <c r="I65" t="s">
        <v>176</v>
      </c>
      <c r="J65" t="s">
        <v>11716</v>
      </c>
      <c r="K65" t="s">
        <v>177</v>
      </c>
      <c r="L65" t="s">
        <v>178</v>
      </c>
      <c r="M65" t="s">
        <v>179</v>
      </c>
      <c r="N65" t="s">
        <v>180</v>
      </c>
      <c r="O65" t="s">
        <v>547</v>
      </c>
      <c r="P65" t="s">
        <v>548</v>
      </c>
      <c r="Q65" t="s">
        <v>549</v>
      </c>
      <c r="R65" t="s">
        <v>184</v>
      </c>
      <c r="S65" t="s">
        <v>7743</v>
      </c>
      <c r="T65" t="s">
        <v>185</v>
      </c>
      <c r="U65" t="s">
        <v>10012</v>
      </c>
    </row>
    <row r="66" spans="1:21" x14ac:dyDescent="0.2">
      <c r="A66" t="s">
        <v>550</v>
      </c>
      <c r="B66" t="s">
        <v>551</v>
      </c>
      <c r="C66" t="s">
        <v>552</v>
      </c>
      <c r="D66" t="s">
        <v>171</v>
      </c>
      <c r="E66" t="s">
        <v>172</v>
      </c>
      <c r="F66" t="s">
        <v>173</v>
      </c>
      <c r="G66" t="s">
        <v>245</v>
      </c>
      <c r="H66" t="s">
        <v>198</v>
      </c>
      <c r="I66" t="s">
        <v>176</v>
      </c>
      <c r="J66" t="s">
        <v>11745</v>
      </c>
      <c r="K66" t="s">
        <v>177</v>
      </c>
      <c r="L66" t="s">
        <v>178</v>
      </c>
      <c r="M66" t="s">
        <v>179</v>
      </c>
      <c r="N66" t="s">
        <v>180</v>
      </c>
      <c r="O66" t="s">
        <v>553</v>
      </c>
      <c r="P66" t="s">
        <v>554</v>
      </c>
      <c r="Q66" t="s">
        <v>555</v>
      </c>
      <c r="R66" t="s">
        <v>270</v>
      </c>
      <c r="S66" t="s">
        <v>7744</v>
      </c>
      <c r="T66" t="s">
        <v>185</v>
      </c>
      <c r="U66" t="s">
        <v>10013</v>
      </c>
    </row>
    <row r="67" spans="1:21" x14ac:dyDescent="0.2">
      <c r="A67" t="s">
        <v>557</v>
      </c>
      <c r="B67" t="s">
        <v>558</v>
      </c>
      <c r="C67" t="s">
        <v>559</v>
      </c>
      <c r="D67" t="s">
        <v>171</v>
      </c>
      <c r="E67" t="s">
        <v>172</v>
      </c>
      <c r="F67" t="s">
        <v>173</v>
      </c>
      <c r="G67" t="s">
        <v>245</v>
      </c>
      <c r="H67" t="s">
        <v>209</v>
      </c>
      <c r="I67" t="s">
        <v>414</v>
      </c>
      <c r="J67" t="s">
        <v>11744</v>
      </c>
      <c r="K67" t="s">
        <v>217</v>
      </c>
      <c r="L67" t="s">
        <v>274</v>
      </c>
      <c r="M67" t="s">
        <v>179</v>
      </c>
      <c r="N67" t="s">
        <v>180</v>
      </c>
      <c r="O67" t="s">
        <v>560</v>
      </c>
      <c r="P67" t="s">
        <v>7745</v>
      </c>
      <c r="Q67" t="s">
        <v>312</v>
      </c>
      <c r="R67" t="s">
        <v>184</v>
      </c>
      <c r="S67" t="s">
        <v>7746</v>
      </c>
      <c r="T67" t="s">
        <v>277</v>
      </c>
      <c r="U67" t="s">
        <v>10014</v>
      </c>
    </row>
    <row r="68" spans="1:21" x14ac:dyDescent="0.2">
      <c r="A68" t="s">
        <v>561</v>
      </c>
      <c r="B68" t="s">
        <v>562</v>
      </c>
      <c r="C68" t="s">
        <v>563</v>
      </c>
      <c r="D68" t="s">
        <v>171</v>
      </c>
      <c r="E68" t="s">
        <v>172</v>
      </c>
      <c r="F68" t="s">
        <v>173</v>
      </c>
      <c r="G68" t="s">
        <v>174</v>
      </c>
      <c r="H68" t="s">
        <v>209</v>
      </c>
      <c r="I68" t="s">
        <v>251</v>
      </c>
      <c r="J68" t="s">
        <v>11721</v>
      </c>
      <c r="K68" t="s">
        <v>211</v>
      </c>
      <c r="L68" t="s">
        <v>212</v>
      </c>
      <c r="M68" t="s">
        <v>179</v>
      </c>
      <c r="N68" t="s">
        <v>180</v>
      </c>
      <c r="O68" t="s">
        <v>564</v>
      </c>
      <c r="P68" t="s">
        <v>565</v>
      </c>
      <c r="Q68" t="s">
        <v>200</v>
      </c>
      <c r="R68" t="s">
        <v>184</v>
      </c>
      <c r="S68" t="s">
        <v>7747</v>
      </c>
      <c r="T68" t="s">
        <v>215</v>
      </c>
      <c r="U68" t="s">
        <v>7663</v>
      </c>
    </row>
    <row r="69" spans="1:21" x14ac:dyDescent="0.2">
      <c r="A69" t="s">
        <v>566</v>
      </c>
      <c r="B69" t="s">
        <v>7748</v>
      </c>
      <c r="C69" t="s">
        <v>567</v>
      </c>
      <c r="D69" t="s">
        <v>171</v>
      </c>
      <c r="E69" t="s">
        <v>172</v>
      </c>
      <c r="F69" t="s">
        <v>173</v>
      </c>
      <c r="G69" t="s">
        <v>216</v>
      </c>
      <c r="H69" t="s">
        <v>209</v>
      </c>
      <c r="I69" t="s">
        <v>228</v>
      </c>
      <c r="J69" t="s">
        <v>11730</v>
      </c>
      <c r="K69" t="s">
        <v>568</v>
      </c>
      <c r="L69" t="s">
        <v>569</v>
      </c>
      <c r="M69" t="s">
        <v>179</v>
      </c>
      <c r="N69" t="s">
        <v>192</v>
      </c>
      <c r="O69" t="s">
        <v>570</v>
      </c>
      <c r="P69" t="s">
        <v>571</v>
      </c>
      <c r="Q69" t="s">
        <v>200</v>
      </c>
      <c r="R69" t="s">
        <v>184</v>
      </c>
      <c r="S69" t="s">
        <v>7749</v>
      </c>
      <c r="T69" t="s">
        <v>219</v>
      </c>
      <c r="U69" t="s">
        <v>10015</v>
      </c>
    </row>
    <row r="70" spans="1:21" x14ac:dyDescent="0.2">
      <c r="A70" t="s">
        <v>572</v>
      </c>
      <c r="B70" t="s">
        <v>11746</v>
      </c>
      <c r="C70" t="s">
        <v>573</v>
      </c>
      <c r="D70" t="s">
        <v>171</v>
      </c>
      <c r="E70" t="s">
        <v>172</v>
      </c>
      <c r="F70" t="s">
        <v>173</v>
      </c>
      <c r="G70" t="s">
        <v>174</v>
      </c>
      <c r="H70" t="s">
        <v>316</v>
      </c>
      <c r="I70" t="s">
        <v>228</v>
      </c>
      <c r="J70" t="s">
        <v>11747</v>
      </c>
      <c r="K70" t="s">
        <v>211</v>
      </c>
      <c r="L70" t="s">
        <v>212</v>
      </c>
      <c r="M70" t="s">
        <v>179</v>
      </c>
      <c r="N70" t="s">
        <v>180</v>
      </c>
      <c r="O70" t="s">
        <v>575</v>
      </c>
      <c r="P70" t="s">
        <v>576</v>
      </c>
      <c r="Q70" t="s">
        <v>337</v>
      </c>
      <c r="R70" t="s">
        <v>321</v>
      </c>
      <c r="S70" t="s">
        <v>7750</v>
      </c>
      <c r="T70" t="s">
        <v>215</v>
      </c>
      <c r="U70" t="s">
        <v>7663</v>
      </c>
    </row>
    <row r="71" spans="1:21" x14ac:dyDescent="0.2">
      <c r="A71" t="s">
        <v>577</v>
      </c>
      <c r="B71" t="s">
        <v>578</v>
      </c>
      <c r="C71" t="s">
        <v>579</v>
      </c>
      <c r="D71" t="s">
        <v>171</v>
      </c>
      <c r="E71" t="s">
        <v>172</v>
      </c>
      <c r="F71" t="s">
        <v>173</v>
      </c>
      <c r="G71" t="s">
        <v>174</v>
      </c>
      <c r="H71" t="s">
        <v>580</v>
      </c>
      <c r="I71" t="s">
        <v>228</v>
      </c>
      <c r="J71" t="s">
        <v>11748</v>
      </c>
      <c r="K71" t="s">
        <v>293</v>
      </c>
      <c r="L71" t="s">
        <v>294</v>
      </c>
      <c r="M71" t="s">
        <v>295</v>
      </c>
      <c r="N71" t="s">
        <v>9898</v>
      </c>
      <c r="O71" t="s">
        <v>581</v>
      </c>
      <c r="P71" t="s">
        <v>582</v>
      </c>
      <c r="Q71" t="s">
        <v>200</v>
      </c>
      <c r="R71" t="s">
        <v>184</v>
      </c>
      <c r="S71" t="s">
        <v>7751</v>
      </c>
      <c r="T71" t="s">
        <v>7752</v>
      </c>
      <c r="U71" t="s">
        <v>10016</v>
      </c>
    </row>
    <row r="72" spans="1:21" x14ac:dyDescent="0.2">
      <c r="A72" t="s">
        <v>583</v>
      </c>
      <c r="B72" t="s">
        <v>584</v>
      </c>
      <c r="C72" t="s">
        <v>579</v>
      </c>
      <c r="D72" t="s">
        <v>171</v>
      </c>
      <c r="E72" t="s">
        <v>172</v>
      </c>
      <c r="F72" t="s">
        <v>173</v>
      </c>
      <c r="G72" t="s">
        <v>174</v>
      </c>
      <c r="H72" t="s">
        <v>580</v>
      </c>
      <c r="I72" t="s">
        <v>228</v>
      </c>
      <c r="J72" t="s">
        <v>11748</v>
      </c>
      <c r="K72" t="s">
        <v>293</v>
      </c>
      <c r="L72" t="s">
        <v>294</v>
      </c>
      <c r="M72" t="s">
        <v>295</v>
      </c>
      <c r="N72" t="s">
        <v>9898</v>
      </c>
      <c r="O72" t="s">
        <v>585</v>
      </c>
      <c r="P72" t="s">
        <v>586</v>
      </c>
      <c r="Q72" t="s">
        <v>200</v>
      </c>
      <c r="R72" t="s">
        <v>184</v>
      </c>
      <c r="S72" t="s">
        <v>7753</v>
      </c>
      <c r="T72" t="s">
        <v>7752</v>
      </c>
      <c r="U72" t="s">
        <v>10017</v>
      </c>
    </row>
    <row r="73" spans="1:21" x14ac:dyDescent="0.2">
      <c r="A73" t="s">
        <v>587</v>
      </c>
      <c r="B73" t="s">
        <v>588</v>
      </c>
      <c r="C73" t="s">
        <v>579</v>
      </c>
      <c r="D73" t="s">
        <v>171</v>
      </c>
      <c r="E73" t="s">
        <v>172</v>
      </c>
      <c r="F73" t="s">
        <v>173</v>
      </c>
      <c r="G73" t="s">
        <v>174</v>
      </c>
      <c r="H73" t="s">
        <v>292</v>
      </c>
      <c r="I73" t="s">
        <v>199</v>
      </c>
      <c r="J73" t="s">
        <v>11749</v>
      </c>
      <c r="K73" t="s">
        <v>293</v>
      </c>
      <c r="L73" t="s">
        <v>294</v>
      </c>
      <c r="M73" t="s">
        <v>295</v>
      </c>
      <c r="N73" t="s">
        <v>9898</v>
      </c>
      <c r="O73" t="s">
        <v>479</v>
      </c>
      <c r="P73" t="s">
        <v>589</v>
      </c>
      <c r="Q73" t="s">
        <v>200</v>
      </c>
      <c r="R73" t="s">
        <v>184</v>
      </c>
      <c r="S73" t="s">
        <v>7754</v>
      </c>
      <c r="T73" t="s">
        <v>7752</v>
      </c>
      <c r="U73" t="s">
        <v>10018</v>
      </c>
    </row>
    <row r="74" spans="1:21" x14ac:dyDescent="0.2">
      <c r="A74" t="s">
        <v>590</v>
      </c>
      <c r="B74" t="s">
        <v>591</v>
      </c>
      <c r="C74" t="s">
        <v>592</v>
      </c>
      <c r="D74" t="s">
        <v>171</v>
      </c>
      <c r="E74" t="s">
        <v>172</v>
      </c>
      <c r="F74" t="s">
        <v>173</v>
      </c>
      <c r="G74" t="s">
        <v>174</v>
      </c>
      <c r="H74" t="s">
        <v>209</v>
      </c>
      <c r="I74" t="s">
        <v>239</v>
      </c>
      <c r="J74" t="s">
        <v>11719</v>
      </c>
      <c r="K74" t="s">
        <v>211</v>
      </c>
      <c r="L74" t="s">
        <v>212</v>
      </c>
      <c r="M74" t="s">
        <v>179</v>
      </c>
      <c r="N74" t="s">
        <v>180</v>
      </c>
      <c r="O74" t="s">
        <v>593</v>
      </c>
      <c r="P74" t="s">
        <v>594</v>
      </c>
      <c r="Q74" t="s">
        <v>200</v>
      </c>
      <c r="R74" t="s">
        <v>184</v>
      </c>
      <c r="S74" t="s">
        <v>7755</v>
      </c>
      <c r="T74" t="s">
        <v>215</v>
      </c>
      <c r="U74" t="s">
        <v>7663</v>
      </c>
    </row>
    <row r="75" spans="1:21" x14ac:dyDescent="0.2">
      <c r="A75" t="s">
        <v>598</v>
      </c>
      <c r="B75" t="s">
        <v>599</v>
      </c>
      <c r="C75" t="s">
        <v>600</v>
      </c>
      <c r="D75" t="s">
        <v>171</v>
      </c>
      <c r="E75" t="s">
        <v>601</v>
      </c>
      <c r="F75" t="s">
        <v>173</v>
      </c>
      <c r="G75" t="s">
        <v>174</v>
      </c>
      <c r="H75" t="s">
        <v>602</v>
      </c>
      <c r="I75" t="s">
        <v>199</v>
      </c>
      <c r="J75" t="s">
        <v>11750</v>
      </c>
      <c r="K75" t="s">
        <v>603</v>
      </c>
      <c r="L75" t="s">
        <v>604</v>
      </c>
      <c r="M75" t="s">
        <v>295</v>
      </c>
      <c r="N75" t="s">
        <v>9898</v>
      </c>
      <c r="O75" t="s">
        <v>605</v>
      </c>
      <c r="P75" t="s">
        <v>606</v>
      </c>
      <c r="Q75" t="s">
        <v>465</v>
      </c>
      <c r="R75" t="s">
        <v>465</v>
      </c>
      <c r="S75" t="s">
        <v>7680</v>
      </c>
      <c r="T75" t="s">
        <v>7752</v>
      </c>
      <c r="U75" t="s">
        <v>7663</v>
      </c>
    </row>
    <row r="76" spans="1:21" x14ac:dyDescent="0.2">
      <c r="A76" t="s">
        <v>607</v>
      </c>
      <c r="B76" t="s">
        <v>608</v>
      </c>
      <c r="C76" t="s">
        <v>609</v>
      </c>
      <c r="D76" t="s">
        <v>171</v>
      </c>
      <c r="E76" t="s">
        <v>172</v>
      </c>
      <c r="F76" t="s">
        <v>173</v>
      </c>
      <c r="G76" t="s">
        <v>216</v>
      </c>
      <c r="H76" t="s">
        <v>580</v>
      </c>
      <c r="I76" t="s">
        <v>251</v>
      </c>
      <c r="J76" t="s">
        <v>11751</v>
      </c>
      <c r="K76" t="s">
        <v>610</v>
      </c>
      <c r="L76" t="s">
        <v>611</v>
      </c>
      <c r="M76" t="s">
        <v>295</v>
      </c>
      <c r="N76" t="s">
        <v>9898</v>
      </c>
      <c r="O76" t="s">
        <v>612</v>
      </c>
      <c r="P76" t="s">
        <v>613</v>
      </c>
      <c r="Q76" t="s">
        <v>549</v>
      </c>
      <c r="R76" t="s">
        <v>184</v>
      </c>
      <c r="S76" t="s">
        <v>7756</v>
      </c>
      <c r="T76" t="s">
        <v>7757</v>
      </c>
      <c r="U76" t="s">
        <v>10019</v>
      </c>
    </row>
    <row r="77" spans="1:21" x14ac:dyDescent="0.2">
      <c r="A77" t="s">
        <v>614</v>
      </c>
      <c r="B77" t="s">
        <v>615</v>
      </c>
      <c r="C77" t="s">
        <v>616</v>
      </c>
      <c r="D77" t="s">
        <v>171</v>
      </c>
      <c r="E77" t="s">
        <v>172</v>
      </c>
      <c r="F77" t="s">
        <v>173</v>
      </c>
      <c r="G77" t="s">
        <v>189</v>
      </c>
      <c r="H77" t="s">
        <v>175</v>
      </c>
      <c r="I77" t="s">
        <v>191</v>
      </c>
      <c r="J77" t="s">
        <v>11734</v>
      </c>
      <c r="K77" t="s">
        <v>217</v>
      </c>
      <c r="L77" t="s">
        <v>267</v>
      </c>
      <c r="M77" t="s">
        <v>179</v>
      </c>
      <c r="N77" t="s">
        <v>192</v>
      </c>
      <c r="O77" t="s">
        <v>617</v>
      </c>
      <c r="P77" t="s">
        <v>618</v>
      </c>
      <c r="Q77" t="s">
        <v>458</v>
      </c>
      <c r="R77" t="s">
        <v>184</v>
      </c>
      <c r="S77" t="s">
        <v>7758</v>
      </c>
      <c r="T77" t="s">
        <v>268</v>
      </c>
      <c r="U77" t="s">
        <v>10020</v>
      </c>
    </row>
    <row r="78" spans="1:21" x14ac:dyDescent="0.2">
      <c r="A78" t="s">
        <v>619</v>
      </c>
      <c r="B78" t="s">
        <v>620</v>
      </c>
      <c r="C78" t="s">
        <v>621</v>
      </c>
      <c r="D78" t="s">
        <v>171</v>
      </c>
      <c r="E78" t="s">
        <v>172</v>
      </c>
      <c r="F78" t="s">
        <v>173</v>
      </c>
      <c r="G78" t="s">
        <v>174</v>
      </c>
      <c r="H78" t="s">
        <v>11752</v>
      </c>
      <c r="I78" t="s">
        <v>228</v>
      </c>
      <c r="J78" t="s">
        <v>11753</v>
      </c>
      <c r="K78" t="s">
        <v>622</v>
      </c>
      <c r="L78" t="s">
        <v>569</v>
      </c>
      <c r="M78" t="s">
        <v>295</v>
      </c>
      <c r="N78" t="s">
        <v>623</v>
      </c>
      <c r="O78" t="s">
        <v>624</v>
      </c>
      <c r="P78" t="s">
        <v>625</v>
      </c>
      <c r="Q78" t="s">
        <v>200</v>
      </c>
      <c r="R78" t="s">
        <v>184</v>
      </c>
      <c r="S78" t="s">
        <v>7759</v>
      </c>
      <c r="T78" t="s">
        <v>626</v>
      </c>
      <c r="U78" t="s">
        <v>10021</v>
      </c>
    </row>
    <row r="79" spans="1:21" x14ac:dyDescent="0.2">
      <c r="A79" t="s">
        <v>627</v>
      </c>
      <c r="B79" t="s">
        <v>628</v>
      </c>
      <c r="C79" t="s">
        <v>621</v>
      </c>
      <c r="D79" t="s">
        <v>171</v>
      </c>
      <c r="E79" t="s">
        <v>172</v>
      </c>
      <c r="F79" t="s">
        <v>173</v>
      </c>
      <c r="G79" t="s">
        <v>174</v>
      </c>
      <c r="H79" t="s">
        <v>11752</v>
      </c>
      <c r="I79" t="s">
        <v>210</v>
      </c>
      <c r="J79" t="s">
        <v>11754</v>
      </c>
      <c r="K79" t="s">
        <v>622</v>
      </c>
      <c r="L79" t="s">
        <v>569</v>
      </c>
      <c r="M79" t="s">
        <v>295</v>
      </c>
      <c r="N79" t="s">
        <v>623</v>
      </c>
      <c r="O79" t="s">
        <v>629</v>
      </c>
      <c r="P79" t="s">
        <v>630</v>
      </c>
      <c r="Q79" t="s">
        <v>183</v>
      </c>
      <c r="R79" t="s">
        <v>184</v>
      </c>
      <c r="S79" t="s">
        <v>7760</v>
      </c>
      <c r="T79" t="s">
        <v>631</v>
      </c>
      <c r="U79" t="s">
        <v>10022</v>
      </c>
    </row>
    <row r="80" spans="1:21" x14ac:dyDescent="0.2">
      <c r="A80" t="s">
        <v>632</v>
      </c>
      <c r="B80" t="s">
        <v>633</v>
      </c>
      <c r="C80" t="s">
        <v>621</v>
      </c>
      <c r="D80" t="s">
        <v>171</v>
      </c>
      <c r="E80" t="s">
        <v>172</v>
      </c>
      <c r="F80" t="s">
        <v>173</v>
      </c>
      <c r="G80" t="s">
        <v>245</v>
      </c>
      <c r="H80" t="s">
        <v>198</v>
      </c>
      <c r="I80" t="s">
        <v>414</v>
      </c>
      <c r="J80" t="s">
        <v>11739</v>
      </c>
      <c r="K80" t="s">
        <v>217</v>
      </c>
      <c r="L80" t="s">
        <v>317</v>
      </c>
      <c r="M80" t="s">
        <v>179</v>
      </c>
      <c r="N80" t="s">
        <v>180</v>
      </c>
      <c r="O80" t="s">
        <v>634</v>
      </c>
      <c r="P80" t="s">
        <v>635</v>
      </c>
      <c r="Q80" t="s">
        <v>225</v>
      </c>
      <c r="R80" t="s">
        <v>184</v>
      </c>
      <c r="S80" t="s">
        <v>7761</v>
      </c>
      <c r="T80" t="s">
        <v>322</v>
      </c>
      <c r="U80" t="s">
        <v>10023</v>
      </c>
    </row>
    <row r="81" spans="1:21" x14ac:dyDescent="0.2">
      <c r="A81" t="s">
        <v>636</v>
      </c>
      <c r="B81" t="s">
        <v>637</v>
      </c>
      <c r="C81" t="s">
        <v>638</v>
      </c>
      <c r="D81" t="s">
        <v>171</v>
      </c>
      <c r="E81" t="s">
        <v>172</v>
      </c>
      <c r="F81" t="s">
        <v>173</v>
      </c>
      <c r="G81" t="s">
        <v>174</v>
      </c>
      <c r="H81" t="s">
        <v>190</v>
      </c>
      <c r="I81" t="s">
        <v>228</v>
      </c>
      <c r="J81" t="s">
        <v>11743</v>
      </c>
      <c r="K81" t="s">
        <v>211</v>
      </c>
      <c r="L81" t="s">
        <v>212</v>
      </c>
      <c r="M81" t="s">
        <v>179</v>
      </c>
      <c r="N81" t="s">
        <v>180</v>
      </c>
      <c r="O81" t="s">
        <v>639</v>
      </c>
      <c r="P81" t="s">
        <v>640</v>
      </c>
      <c r="Q81" t="s">
        <v>521</v>
      </c>
      <c r="R81" t="s">
        <v>196</v>
      </c>
      <c r="S81" t="s">
        <v>7762</v>
      </c>
      <c r="T81" t="s">
        <v>215</v>
      </c>
      <c r="U81" t="s">
        <v>7663</v>
      </c>
    </row>
    <row r="82" spans="1:21" x14ac:dyDescent="0.2">
      <c r="A82" t="s">
        <v>641</v>
      </c>
      <c r="B82" t="s">
        <v>642</v>
      </c>
      <c r="C82" t="s">
        <v>609</v>
      </c>
      <c r="D82" t="s">
        <v>171</v>
      </c>
      <c r="E82" t="s">
        <v>172</v>
      </c>
      <c r="F82" t="s">
        <v>173</v>
      </c>
      <c r="G82" t="s">
        <v>174</v>
      </c>
      <c r="H82" t="s">
        <v>292</v>
      </c>
      <c r="I82" t="s">
        <v>414</v>
      </c>
      <c r="J82" t="s">
        <v>11755</v>
      </c>
      <c r="K82" t="s">
        <v>643</v>
      </c>
      <c r="L82" t="s">
        <v>644</v>
      </c>
      <c r="M82" t="s">
        <v>295</v>
      </c>
      <c r="N82" t="s">
        <v>9898</v>
      </c>
      <c r="O82" t="s">
        <v>645</v>
      </c>
      <c r="P82" t="s">
        <v>646</v>
      </c>
      <c r="Q82" t="s">
        <v>225</v>
      </c>
      <c r="R82" t="s">
        <v>184</v>
      </c>
      <c r="S82" t="s">
        <v>7763</v>
      </c>
      <c r="T82" t="s">
        <v>7764</v>
      </c>
      <c r="U82" t="s">
        <v>10024</v>
      </c>
    </row>
    <row r="83" spans="1:21" x14ac:dyDescent="0.2">
      <c r="A83" t="s">
        <v>647</v>
      </c>
      <c r="B83" t="s">
        <v>648</v>
      </c>
      <c r="C83" t="s">
        <v>621</v>
      </c>
      <c r="D83" t="s">
        <v>171</v>
      </c>
      <c r="E83" t="s">
        <v>172</v>
      </c>
      <c r="F83" t="s">
        <v>173</v>
      </c>
      <c r="G83" t="s">
        <v>174</v>
      </c>
      <c r="H83" t="s">
        <v>11752</v>
      </c>
      <c r="I83" t="s">
        <v>228</v>
      </c>
      <c r="J83" t="s">
        <v>11753</v>
      </c>
      <c r="K83" t="s">
        <v>622</v>
      </c>
      <c r="L83" t="s">
        <v>569</v>
      </c>
      <c r="M83" t="s">
        <v>295</v>
      </c>
      <c r="N83" t="s">
        <v>623</v>
      </c>
      <c r="O83" t="s">
        <v>649</v>
      </c>
      <c r="P83" t="s">
        <v>650</v>
      </c>
      <c r="Q83" t="s">
        <v>200</v>
      </c>
      <c r="R83" t="s">
        <v>184</v>
      </c>
      <c r="S83" t="s">
        <v>7765</v>
      </c>
      <c r="T83" t="s">
        <v>631</v>
      </c>
      <c r="U83" t="s">
        <v>10025</v>
      </c>
    </row>
    <row r="84" spans="1:21" x14ac:dyDescent="0.2">
      <c r="A84" t="s">
        <v>651</v>
      </c>
      <c r="B84" t="s">
        <v>652</v>
      </c>
      <c r="C84" t="s">
        <v>653</v>
      </c>
      <c r="D84" t="s">
        <v>171</v>
      </c>
      <c r="E84" t="s">
        <v>172</v>
      </c>
      <c r="F84" t="s">
        <v>173</v>
      </c>
      <c r="G84" t="s">
        <v>189</v>
      </c>
      <c r="H84" t="s">
        <v>198</v>
      </c>
      <c r="I84" t="s">
        <v>176</v>
      </c>
      <c r="J84" t="s">
        <v>11745</v>
      </c>
      <c r="K84" t="s">
        <v>217</v>
      </c>
      <c r="L84" t="s">
        <v>274</v>
      </c>
      <c r="M84" t="s">
        <v>179</v>
      </c>
      <c r="N84" t="s">
        <v>192</v>
      </c>
      <c r="O84" t="s">
        <v>654</v>
      </c>
      <c r="P84" t="s">
        <v>655</v>
      </c>
      <c r="Q84" t="s">
        <v>555</v>
      </c>
      <c r="R84" t="s">
        <v>270</v>
      </c>
      <c r="S84" t="s">
        <v>7766</v>
      </c>
      <c r="T84" t="s">
        <v>277</v>
      </c>
      <c r="U84" t="s">
        <v>10026</v>
      </c>
    </row>
    <row r="85" spans="1:21" x14ac:dyDescent="0.2">
      <c r="A85" t="s">
        <v>658</v>
      </c>
      <c r="B85" t="s">
        <v>659</v>
      </c>
      <c r="C85" t="s">
        <v>660</v>
      </c>
      <c r="D85" t="s">
        <v>171</v>
      </c>
      <c r="E85" t="s">
        <v>172</v>
      </c>
      <c r="F85" t="s">
        <v>173</v>
      </c>
      <c r="G85" t="s">
        <v>174</v>
      </c>
      <c r="H85" t="s">
        <v>209</v>
      </c>
      <c r="I85" t="s">
        <v>945</v>
      </c>
      <c r="J85" t="s">
        <v>11756</v>
      </c>
      <c r="K85" t="s">
        <v>211</v>
      </c>
      <c r="L85" t="s">
        <v>212</v>
      </c>
      <c r="M85" t="s">
        <v>179</v>
      </c>
      <c r="N85" t="s">
        <v>180</v>
      </c>
      <c r="O85" t="s">
        <v>661</v>
      </c>
      <c r="P85" t="s">
        <v>662</v>
      </c>
      <c r="Q85" t="s">
        <v>200</v>
      </c>
      <c r="R85" t="s">
        <v>184</v>
      </c>
      <c r="S85" t="s">
        <v>7767</v>
      </c>
      <c r="T85" t="s">
        <v>215</v>
      </c>
      <c r="U85" t="s">
        <v>7663</v>
      </c>
    </row>
    <row r="86" spans="1:21" x14ac:dyDescent="0.2">
      <c r="A86" t="s">
        <v>663</v>
      </c>
      <c r="B86" t="s">
        <v>664</v>
      </c>
      <c r="C86" t="s">
        <v>621</v>
      </c>
      <c r="D86" t="s">
        <v>171</v>
      </c>
      <c r="E86" t="s">
        <v>172</v>
      </c>
      <c r="F86" t="s">
        <v>173</v>
      </c>
      <c r="G86" t="s">
        <v>174</v>
      </c>
      <c r="H86" t="s">
        <v>657</v>
      </c>
      <c r="I86" t="s">
        <v>176</v>
      </c>
      <c r="J86" t="s">
        <v>11757</v>
      </c>
      <c r="K86" t="s">
        <v>643</v>
      </c>
      <c r="L86" t="s">
        <v>644</v>
      </c>
      <c r="M86" t="s">
        <v>295</v>
      </c>
      <c r="N86" t="s">
        <v>9898</v>
      </c>
      <c r="O86" t="s">
        <v>665</v>
      </c>
      <c r="P86" t="s">
        <v>666</v>
      </c>
      <c r="Q86" t="s">
        <v>195</v>
      </c>
      <c r="R86" t="s">
        <v>196</v>
      </c>
      <c r="S86" t="s">
        <v>7768</v>
      </c>
      <c r="T86" t="s">
        <v>7764</v>
      </c>
      <c r="U86" t="s">
        <v>10027</v>
      </c>
    </row>
    <row r="87" spans="1:21" x14ac:dyDescent="0.2">
      <c r="A87" t="s">
        <v>667</v>
      </c>
      <c r="B87" t="s">
        <v>668</v>
      </c>
      <c r="C87" t="s">
        <v>669</v>
      </c>
      <c r="D87" t="s">
        <v>171</v>
      </c>
      <c r="E87" t="s">
        <v>172</v>
      </c>
      <c r="F87" t="s">
        <v>173</v>
      </c>
      <c r="G87" t="s">
        <v>174</v>
      </c>
      <c r="H87" t="s">
        <v>175</v>
      </c>
      <c r="I87" t="s">
        <v>199</v>
      </c>
      <c r="J87" t="s">
        <v>11725</v>
      </c>
      <c r="K87" t="s">
        <v>177</v>
      </c>
      <c r="L87" t="s">
        <v>178</v>
      </c>
      <c r="M87" t="s">
        <v>179</v>
      </c>
      <c r="N87" t="s">
        <v>180</v>
      </c>
      <c r="O87" t="s">
        <v>265</v>
      </c>
      <c r="P87" t="s">
        <v>266</v>
      </c>
      <c r="Q87" t="s">
        <v>183</v>
      </c>
      <c r="R87" t="s">
        <v>184</v>
      </c>
      <c r="S87" t="s">
        <v>7680</v>
      </c>
      <c r="T87" t="s">
        <v>185</v>
      </c>
      <c r="U87" t="s">
        <v>10028</v>
      </c>
    </row>
    <row r="88" spans="1:21" x14ac:dyDescent="0.2">
      <c r="A88" t="s">
        <v>671</v>
      </c>
      <c r="B88" t="s">
        <v>672</v>
      </c>
      <c r="C88" t="s">
        <v>621</v>
      </c>
      <c r="D88" t="s">
        <v>171</v>
      </c>
      <c r="E88" t="s">
        <v>172</v>
      </c>
      <c r="F88" t="s">
        <v>173</v>
      </c>
      <c r="G88" t="s">
        <v>174</v>
      </c>
      <c r="H88" t="s">
        <v>7769</v>
      </c>
      <c r="I88" t="s">
        <v>191</v>
      </c>
      <c r="J88" t="s">
        <v>11758</v>
      </c>
      <c r="K88" t="s">
        <v>622</v>
      </c>
      <c r="L88" t="s">
        <v>569</v>
      </c>
      <c r="M88" t="s">
        <v>295</v>
      </c>
      <c r="N88" t="s">
        <v>623</v>
      </c>
      <c r="O88" t="s">
        <v>673</v>
      </c>
      <c r="P88" t="s">
        <v>674</v>
      </c>
      <c r="Q88" t="s">
        <v>675</v>
      </c>
      <c r="R88" t="s">
        <v>330</v>
      </c>
      <c r="S88" t="s">
        <v>7770</v>
      </c>
      <c r="T88" t="s">
        <v>626</v>
      </c>
      <c r="U88" t="s">
        <v>10029</v>
      </c>
    </row>
    <row r="89" spans="1:21" x14ac:dyDescent="0.2">
      <c r="A89" t="s">
        <v>681</v>
      </c>
      <c r="B89" t="s">
        <v>682</v>
      </c>
      <c r="C89" t="s">
        <v>683</v>
      </c>
      <c r="D89" t="s">
        <v>171</v>
      </c>
      <c r="E89" t="s">
        <v>172</v>
      </c>
      <c r="F89" t="s">
        <v>173</v>
      </c>
      <c r="G89" t="s">
        <v>174</v>
      </c>
      <c r="H89" t="s">
        <v>684</v>
      </c>
      <c r="I89" t="s">
        <v>199</v>
      </c>
      <c r="J89" t="s">
        <v>11759</v>
      </c>
      <c r="K89" t="s">
        <v>677</v>
      </c>
      <c r="L89" t="s">
        <v>678</v>
      </c>
      <c r="M89" t="s">
        <v>295</v>
      </c>
      <c r="N89" t="s">
        <v>296</v>
      </c>
      <c r="O89" t="s">
        <v>685</v>
      </c>
      <c r="P89" t="s">
        <v>686</v>
      </c>
      <c r="Q89" t="s">
        <v>675</v>
      </c>
      <c r="R89" t="s">
        <v>330</v>
      </c>
      <c r="S89" t="s">
        <v>7772</v>
      </c>
      <c r="T89" t="s">
        <v>7771</v>
      </c>
      <c r="U89" t="s">
        <v>10030</v>
      </c>
    </row>
    <row r="90" spans="1:21" x14ac:dyDescent="0.2">
      <c r="A90" t="s">
        <v>687</v>
      </c>
      <c r="B90" t="s">
        <v>688</v>
      </c>
      <c r="C90" t="s">
        <v>621</v>
      </c>
      <c r="D90" t="s">
        <v>171</v>
      </c>
      <c r="E90" t="s">
        <v>172</v>
      </c>
      <c r="F90" t="s">
        <v>173</v>
      </c>
      <c r="G90" t="s">
        <v>174</v>
      </c>
      <c r="H90" t="s">
        <v>684</v>
      </c>
      <c r="I90" t="s">
        <v>199</v>
      </c>
      <c r="J90" t="s">
        <v>11759</v>
      </c>
      <c r="K90" t="s">
        <v>677</v>
      </c>
      <c r="L90" t="s">
        <v>678</v>
      </c>
      <c r="M90" t="s">
        <v>295</v>
      </c>
      <c r="N90" t="s">
        <v>296</v>
      </c>
      <c r="O90" t="s">
        <v>689</v>
      </c>
      <c r="P90" t="s">
        <v>690</v>
      </c>
      <c r="Q90" t="s">
        <v>675</v>
      </c>
      <c r="R90" t="s">
        <v>330</v>
      </c>
      <c r="S90" t="s">
        <v>7773</v>
      </c>
      <c r="T90" t="s">
        <v>7771</v>
      </c>
      <c r="U90" t="s">
        <v>10031</v>
      </c>
    </row>
    <row r="91" spans="1:21" x14ac:dyDescent="0.2">
      <c r="A91" t="s">
        <v>691</v>
      </c>
      <c r="B91" t="s">
        <v>692</v>
      </c>
      <c r="C91" t="s">
        <v>693</v>
      </c>
      <c r="D91" t="s">
        <v>171</v>
      </c>
      <c r="E91" t="s">
        <v>172</v>
      </c>
      <c r="F91" t="s">
        <v>173</v>
      </c>
      <c r="G91" t="s">
        <v>189</v>
      </c>
      <c r="H91" t="s">
        <v>684</v>
      </c>
      <c r="I91" t="s">
        <v>176</v>
      </c>
      <c r="J91" t="s">
        <v>11760</v>
      </c>
      <c r="K91" t="s">
        <v>694</v>
      </c>
      <c r="L91" t="s">
        <v>695</v>
      </c>
      <c r="M91" t="s">
        <v>295</v>
      </c>
      <c r="N91" t="s">
        <v>296</v>
      </c>
      <c r="O91" t="s">
        <v>696</v>
      </c>
      <c r="P91" t="s">
        <v>697</v>
      </c>
      <c r="Q91" t="s">
        <v>675</v>
      </c>
      <c r="R91" t="s">
        <v>330</v>
      </c>
      <c r="S91" t="s">
        <v>7774</v>
      </c>
      <c r="T91" t="s">
        <v>7775</v>
      </c>
      <c r="U91" t="s">
        <v>7663</v>
      </c>
    </row>
    <row r="92" spans="1:21" x14ac:dyDescent="0.2">
      <c r="A92" t="s">
        <v>698</v>
      </c>
      <c r="B92" t="s">
        <v>699</v>
      </c>
      <c r="C92" t="s">
        <v>693</v>
      </c>
      <c r="D92" t="s">
        <v>171</v>
      </c>
      <c r="E92" t="s">
        <v>172</v>
      </c>
      <c r="F92" t="s">
        <v>173</v>
      </c>
      <c r="G92" t="s">
        <v>174</v>
      </c>
      <c r="H92" t="s">
        <v>684</v>
      </c>
      <c r="I92" t="s">
        <v>176</v>
      </c>
      <c r="J92" t="s">
        <v>11760</v>
      </c>
      <c r="K92" t="s">
        <v>677</v>
      </c>
      <c r="L92" t="s">
        <v>678</v>
      </c>
      <c r="M92" t="s">
        <v>295</v>
      </c>
      <c r="N92" t="s">
        <v>296</v>
      </c>
      <c r="O92" t="s">
        <v>696</v>
      </c>
      <c r="P92" t="s">
        <v>697</v>
      </c>
      <c r="Q92" t="s">
        <v>675</v>
      </c>
      <c r="R92" t="s">
        <v>330</v>
      </c>
      <c r="S92" t="s">
        <v>7774</v>
      </c>
      <c r="T92" t="s">
        <v>7771</v>
      </c>
      <c r="U92" t="s">
        <v>10032</v>
      </c>
    </row>
    <row r="93" spans="1:21" x14ac:dyDescent="0.2">
      <c r="A93" t="s">
        <v>700</v>
      </c>
      <c r="B93" t="s">
        <v>701</v>
      </c>
      <c r="C93" t="s">
        <v>621</v>
      </c>
      <c r="D93" t="s">
        <v>171</v>
      </c>
      <c r="E93" t="s">
        <v>172</v>
      </c>
      <c r="F93" t="s">
        <v>173</v>
      </c>
      <c r="G93" t="s">
        <v>174</v>
      </c>
      <c r="H93" t="s">
        <v>580</v>
      </c>
      <c r="I93" t="s">
        <v>191</v>
      </c>
      <c r="J93" t="s">
        <v>11761</v>
      </c>
      <c r="K93" t="s">
        <v>643</v>
      </c>
      <c r="L93" t="s">
        <v>644</v>
      </c>
      <c r="M93" t="s">
        <v>295</v>
      </c>
      <c r="N93" t="s">
        <v>9898</v>
      </c>
      <c r="O93" t="s">
        <v>702</v>
      </c>
      <c r="P93" t="s">
        <v>703</v>
      </c>
      <c r="Q93" t="s">
        <v>312</v>
      </c>
      <c r="R93" t="s">
        <v>184</v>
      </c>
      <c r="S93" t="s">
        <v>7776</v>
      </c>
      <c r="T93" t="s">
        <v>7764</v>
      </c>
      <c r="U93" t="s">
        <v>10033</v>
      </c>
    </row>
    <row r="94" spans="1:21" x14ac:dyDescent="0.2">
      <c r="A94" t="s">
        <v>705</v>
      </c>
      <c r="B94" t="s">
        <v>706</v>
      </c>
      <c r="C94" t="s">
        <v>683</v>
      </c>
      <c r="D94" t="s">
        <v>171</v>
      </c>
      <c r="E94" t="s">
        <v>172</v>
      </c>
      <c r="F94" t="s">
        <v>173</v>
      </c>
      <c r="G94" t="s">
        <v>174</v>
      </c>
      <c r="H94" t="s">
        <v>684</v>
      </c>
      <c r="I94" t="s">
        <v>234</v>
      </c>
      <c r="J94" t="s">
        <v>11762</v>
      </c>
      <c r="K94" t="s">
        <v>707</v>
      </c>
      <c r="L94" t="s">
        <v>708</v>
      </c>
      <c r="M94" t="s">
        <v>295</v>
      </c>
      <c r="N94" t="s">
        <v>296</v>
      </c>
      <c r="O94" t="s">
        <v>709</v>
      </c>
      <c r="P94" t="s">
        <v>710</v>
      </c>
      <c r="Q94" t="s">
        <v>329</v>
      </c>
      <c r="R94" t="s">
        <v>330</v>
      </c>
      <c r="S94" t="s">
        <v>7777</v>
      </c>
      <c r="T94" t="s">
        <v>7771</v>
      </c>
      <c r="U94" t="s">
        <v>10034</v>
      </c>
    </row>
    <row r="95" spans="1:21" x14ac:dyDescent="0.2">
      <c r="A95" t="s">
        <v>711</v>
      </c>
      <c r="B95" t="s">
        <v>712</v>
      </c>
      <c r="C95" t="s">
        <v>713</v>
      </c>
      <c r="D95" t="s">
        <v>171</v>
      </c>
      <c r="E95" t="s">
        <v>601</v>
      </c>
      <c r="F95" t="s">
        <v>173</v>
      </c>
      <c r="G95" t="s">
        <v>174</v>
      </c>
      <c r="H95" t="s">
        <v>11763</v>
      </c>
      <c r="I95" t="s">
        <v>945</v>
      </c>
      <c r="J95" t="s">
        <v>11764</v>
      </c>
      <c r="K95" t="s">
        <v>622</v>
      </c>
      <c r="L95" t="s">
        <v>569</v>
      </c>
      <c r="M95" t="s">
        <v>295</v>
      </c>
      <c r="N95" t="s">
        <v>623</v>
      </c>
      <c r="O95" t="s">
        <v>714</v>
      </c>
      <c r="P95" t="s">
        <v>715</v>
      </c>
      <c r="Q95" t="s">
        <v>200</v>
      </c>
      <c r="R95" t="s">
        <v>184</v>
      </c>
      <c r="S95" t="s">
        <v>7778</v>
      </c>
      <c r="T95" t="s">
        <v>631</v>
      </c>
      <c r="U95" t="s">
        <v>10035</v>
      </c>
    </row>
    <row r="96" spans="1:21" x14ac:dyDescent="0.2">
      <c r="A96" t="s">
        <v>716</v>
      </c>
      <c r="B96" t="s">
        <v>717</v>
      </c>
      <c r="C96" t="s">
        <v>718</v>
      </c>
      <c r="D96" t="s">
        <v>171</v>
      </c>
      <c r="E96" t="s">
        <v>172</v>
      </c>
      <c r="F96" t="s">
        <v>173</v>
      </c>
      <c r="G96" t="s">
        <v>174</v>
      </c>
      <c r="H96" t="s">
        <v>190</v>
      </c>
      <c r="I96" t="s">
        <v>414</v>
      </c>
      <c r="J96" t="s">
        <v>11765</v>
      </c>
      <c r="K96" t="s">
        <v>177</v>
      </c>
      <c r="L96" t="s">
        <v>178</v>
      </c>
      <c r="M96" t="s">
        <v>179</v>
      </c>
      <c r="N96" t="s">
        <v>180</v>
      </c>
      <c r="O96" t="s">
        <v>719</v>
      </c>
      <c r="P96" t="s">
        <v>720</v>
      </c>
      <c r="Q96" t="s">
        <v>721</v>
      </c>
      <c r="R96" t="s">
        <v>270</v>
      </c>
      <c r="S96" t="s">
        <v>10036</v>
      </c>
      <c r="T96" t="s">
        <v>185</v>
      </c>
      <c r="U96" t="s">
        <v>7779</v>
      </c>
    </row>
    <row r="97" spans="1:21" x14ac:dyDescent="0.2">
      <c r="A97" t="s">
        <v>722</v>
      </c>
      <c r="B97" t="s">
        <v>723</v>
      </c>
      <c r="C97" t="s">
        <v>724</v>
      </c>
      <c r="D97" t="s">
        <v>171</v>
      </c>
      <c r="E97" t="s">
        <v>172</v>
      </c>
      <c r="F97" t="s">
        <v>173</v>
      </c>
      <c r="G97" t="s">
        <v>174</v>
      </c>
      <c r="H97" t="s">
        <v>209</v>
      </c>
      <c r="I97" t="s">
        <v>251</v>
      </c>
      <c r="J97" t="s">
        <v>11721</v>
      </c>
      <c r="K97" t="s">
        <v>211</v>
      </c>
      <c r="L97" t="s">
        <v>212</v>
      </c>
      <c r="M97" t="s">
        <v>179</v>
      </c>
      <c r="N97" t="s">
        <v>180</v>
      </c>
      <c r="O97" t="s">
        <v>725</v>
      </c>
      <c r="P97" t="s">
        <v>726</v>
      </c>
      <c r="Q97" t="s">
        <v>200</v>
      </c>
      <c r="R97" t="s">
        <v>184</v>
      </c>
      <c r="S97" t="s">
        <v>7780</v>
      </c>
      <c r="T97" t="s">
        <v>215</v>
      </c>
      <c r="U97" t="s">
        <v>7663</v>
      </c>
    </row>
    <row r="98" spans="1:21" x14ac:dyDescent="0.2">
      <c r="A98" t="s">
        <v>727</v>
      </c>
      <c r="B98" t="s">
        <v>728</v>
      </c>
      <c r="C98" t="s">
        <v>729</v>
      </c>
      <c r="D98" t="s">
        <v>171</v>
      </c>
      <c r="E98" t="s">
        <v>172</v>
      </c>
      <c r="F98" t="s">
        <v>173</v>
      </c>
      <c r="G98" t="s">
        <v>174</v>
      </c>
      <c r="H98" t="s">
        <v>209</v>
      </c>
      <c r="I98" t="s">
        <v>239</v>
      </c>
      <c r="J98" t="s">
        <v>11719</v>
      </c>
      <c r="K98" t="s">
        <v>211</v>
      </c>
      <c r="L98" t="s">
        <v>212</v>
      </c>
      <c r="M98" t="s">
        <v>179</v>
      </c>
      <c r="N98" t="s">
        <v>180</v>
      </c>
      <c r="O98" t="s">
        <v>730</v>
      </c>
      <c r="P98" t="s">
        <v>731</v>
      </c>
      <c r="Q98" t="s">
        <v>200</v>
      </c>
      <c r="R98" t="s">
        <v>184</v>
      </c>
      <c r="S98" t="s">
        <v>7781</v>
      </c>
      <c r="T98" t="s">
        <v>215</v>
      </c>
      <c r="U98" t="s">
        <v>7663</v>
      </c>
    </row>
    <row r="99" spans="1:21" x14ac:dyDescent="0.2">
      <c r="A99" t="s">
        <v>732</v>
      </c>
      <c r="B99" t="s">
        <v>733</v>
      </c>
      <c r="C99" t="s">
        <v>724</v>
      </c>
      <c r="D99" t="s">
        <v>171</v>
      </c>
      <c r="E99" t="s">
        <v>172</v>
      </c>
      <c r="F99" t="s">
        <v>173</v>
      </c>
      <c r="G99" t="s">
        <v>174</v>
      </c>
      <c r="H99" t="s">
        <v>209</v>
      </c>
      <c r="I99" t="s">
        <v>420</v>
      </c>
      <c r="J99" t="s">
        <v>11738</v>
      </c>
      <c r="K99" t="s">
        <v>211</v>
      </c>
      <c r="L99" t="s">
        <v>212</v>
      </c>
      <c r="M99" t="s">
        <v>179</v>
      </c>
      <c r="N99" t="s">
        <v>180</v>
      </c>
      <c r="O99" t="s">
        <v>734</v>
      </c>
      <c r="P99" t="s">
        <v>735</v>
      </c>
      <c r="Q99" t="s">
        <v>200</v>
      </c>
      <c r="R99" t="s">
        <v>184</v>
      </c>
      <c r="S99" t="s">
        <v>7782</v>
      </c>
      <c r="T99" t="s">
        <v>215</v>
      </c>
      <c r="U99" t="s">
        <v>7663</v>
      </c>
    </row>
    <row r="100" spans="1:21" x14ac:dyDescent="0.2">
      <c r="A100" t="s">
        <v>736</v>
      </c>
      <c r="B100" t="s">
        <v>737</v>
      </c>
      <c r="C100" t="s">
        <v>738</v>
      </c>
      <c r="D100" t="s">
        <v>171</v>
      </c>
      <c r="E100" t="s">
        <v>172</v>
      </c>
      <c r="F100" t="s">
        <v>173</v>
      </c>
      <c r="G100" t="s">
        <v>174</v>
      </c>
      <c r="H100" t="s">
        <v>595</v>
      </c>
      <c r="I100" t="s">
        <v>199</v>
      </c>
      <c r="J100" t="s">
        <v>11766</v>
      </c>
      <c r="K100" t="s">
        <v>177</v>
      </c>
      <c r="L100" t="s">
        <v>178</v>
      </c>
      <c r="M100" t="s">
        <v>179</v>
      </c>
      <c r="N100" t="s">
        <v>180</v>
      </c>
      <c r="O100" t="s">
        <v>739</v>
      </c>
      <c r="P100" t="s">
        <v>740</v>
      </c>
      <c r="Q100" t="s">
        <v>741</v>
      </c>
      <c r="R100" t="s">
        <v>597</v>
      </c>
      <c r="S100" t="s">
        <v>7783</v>
      </c>
      <c r="T100" t="s">
        <v>185</v>
      </c>
      <c r="U100" t="s">
        <v>10037</v>
      </c>
    </row>
    <row r="101" spans="1:21" x14ac:dyDescent="0.2">
      <c r="A101" t="s">
        <v>742</v>
      </c>
      <c r="B101" t="s">
        <v>743</v>
      </c>
      <c r="C101" t="s">
        <v>744</v>
      </c>
      <c r="D101" t="s">
        <v>171</v>
      </c>
      <c r="E101" t="s">
        <v>172</v>
      </c>
      <c r="F101" t="s">
        <v>173</v>
      </c>
      <c r="G101" t="s">
        <v>245</v>
      </c>
      <c r="H101" t="s">
        <v>209</v>
      </c>
      <c r="I101" t="s">
        <v>228</v>
      </c>
      <c r="J101" t="s">
        <v>11730</v>
      </c>
      <c r="K101" t="s">
        <v>177</v>
      </c>
      <c r="L101" t="s">
        <v>178</v>
      </c>
      <c r="M101" t="s">
        <v>179</v>
      </c>
      <c r="N101" t="s">
        <v>180</v>
      </c>
      <c r="O101" t="s">
        <v>745</v>
      </c>
      <c r="P101" t="s">
        <v>746</v>
      </c>
      <c r="Q101" t="s">
        <v>312</v>
      </c>
      <c r="R101" t="s">
        <v>184</v>
      </c>
      <c r="S101" t="s">
        <v>9262</v>
      </c>
      <c r="T101" t="s">
        <v>185</v>
      </c>
      <c r="U101" t="s">
        <v>10038</v>
      </c>
    </row>
    <row r="102" spans="1:21" x14ac:dyDescent="0.2">
      <c r="A102" t="s">
        <v>750</v>
      </c>
      <c r="B102" t="s">
        <v>751</v>
      </c>
      <c r="C102" t="s">
        <v>747</v>
      </c>
      <c r="D102" t="s">
        <v>171</v>
      </c>
      <c r="E102" t="s">
        <v>172</v>
      </c>
      <c r="F102" t="s">
        <v>173</v>
      </c>
      <c r="G102" t="s">
        <v>174</v>
      </c>
      <c r="H102" t="s">
        <v>684</v>
      </c>
      <c r="I102" t="s">
        <v>574</v>
      </c>
      <c r="J102" t="s">
        <v>11767</v>
      </c>
      <c r="K102" t="s">
        <v>677</v>
      </c>
      <c r="L102" t="s">
        <v>678</v>
      </c>
      <c r="M102" t="s">
        <v>295</v>
      </c>
      <c r="N102" t="s">
        <v>296</v>
      </c>
      <c r="O102" t="s">
        <v>752</v>
      </c>
      <c r="P102" t="s">
        <v>753</v>
      </c>
      <c r="Q102" t="s">
        <v>754</v>
      </c>
      <c r="R102" t="s">
        <v>330</v>
      </c>
      <c r="S102" t="s">
        <v>7784</v>
      </c>
      <c r="T102" t="s">
        <v>7771</v>
      </c>
      <c r="U102" t="s">
        <v>10039</v>
      </c>
    </row>
    <row r="103" spans="1:21" x14ac:dyDescent="0.2">
      <c r="A103" t="s">
        <v>757</v>
      </c>
      <c r="B103" t="s">
        <v>758</v>
      </c>
      <c r="C103" t="s">
        <v>759</v>
      </c>
      <c r="D103" t="s">
        <v>171</v>
      </c>
      <c r="E103" t="s">
        <v>172</v>
      </c>
      <c r="F103" t="s">
        <v>173</v>
      </c>
      <c r="G103" t="s">
        <v>174</v>
      </c>
      <c r="H103" t="s">
        <v>198</v>
      </c>
      <c r="I103" t="s">
        <v>234</v>
      </c>
      <c r="J103" t="s">
        <v>11768</v>
      </c>
      <c r="K103" t="s">
        <v>177</v>
      </c>
      <c r="L103" t="s">
        <v>178</v>
      </c>
      <c r="M103" t="s">
        <v>179</v>
      </c>
      <c r="N103" t="s">
        <v>180</v>
      </c>
      <c r="O103" t="s">
        <v>760</v>
      </c>
      <c r="P103" t="s">
        <v>761</v>
      </c>
      <c r="Q103" t="s">
        <v>269</v>
      </c>
      <c r="R103" t="s">
        <v>270</v>
      </c>
      <c r="S103" t="s">
        <v>7785</v>
      </c>
      <c r="T103" t="s">
        <v>185</v>
      </c>
      <c r="U103" t="s">
        <v>7786</v>
      </c>
    </row>
    <row r="104" spans="1:21" x14ac:dyDescent="0.2">
      <c r="A104" t="s">
        <v>762</v>
      </c>
      <c r="B104" t="s">
        <v>763</v>
      </c>
      <c r="C104" t="s">
        <v>764</v>
      </c>
      <c r="D104" t="s">
        <v>171</v>
      </c>
      <c r="E104" t="s">
        <v>172</v>
      </c>
      <c r="F104" t="s">
        <v>173</v>
      </c>
      <c r="G104" t="s">
        <v>189</v>
      </c>
      <c r="H104" t="s">
        <v>175</v>
      </c>
      <c r="I104" t="s">
        <v>191</v>
      </c>
      <c r="J104" t="s">
        <v>11734</v>
      </c>
      <c r="K104" t="s">
        <v>217</v>
      </c>
      <c r="L104" t="s">
        <v>267</v>
      </c>
      <c r="M104" t="s">
        <v>179</v>
      </c>
      <c r="N104" t="s">
        <v>192</v>
      </c>
      <c r="O104" t="s">
        <v>765</v>
      </c>
      <c r="P104" t="s">
        <v>766</v>
      </c>
      <c r="Q104" t="s">
        <v>344</v>
      </c>
      <c r="R104" t="s">
        <v>184</v>
      </c>
      <c r="S104" t="s">
        <v>10040</v>
      </c>
      <c r="T104" t="s">
        <v>268</v>
      </c>
      <c r="U104" t="s">
        <v>7788</v>
      </c>
    </row>
    <row r="105" spans="1:21" x14ac:dyDescent="0.2">
      <c r="A105" t="s">
        <v>767</v>
      </c>
      <c r="B105" t="s">
        <v>768</v>
      </c>
      <c r="C105" t="s">
        <v>724</v>
      </c>
      <c r="D105" t="s">
        <v>171</v>
      </c>
      <c r="E105" t="s">
        <v>172</v>
      </c>
      <c r="F105" t="s">
        <v>173</v>
      </c>
      <c r="G105" t="s">
        <v>174</v>
      </c>
      <c r="H105" t="s">
        <v>209</v>
      </c>
      <c r="I105" t="s">
        <v>402</v>
      </c>
      <c r="J105" t="s">
        <v>11769</v>
      </c>
      <c r="K105" t="s">
        <v>211</v>
      </c>
      <c r="L105" t="s">
        <v>212</v>
      </c>
      <c r="M105" t="s">
        <v>179</v>
      </c>
      <c r="N105" t="s">
        <v>180</v>
      </c>
      <c r="O105" t="s">
        <v>769</v>
      </c>
      <c r="P105" t="s">
        <v>770</v>
      </c>
      <c r="Q105" t="s">
        <v>200</v>
      </c>
      <c r="R105" t="s">
        <v>184</v>
      </c>
      <c r="S105" t="s">
        <v>7789</v>
      </c>
      <c r="T105" t="s">
        <v>215</v>
      </c>
      <c r="U105" t="s">
        <v>7663</v>
      </c>
    </row>
    <row r="106" spans="1:21" x14ac:dyDescent="0.2">
      <c r="A106" t="s">
        <v>771</v>
      </c>
      <c r="B106" t="s">
        <v>772</v>
      </c>
      <c r="C106" t="s">
        <v>773</v>
      </c>
      <c r="D106" t="s">
        <v>171</v>
      </c>
      <c r="E106" t="s">
        <v>172</v>
      </c>
      <c r="F106" t="s">
        <v>173</v>
      </c>
      <c r="G106" t="s">
        <v>174</v>
      </c>
      <c r="H106" t="s">
        <v>11763</v>
      </c>
      <c r="I106" t="s">
        <v>945</v>
      </c>
      <c r="J106" t="s">
        <v>11764</v>
      </c>
      <c r="K106" t="s">
        <v>622</v>
      </c>
      <c r="L106" t="s">
        <v>569</v>
      </c>
      <c r="M106" t="s">
        <v>295</v>
      </c>
      <c r="N106" t="s">
        <v>623</v>
      </c>
      <c r="O106" t="s">
        <v>774</v>
      </c>
      <c r="P106" t="s">
        <v>775</v>
      </c>
      <c r="Q106" t="s">
        <v>200</v>
      </c>
      <c r="R106" t="s">
        <v>184</v>
      </c>
      <c r="S106" t="s">
        <v>7790</v>
      </c>
      <c r="T106" t="s">
        <v>631</v>
      </c>
      <c r="U106" t="s">
        <v>10041</v>
      </c>
    </row>
    <row r="107" spans="1:21" x14ac:dyDescent="0.2">
      <c r="A107" t="s">
        <v>776</v>
      </c>
      <c r="B107" t="s">
        <v>777</v>
      </c>
      <c r="C107" t="s">
        <v>778</v>
      </c>
      <c r="D107" t="s">
        <v>171</v>
      </c>
      <c r="E107" t="s">
        <v>172</v>
      </c>
      <c r="F107" t="s">
        <v>173</v>
      </c>
      <c r="G107" t="s">
        <v>174</v>
      </c>
      <c r="H107" t="s">
        <v>209</v>
      </c>
      <c r="I107" t="s">
        <v>420</v>
      </c>
      <c r="J107" t="s">
        <v>11738</v>
      </c>
      <c r="K107" t="s">
        <v>211</v>
      </c>
      <c r="L107" t="s">
        <v>212</v>
      </c>
      <c r="M107" t="s">
        <v>179</v>
      </c>
      <c r="N107" t="s">
        <v>180</v>
      </c>
      <c r="O107" t="s">
        <v>779</v>
      </c>
      <c r="P107" t="s">
        <v>780</v>
      </c>
      <c r="Q107" t="s">
        <v>200</v>
      </c>
      <c r="R107" t="s">
        <v>184</v>
      </c>
      <c r="S107" t="s">
        <v>7791</v>
      </c>
      <c r="T107" t="s">
        <v>215</v>
      </c>
      <c r="U107" t="s">
        <v>7663</v>
      </c>
    </row>
    <row r="108" spans="1:21" x14ac:dyDescent="0.2">
      <c r="A108" t="s">
        <v>781</v>
      </c>
      <c r="B108" t="s">
        <v>782</v>
      </c>
      <c r="C108" t="s">
        <v>783</v>
      </c>
      <c r="D108" t="s">
        <v>171</v>
      </c>
      <c r="E108" t="s">
        <v>172</v>
      </c>
      <c r="F108" t="s">
        <v>173</v>
      </c>
      <c r="G108" t="s">
        <v>174</v>
      </c>
      <c r="H108" t="s">
        <v>292</v>
      </c>
      <c r="I108" t="s">
        <v>414</v>
      </c>
      <c r="J108" t="s">
        <v>11755</v>
      </c>
      <c r="K108" t="s">
        <v>610</v>
      </c>
      <c r="L108" t="s">
        <v>611</v>
      </c>
      <c r="M108" t="s">
        <v>295</v>
      </c>
      <c r="N108" t="s">
        <v>9898</v>
      </c>
      <c r="O108" t="s">
        <v>784</v>
      </c>
      <c r="P108" t="s">
        <v>785</v>
      </c>
      <c r="Q108" t="s">
        <v>225</v>
      </c>
      <c r="R108" t="s">
        <v>184</v>
      </c>
      <c r="S108" t="s">
        <v>7792</v>
      </c>
      <c r="T108" t="s">
        <v>7757</v>
      </c>
      <c r="U108" t="s">
        <v>10042</v>
      </c>
    </row>
    <row r="109" spans="1:21" x14ac:dyDescent="0.2">
      <c r="A109" t="s">
        <v>786</v>
      </c>
      <c r="B109" t="s">
        <v>787</v>
      </c>
      <c r="C109" t="s">
        <v>724</v>
      </c>
      <c r="D109" t="s">
        <v>171</v>
      </c>
      <c r="E109" t="s">
        <v>172</v>
      </c>
      <c r="F109" t="s">
        <v>173</v>
      </c>
      <c r="G109" t="s">
        <v>174</v>
      </c>
      <c r="H109" t="s">
        <v>209</v>
      </c>
      <c r="I109" t="s">
        <v>396</v>
      </c>
      <c r="J109" t="s">
        <v>11728</v>
      </c>
      <c r="K109" t="s">
        <v>211</v>
      </c>
      <c r="L109" t="s">
        <v>212</v>
      </c>
      <c r="M109" t="s">
        <v>179</v>
      </c>
      <c r="N109" t="s">
        <v>180</v>
      </c>
      <c r="O109" t="s">
        <v>788</v>
      </c>
      <c r="P109" t="s">
        <v>789</v>
      </c>
      <c r="Q109" t="s">
        <v>200</v>
      </c>
      <c r="R109" t="s">
        <v>184</v>
      </c>
      <c r="S109" t="s">
        <v>7793</v>
      </c>
      <c r="T109" t="s">
        <v>215</v>
      </c>
      <c r="U109" t="s">
        <v>7663</v>
      </c>
    </row>
    <row r="110" spans="1:21" x14ac:dyDescent="0.2">
      <c r="A110" t="s">
        <v>790</v>
      </c>
      <c r="B110" t="s">
        <v>791</v>
      </c>
      <c r="C110" t="s">
        <v>792</v>
      </c>
      <c r="D110" t="s">
        <v>171</v>
      </c>
      <c r="E110" t="s">
        <v>172</v>
      </c>
      <c r="F110" t="s">
        <v>173</v>
      </c>
      <c r="G110" t="s">
        <v>174</v>
      </c>
      <c r="H110" t="s">
        <v>793</v>
      </c>
      <c r="I110" t="s">
        <v>210</v>
      </c>
      <c r="J110" t="s">
        <v>11770</v>
      </c>
      <c r="K110" t="s">
        <v>677</v>
      </c>
      <c r="L110" t="s">
        <v>678</v>
      </c>
      <c r="M110" t="s">
        <v>295</v>
      </c>
      <c r="N110" t="s">
        <v>296</v>
      </c>
      <c r="O110" t="s">
        <v>794</v>
      </c>
      <c r="P110" t="s">
        <v>795</v>
      </c>
      <c r="Q110" t="s">
        <v>260</v>
      </c>
      <c r="R110" t="s">
        <v>261</v>
      </c>
      <c r="S110" t="s">
        <v>7794</v>
      </c>
      <c r="T110" t="s">
        <v>7771</v>
      </c>
      <c r="U110" t="s">
        <v>7795</v>
      </c>
    </row>
    <row r="111" spans="1:21" x14ac:dyDescent="0.2">
      <c r="A111" t="s">
        <v>797</v>
      </c>
      <c r="B111" t="s">
        <v>798</v>
      </c>
      <c r="C111" t="s">
        <v>799</v>
      </c>
      <c r="D111" t="s">
        <v>171</v>
      </c>
      <c r="E111" t="s">
        <v>172</v>
      </c>
      <c r="F111" t="s">
        <v>173</v>
      </c>
      <c r="G111" t="s">
        <v>189</v>
      </c>
      <c r="H111" t="s">
        <v>209</v>
      </c>
      <c r="I111" t="s">
        <v>199</v>
      </c>
      <c r="J111" t="s">
        <v>11742</v>
      </c>
      <c r="K111" t="s">
        <v>211</v>
      </c>
      <c r="L111" t="s">
        <v>334</v>
      </c>
      <c r="M111" t="s">
        <v>179</v>
      </c>
      <c r="N111" t="s">
        <v>192</v>
      </c>
      <c r="O111" t="s">
        <v>800</v>
      </c>
      <c r="P111" t="s">
        <v>801</v>
      </c>
      <c r="Q111" t="s">
        <v>200</v>
      </c>
      <c r="R111" t="s">
        <v>184</v>
      </c>
      <c r="S111" t="s">
        <v>7796</v>
      </c>
      <c r="T111" t="s">
        <v>338</v>
      </c>
      <c r="U111" t="s">
        <v>7797</v>
      </c>
    </row>
    <row r="112" spans="1:21" x14ac:dyDescent="0.2">
      <c r="A112" t="s">
        <v>802</v>
      </c>
      <c r="B112" t="s">
        <v>803</v>
      </c>
      <c r="C112" t="s">
        <v>804</v>
      </c>
      <c r="D112" t="s">
        <v>171</v>
      </c>
      <c r="E112" t="s">
        <v>172</v>
      </c>
      <c r="F112" t="s">
        <v>173</v>
      </c>
      <c r="G112" t="s">
        <v>174</v>
      </c>
      <c r="H112" t="s">
        <v>676</v>
      </c>
      <c r="I112" t="s">
        <v>199</v>
      </c>
      <c r="J112" t="s">
        <v>11771</v>
      </c>
      <c r="K112" t="s">
        <v>805</v>
      </c>
      <c r="L112" t="s">
        <v>806</v>
      </c>
      <c r="M112" t="s">
        <v>295</v>
      </c>
      <c r="N112" t="s">
        <v>9898</v>
      </c>
      <c r="O112" t="s">
        <v>807</v>
      </c>
      <c r="P112" t="s">
        <v>808</v>
      </c>
      <c r="Q112" t="s">
        <v>809</v>
      </c>
      <c r="R112" t="s">
        <v>597</v>
      </c>
      <c r="S112" t="s">
        <v>7799</v>
      </c>
      <c r="T112" t="s">
        <v>7800</v>
      </c>
      <c r="U112" t="s">
        <v>10043</v>
      </c>
    </row>
    <row r="113" spans="1:21" x14ac:dyDescent="0.2">
      <c r="A113" t="s">
        <v>810</v>
      </c>
      <c r="B113" t="s">
        <v>811</v>
      </c>
      <c r="C113" t="s">
        <v>812</v>
      </c>
      <c r="D113" t="s">
        <v>171</v>
      </c>
      <c r="E113" t="s">
        <v>172</v>
      </c>
      <c r="F113" t="s">
        <v>173</v>
      </c>
      <c r="G113" t="s">
        <v>245</v>
      </c>
      <c r="H113" t="s">
        <v>198</v>
      </c>
      <c r="I113" t="s">
        <v>191</v>
      </c>
      <c r="J113" t="s">
        <v>11718</v>
      </c>
      <c r="K113" t="s">
        <v>177</v>
      </c>
      <c r="L113" t="s">
        <v>178</v>
      </c>
      <c r="M113" t="s">
        <v>179</v>
      </c>
      <c r="N113" t="s">
        <v>180</v>
      </c>
      <c r="O113" t="s">
        <v>813</v>
      </c>
      <c r="P113" t="s">
        <v>814</v>
      </c>
      <c r="Q113" t="s">
        <v>200</v>
      </c>
      <c r="R113" t="s">
        <v>184</v>
      </c>
      <c r="S113" t="s">
        <v>7801</v>
      </c>
      <c r="T113" t="s">
        <v>185</v>
      </c>
      <c r="U113" t="s">
        <v>10044</v>
      </c>
    </row>
    <row r="114" spans="1:21" x14ac:dyDescent="0.2">
      <c r="A114" t="s">
        <v>815</v>
      </c>
      <c r="B114" t="s">
        <v>816</v>
      </c>
      <c r="C114" t="s">
        <v>817</v>
      </c>
      <c r="D114" t="s">
        <v>171</v>
      </c>
      <c r="E114" t="s">
        <v>172</v>
      </c>
      <c r="F114" t="s">
        <v>173</v>
      </c>
      <c r="G114" t="s">
        <v>245</v>
      </c>
      <c r="H114" t="s">
        <v>326</v>
      </c>
      <c r="I114" t="s">
        <v>191</v>
      </c>
      <c r="J114" t="s">
        <v>11772</v>
      </c>
      <c r="K114" t="s">
        <v>177</v>
      </c>
      <c r="L114" t="s">
        <v>178</v>
      </c>
      <c r="M114" t="s">
        <v>179</v>
      </c>
      <c r="N114" t="s">
        <v>180</v>
      </c>
      <c r="O114" t="s">
        <v>818</v>
      </c>
      <c r="P114" t="s">
        <v>819</v>
      </c>
      <c r="Q114" t="s">
        <v>675</v>
      </c>
      <c r="R114" t="s">
        <v>330</v>
      </c>
      <c r="S114" t="s">
        <v>7802</v>
      </c>
      <c r="T114" t="s">
        <v>185</v>
      </c>
      <c r="U114" t="s">
        <v>7803</v>
      </c>
    </row>
    <row r="115" spans="1:21" x14ac:dyDescent="0.2">
      <c r="A115" t="s">
        <v>820</v>
      </c>
      <c r="B115" t="s">
        <v>11773</v>
      </c>
      <c r="C115" t="s">
        <v>817</v>
      </c>
      <c r="D115" t="s">
        <v>171</v>
      </c>
      <c r="E115" t="s">
        <v>172</v>
      </c>
      <c r="F115" t="s">
        <v>173</v>
      </c>
      <c r="G115" t="s">
        <v>174</v>
      </c>
      <c r="H115" t="s">
        <v>175</v>
      </c>
      <c r="I115" t="s">
        <v>176</v>
      </c>
      <c r="J115" t="s">
        <v>11716</v>
      </c>
      <c r="K115" t="s">
        <v>177</v>
      </c>
      <c r="L115" t="s">
        <v>178</v>
      </c>
      <c r="M115" t="s">
        <v>179</v>
      </c>
      <c r="N115" t="s">
        <v>180</v>
      </c>
      <c r="O115" t="s">
        <v>821</v>
      </c>
      <c r="P115" t="s">
        <v>822</v>
      </c>
      <c r="Q115" t="s">
        <v>183</v>
      </c>
      <c r="R115" t="s">
        <v>184</v>
      </c>
      <c r="S115" t="s">
        <v>7804</v>
      </c>
      <c r="T115" t="s">
        <v>185</v>
      </c>
      <c r="U115" t="s">
        <v>7805</v>
      </c>
    </row>
    <row r="116" spans="1:21" x14ac:dyDescent="0.2">
      <c r="A116" t="s">
        <v>824</v>
      </c>
      <c r="B116" t="s">
        <v>825</v>
      </c>
      <c r="C116" t="s">
        <v>773</v>
      </c>
      <c r="D116" t="s">
        <v>171</v>
      </c>
      <c r="E116" t="s">
        <v>172</v>
      </c>
      <c r="F116" t="s">
        <v>173</v>
      </c>
      <c r="G116" t="s">
        <v>174</v>
      </c>
      <c r="H116" t="s">
        <v>292</v>
      </c>
      <c r="I116" t="s">
        <v>210</v>
      </c>
      <c r="J116" t="s">
        <v>11774</v>
      </c>
      <c r="K116" t="s">
        <v>677</v>
      </c>
      <c r="L116" t="s">
        <v>678</v>
      </c>
      <c r="M116" t="s">
        <v>295</v>
      </c>
      <c r="N116" t="s">
        <v>296</v>
      </c>
      <c r="O116" t="s">
        <v>826</v>
      </c>
      <c r="P116" t="s">
        <v>827</v>
      </c>
      <c r="Q116" t="s">
        <v>555</v>
      </c>
      <c r="R116" t="s">
        <v>270</v>
      </c>
      <c r="S116" t="s">
        <v>7807</v>
      </c>
      <c r="T116" t="s">
        <v>7771</v>
      </c>
      <c r="U116" t="s">
        <v>10045</v>
      </c>
    </row>
    <row r="117" spans="1:21" x14ac:dyDescent="0.2">
      <c r="A117" t="s">
        <v>829</v>
      </c>
      <c r="B117" t="s">
        <v>830</v>
      </c>
      <c r="C117" t="s">
        <v>773</v>
      </c>
      <c r="D117" t="s">
        <v>171</v>
      </c>
      <c r="E117" t="s">
        <v>172</v>
      </c>
      <c r="F117" t="s">
        <v>173</v>
      </c>
      <c r="G117" t="s">
        <v>174</v>
      </c>
      <c r="H117" t="s">
        <v>292</v>
      </c>
      <c r="I117" t="s">
        <v>234</v>
      </c>
      <c r="J117" t="s">
        <v>11768</v>
      </c>
      <c r="K117" t="s">
        <v>677</v>
      </c>
      <c r="L117" t="s">
        <v>678</v>
      </c>
      <c r="M117" t="s">
        <v>295</v>
      </c>
      <c r="N117" t="s">
        <v>296</v>
      </c>
      <c r="O117" t="s">
        <v>831</v>
      </c>
      <c r="P117" t="s">
        <v>832</v>
      </c>
      <c r="Q117" t="s">
        <v>269</v>
      </c>
      <c r="R117" t="s">
        <v>270</v>
      </c>
      <c r="S117" t="s">
        <v>7808</v>
      </c>
      <c r="T117" t="s">
        <v>7771</v>
      </c>
      <c r="U117" t="s">
        <v>7809</v>
      </c>
    </row>
    <row r="118" spans="1:21" x14ac:dyDescent="0.2">
      <c r="A118" t="s">
        <v>833</v>
      </c>
      <c r="B118" t="s">
        <v>834</v>
      </c>
      <c r="C118" t="s">
        <v>773</v>
      </c>
      <c r="D118" t="s">
        <v>171</v>
      </c>
      <c r="E118" t="s">
        <v>172</v>
      </c>
      <c r="F118" t="s">
        <v>173</v>
      </c>
      <c r="G118" t="s">
        <v>174</v>
      </c>
      <c r="H118" t="s">
        <v>580</v>
      </c>
      <c r="I118" t="s">
        <v>251</v>
      </c>
      <c r="J118" t="s">
        <v>11751</v>
      </c>
      <c r="K118" t="s">
        <v>610</v>
      </c>
      <c r="L118" t="s">
        <v>611</v>
      </c>
      <c r="M118" t="s">
        <v>295</v>
      </c>
      <c r="N118" t="s">
        <v>9898</v>
      </c>
      <c r="O118" t="s">
        <v>835</v>
      </c>
      <c r="P118" t="s">
        <v>836</v>
      </c>
      <c r="Q118" t="s">
        <v>183</v>
      </c>
      <c r="R118" t="s">
        <v>184</v>
      </c>
      <c r="S118" t="s">
        <v>7810</v>
      </c>
      <c r="T118" t="s">
        <v>7757</v>
      </c>
      <c r="U118" t="s">
        <v>10046</v>
      </c>
    </row>
    <row r="119" spans="1:21" x14ac:dyDescent="0.2">
      <c r="A119" t="s">
        <v>837</v>
      </c>
      <c r="B119" t="s">
        <v>838</v>
      </c>
      <c r="C119" t="s">
        <v>773</v>
      </c>
      <c r="D119" t="s">
        <v>171</v>
      </c>
      <c r="E119" t="s">
        <v>172</v>
      </c>
      <c r="F119" t="s">
        <v>173</v>
      </c>
      <c r="G119" t="s">
        <v>174</v>
      </c>
      <c r="H119" t="s">
        <v>175</v>
      </c>
      <c r="I119" t="s">
        <v>210</v>
      </c>
      <c r="J119" t="s">
        <v>11775</v>
      </c>
      <c r="K119" t="s">
        <v>643</v>
      </c>
      <c r="L119" t="s">
        <v>644</v>
      </c>
      <c r="M119" t="s">
        <v>283</v>
      </c>
      <c r="N119" t="s">
        <v>180</v>
      </c>
      <c r="O119" t="s">
        <v>839</v>
      </c>
      <c r="P119" t="s">
        <v>840</v>
      </c>
      <c r="Q119" t="s">
        <v>841</v>
      </c>
      <c r="R119" t="s">
        <v>270</v>
      </c>
      <c r="S119" t="s">
        <v>7811</v>
      </c>
      <c r="T119" t="s">
        <v>219</v>
      </c>
      <c r="U119" t="s">
        <v>10047</v>
      </c>
    </row>
    <row r="120" spans="1:21" x14ac:dyDescent="0.2">
      <c r="A120" t="s">
        <v>842</v>
      </c>
      <c r="B120" t="s">
        <v>843</v>
      </c>
      <c r="C120" t="s">
        <v>773</v>
      </c>
      <c r="D120" t="s">
        <v>171</v>
      </c>
      <c r="E120" t="s">
        <v>172</v>
      </c>
      <c r="F120" t="s">
        <v>173</v>
      </c>
      <c r="G120" t="s">
        <v>174</v>
      </c>
      <c r="H120" t="s">
        <v>11763</v>
      </c>
      <c r="I120" t="s">
        <v>239</v>
      </c>
      <c r="J120" t="s">
        <v>11776</v>
      </c>
      <c r="K120" t="s">
        <v>622</v>
      </c>
      <c r="L120" t="s">
        <v>569</v>
      </c>
      <c r="M120" t="s">
        <v>295</v>
      </c>
      <c r="N120" t="s">
        <v>623</v>
      </c>
      <c r="O120" t="s">
        <v>844</v>
      </c>
      <c r="P120" t="s">
        <v>845</v>
      </c>
      <c r="Q120" t="s">
        <v>225</v>
      </c>
      <c r="R120" t="s">
        <v>184</v>
      </c>
      <c r="S120" t="s">
        <v>7812</v>
      </c>
      <c r="T120" t="s">
        <v>631</v>
      </c>
      <c r="U120" t="s">
        <v>10048</v>
      </c>
    </row>
    <row r="121" spans="1:21" x14ac:dyDescent="0.2">
      <c r="A121" t="s">
        <v>846</v>
      </c>
      <c r="B121" t="s">
        <v>7813</v>
      </c>
      <c r="C121" t="s">
        <v>847</v>
      </c>
      <c r="D121" t="s">
        <v>171</v>
      </c>
      <c r="E121" t="s">
        <v>172</v>
      </c>
      <c r="F121" t="s">
        <v>173</v>
      </c>
      <c r="G121" t="s">
        <v>174</v>
      </c>
      <c r="H121" t="s">
        <v>676</v>
      </c>
      <c r="I121" t="s">
        <v>234</v>
      </c>
      <c r="J121" t="s">
        <v>11777</v>
      </c>
      <c r="K121" t="s">
        <v>805</v>
      </c>
      <c r="L121" t="s">
        <v>806</v>
      </c>
      <c r="M121" t="s">
        <v>295</v>
      </c>
      <c r="N121" t="s">
        <v>9898</v>
      </c>
      <c r="O121" t="s">
        <v>848</v>
      </c>
      <c r="P121" t="s">
        <v>849</v>
      </c>
      <c r="Q121" t="s">
        <v>850</v>
      </c>
      <c r="R121" t="s">
        <v>597</v>
      </c>
      <c r="S121" t="s">
        <v>7814</v>
      </c>
      <c r="T121" t="s">
        <v>7800</v>
      </c>
      <c r="U121" t="s">
        <v>10049</v>
      </c>
    </row>
    <row r="122" spans="1:21" x14ac:dyDescent="0.2">
      <c r="A122" t="s">
        <v>851</v>
      </c>
      <c r="B122" t="s">
        <v>852</v>
      </c>
      <c r="C122" t="s">
        <v>847</v>
      </c>
      <c r="D122" t="s">
        <v>171</v>
      </c>
      <c r="E122" t="s">
        <v>172</v>
      </c>
      <c r="F122" t="s">
        <v>173</v>
      </c>
      <c r="G122" t="s">
        <v>174</v>
      </c>
      <c r="H122" t="s">
        <v>175</v>
      </c>
      <c r="I122" t="s">
        <v>234</v>
      </c>
      <c r="J122" t="s">
        <v>11778</v>
      </c>
      <c r="K122" t="s">
        <v>177</v>
      </c>
      <c r="L122" t="s">
        <v>352</v>
      </c>
      <c r="M122" t="s">
        <v>179</v>
      </c>
      <c r="N122" t="s">
        <v>180</v>
      </c>
      <c r="O122" t="s">
        <v>853</v>
      </c>
      <c r="P122" t="s">
        <v>854</v>
      </c>
      <c r="Q122" t="s">
        <v>458</v>
      </c>
      <c r="R122" t="s">
        <v>184</v>
      </c>
      <c r="S122" t="s">
        <v>7815</v>
      </c>
      <c r="T122" t="s">
        <v>322</v>
      </c>
      <c r="U122" t="s">
        <v>10050</v>
      </c>
    </row>
    <row r="123" spans="1:21" x14ac:dyDescent="0.2">
      <c r="A123" t="s">
        <v>855</v>
      </c>
      <c r="B123" t="s">
        <v>856</v>
      </c>
      <c r="C123" t="s">
        <v>857</v>
      </c>
      <c r="D123" t="s">
        <v>171</v>
      </c>
      <c r="E123" t="s">
        <v>172</v>
      </c>
      <c r="F123" t="s">
        <v>173</v>
      </c>
      <c r="G123" t="s">
        <v>189</v>
      </c>
      <c r="H123" t="s">
        <v>175</v>
      </c>
      <c r="I123" t="s">
        <v>191</v>
      </c>
      <c r="J123" t="s">
        <v>11734</v>
      </c>
      <c r="K123" t="s">
        <v>217</v>
      </c>
      <c r="L123" t="s">
        <v>267</v>
      </c>
      <c r="M123" t="s">
        <v>179</v>
      </c>
      <c r="N123" t="s">
        <v>192</v>
      </c>
      <c r="O123" t="s">
        <v>617</v>
      </c>
      <c r="P123" t="s">
        <v>858</v>
      </c>
      <c r="Q123" t="s">
        <v>458</v>
      </c>
      <c r="R123" t="s">
        <v>184</v>
      </c>
      <c r="S123" t="s">
        <v>7816</v>
      </c>
      <c r="T123" t="s">
        <v>268</v>
      </c>
      <c r="U123" t="s">
        <v>10051</v>
      </c>
    </row>
    <row r="124" spans="1:21" x14ac:dyDescent="0.2">
      <c r="A124" t="s">
        <v>859</v>
      </c>
      <c r="B124" t="s">
        <v>860</v>
      </c>
      <c r="C124" t="s">
        <v>857</v>
      </c>
      <c r="D124" t="s">
        <v>171</v>
      </c>
      <c r="E124" t="s">
        <v>172</v>
      </c>
      <c r="F124" t="s">
        <v>173</v>
      </c>
      <c r="G124" t="s">
        <v>189</v>
      </c>
      <c r="H124" t="s">
        <v>175</v>
      </c>
      <c r="I124" t="s">
        <v>191</v>
      </c>
      <c r="J124" t="s">
        <v>11734</v>
      </c>
      <c r="K124" t="s">
        <v>217</v>
      </c>
      <c r="L124" t="s">
        <v>267</v>
      </c>
      <c r="M124" t="s">
        <v>179</v>
      </c>
      <c r="N124" t="s">
        <v>192</v>
      </c>
      <c r="O124" t="s">
        <v>617</v>
      </c>
      <c r="P124" t="s">
        <v>861</v>
      </c>
      <c r="Q124" t="s">
        <v>458</v>
      </c>
      <c r="R124" t="s">
        <v>184</v>
      </c>
      <c r="S124" t="s">
        <v>7817</v>
      </c>
      <c r="T124" t="s">
        <v>268</v>
      </c>
      <c r="U124" t="s">
        <v>10052</v>
      </c>
    </row>
    <row r="125" spans="1:21" x14ac:dyDescent="0.2">
      <c r="A125" t="s">
        <v>862</v>
      </c>
      <c r="B125" t="s">
        <v>863</v>
      </c>
      <c r="C125" t="s">
        <v>773</v>
      </c>
      <c r="D125" t="s">
        <v>171</v>
      </c>
      <c r="E125" t="s">
        <v>172</v>
      </c>
      <c r="F125" t="s">
        <v>173</v>
      </c>
      <c r="G125" t="s">
        <v>174</v>
      </c>
      <c r="H125" t="s">
        <v>11779</v>
      </c>
      <c r="I125" t="s">
        <v>7956</v>
      </c>
      <c r="J125" t="s">
        <v>11780</v>
      </c>
      <c r="K125" t="s">
        <v>622</v>
      </c>
      <c r="L125" t="s">
        <v>569</v>
      </c>
      <c r="M125" t="s">
        <v>295</v>
      </c>
      <c r="N125" t="s">
        <v>623</v>
      </c>
      <c r="O125" t="s">
        <v>864</v>
      </c>
      <c r="P125" t="s">
        <v>865</v>
      </c>
      <c r="Q125" t="s">
        <v>337</v>
      </c>
      <c r="R125" t="s">
        <v>321</v>
      </c>
      <c r="S125" t="s">
        <v>7818</v>
      </c>
      <c r="T125" t="s">
        <v>631</v>
      </c>
      <c r="U125" t="s">
        <v>10053</v>
      </c>
    </row>
    <row r="126" spans="1:21" x14ac:dyDescent="0.2">
      <c r="A126" t="s">
        <v>866</v>
      </c>
      <c r="B126" t="s">
        <v>7819</v>
      </c>
      <c r="C126" t="s">
        <v>867</v>
      </c>
      <c r="D126" t="s">
        <v>171</v>
      </c>
      <c r="E126" t="s">
        <v>172</v>
      </c>
      <c r="F126" t="s">
        <v>173</v>
      </c>
      <c r="G126" t="s">
        <v>189</v>
      </c>
      <c r="H126" t="s">
        <v>580</v>
      </c>
      <c r="I126" t="s">
        <v>574</v>
      </c>
      <c r="J126" t="s">
        <v>11781</v>
      </c>
      <c r="K126" t="s">
        <v>610</v>
      </c>
      <c r="L126" t="s">
        <v>611</v>
      </c>
      <c r="M126" t="s">
        <v>295</v>
      </c>
      <c r="N126" t="s">
        <v>9898</v>
      </c>
      <c r="O126" t="s">
        <v>868</v>
      </c>
      <c r="P126" t="s">
        <v>869</v>
      </c>
      <c r="Q126" t="s">
        <v>200</v>
      </c>
      <c r="R126" t="s">
        <v>184</v>
      </c>
      <c r="S126" t="s">
        <v>7820</v>
      </c>
      <c r="T126" t="s">
        <v>7757</v>
      </c>
      <c r="U126" t="s">
        <v>10054</v>
      </c>
    </row>
    <row r="127" spans="1:21" x14ac:dyDescent="0.2">
      <c r="A127" t="s">
        <v>870</v>
      </c>
      <c r="B127" t="s">
        <v>871</v>
      </c>
      <c r="C127" t="s">
        <v>773</v>
      </c>
      <c r="D127" t="s">
        <v>171</v>
      </c>
      <c r="E127" t="s">
        <v>172</v>
      </c>
      <c r="F127" t="s">
        <v>173</v>
      </c>
      <c r="G127" t="s">
        <v>189</v>
      </c>
      <c r="H127" t="s">
        <v>580</v>
      </c>
      <c r="I127" t="s">
        <v>176</v>
      </c>
      <c r="J127" t="s">
        <v>11782</v>
      </c>
      <c r="K127" t="s">
        <v>677</v>
      </c>
      <c r="L127" t="s">
        <v>678</v>
      </c>
      <c r="M127" t="s">
        <v>295</v>
      </c>
      <c r="N127" t="s">
        <v>296</v>
      </c>
      <c r="O127" t="s">
        <v>872</v>
      </c>
      <c r="P127" t="s">
        <v>873</v>
      </c>
      <c r="Q127" t="s">
        <v>312</v>
      </c>
      <c r="R127" t="s">
        <v>184</v>
      </c>
      <c r="S127" t="s">
        <v>7821</v>
      </c>
      <c r="T127" t="s">
        <v>7771</v>
      </c>
      <c r="U127" t="s">
        <v>10055</v>
      </c>
    </row>
    <row r="128" spans="1:21" x14ac:dyDescent="0.2">
      <c r="A128" t="s">
        <v>874</v>
      </c>
      <c r="B128" t="s">
        <v>875</v>
      </c>
      <c r="C128" t="s">
        <v>773</v>
      </c>
      <c r="D128" t="s">
        <v>171</v>
      </c>
      <c r="E128" t="s">
        <v>172</v>
      </c>
      <c r="F128" t="s">
        <v>173</v>
      </c>
      <c r="G128" t="s">
        <v>174</v>
      </c>
      <c r="H128" t="s">
        <v>7769</v>
      </c>
      <c r="I128" t="s">
        <v>176</v>
      </c>
      <c r="J128" t="s">
        <v>11783</v>
      </c>
      <c r="K128" t="s">
        <v>622</v>
      </c>
      <c r="L128" t="s">
        <v>569</v>
      </c>
      <c r="M128" t="s">
        <v>295</v>
      </c>
      <c r="N128" t="s">
        <v>623</v>
      </c>
      <c r="O128" t="s">
        <v>876</v>
      </c>
      <c r="P128" t="s">
        <v>877</v>
      </c>
      <c r="Q128" t="s">
        <v>878</v>
      </c>
      <c r="R128" t="s">
        <v>330</v>
      </c>
      <c r="S128" t="s">
        <v>7822</v>
      </c>
      <c r="T128" t="s">
        <v>631</v>
      </c>
      <c r="U128" t="s">
        <v>7663</v>
      </c>
    </row>
    <row r="129" spans="1:21" x14ac:dyDescent="0.2">
      <c r="A129" t="s">
        <v>879</v>
      </c>
      <c r="B129" t="s">
        <v>880</v>
      </c>
      <c r="C129" t="s">
        <v>847</v>
      </c>
      <c r="D129" t="s">
        <v>171</v>
      </c>
      <c r="E129" t="s">
        <v>172</v>
      </c>
      <c r="F129" t="s">
        <v>173</v>
      </c>
      <c r="G129" t="s">
        <v>174</v>
      </c>
      <c r="H129" t="s">
        <v>595</v>
      </c>
      <c r="I129" t="s">
        <v>234</v>
      </c>
      <c r="J129" t="s">
        <v>11784</v>
      </c>
      <c r="K129" t="s">
        <v>177</v>
      </c>
      <c r="L129" t="s">
        <v>352</v>
      </c>
      <c r="M129" t="s">
        <v>179</v>
      </c>
      <c r="N129" t="s">
        <v>180</v>
      </c>
      <c r="O129" t="s">
        <v>881</v>
      </c>
      <c r="P129" t="s">
        <v>882</v>
      </c>
      <c r="Q129" t="s">
        <v>596</v>
      </c>
      <c r="R129" t="s">
        <v>597</v>
      </c>
      <c r="S129" t="s">
        <v>7823</v>
      </c>
      <c r="T129" t="s">
        <v>322</v>
      </c>
      <c r="U129" t="s">
        <v>7824</v>
      </c>
    </row>
    <row r="130" spans="1:21" x14ac:dyDescent="0.2">
      <c r="A130" t="s">
        <v>883</v>
      </c>
      <c r="B130" t="s">
        <v>884</v>
      </c>
      <c r="C130" t="s">
        <v>773</v>
      </c>
      <c r="D130" t="s">
        <v>171</v>
      </c>
      <c r="E130" t="s">
        <v>172</v>
      </c>
      <c r="F130" t="s">
        <v>173</v>
      </c>
      <c r="G130" t="s">
        <v>174</v>
      </c>
      <c r="H130" t="s">
        <v>257</v>
      </c>
      <c r="I130" t="s">
        <v>234</v>
      </c>
      <c r="J130" t="s">
        <v>11785</v>
      </c>
      <c r="K130" t="s">
        <v>217</v>
      </c>
      <c r="L130" t="s">
        <v>317</v>
      </c>
      <c r="M130" t="s">
        <v>179</v>
      </c>
      <c r="N130" t="s">
        <v>180</v>
      </c>
      <c r="O130" t="s">
        <v>885</v>
      </c>
      <c r="P130" t="s">
        <v>886</v>
      </c>
      <c r="Q130" t="s">
        <v>704</v>
      </c>
      <c r="R130" t="s">
        <v>261</v>
      </c>
      <c r="S130" t="s">
        <v>7825</v>
      </c>
      <c r="T130" t="s">
        <v>322</v>
      </c>
      <c r="U130" t="s">
        <v>7826</v>
      </c>
    </row>
    <row r="131" spans="1:21" x14ac:dyDescent="0.2">
      <c r="A131" t="s">
        <v>888</v>
      </c>
      <c r="B131" t="s">
        <v>889</v>
      </c>
      <c r="C131" t="s">
        <v>890</v>
      </c>
      <c r="D131" t="s">
        <v>171</v>
      </c>
      <c r="E131" t="s">
        <v>172</v>
      </c>
      <c r="F131" t="s">
        <v>173</v>
      </c>
      <c r="G131" t="s">
        <v>189</v>
      </c>
      <c r="H131" t="s">
        <v>316</v>
      </c>
      <c r="I131" t="s">
        <v>234</v>
      </c>
      <c r="J131" t="s">
        <v>11786</v>
      </c>
      <c r="K131" t="s">
        <v>177</v>
      </c>
      <c r="L131" t="s">
        <v>178</v>
      </c>
      <c r="M131" t="s">
        <v>179</v>
      </c>
      <c r="N131" t="s">
        <v>192</v>
      </c>
      <c r="O131" t="s">
        <v>891</v>
      </c>
      <c r="P131" t="s">
        <v>892</v>
      </c>
      <c r="Q131" t="s">
        <v>796</v>
      </c>
      <c r="R131" t="s">
        <v>321</v>
      </c>
      <c r="S131" t="s">
        <v>7827</v>
      </c>
      <c r="T131" t="s">
        <v>185</v>
      </c>
      <c r="U131" t="s">
        <v>10056</v>
      </c>
    </row>
    <row r="132" spans="1:21" x14ac:dyDescent="0.2">
      <c r="A132" t="s">
        <v>893</v>
      </c>
      <c r="B132" t="s">
        <v>894</v>
      </c>
      <c r="C132" t="s">
        <v>773</v>
      </c>
      <c r="D132" t="s">
        <v>171</v>
      </c>
      <c r="E132" t="s">
        <v>172</v>
      </c>
      <c r="F132" t="s">
        <v>173</v>
      </c>
      <c r="G132" t="s">
        <v>174</v>
      </c>
      <c r="H132" t="s">
        <v>11763</v>
      </c>
      <c r="I132" t="s">
        <v>239</v>
      </c>
      <c r="J132" t="s">
        <v>11776</v>
      </c>
      <c r="K132" t="s">
        <v>622</v>
      </c>
      <c r="L132" t="s">
        <v>569</v>
      </c>
      <c r="M132" t="s">
        <v>295</v>
      </c>
      <c r="N132" t="s">
        <v>623</v>
      </c>
      <c r="O132" t="s">
        <v>895</v>
      </c>
      <c r="P132" t="s">
        <v>896</v>
      </c>
      <c r="Q132" t="s">
        <v>225</v>
      </c>
      <c r="R132" t="s">
        <v>184</v>
      </c>
      <c r="S132" t="s">
        <v>7828</v>
      </c>
      <c r="T132" t="s">
        <v>631</v>
      </c>
      <c r="U132" t="s">
        <v>10057</v>
      </c>
    </row>
    <row r="133" spans="1:21" x14ac:dyDescent="0.2">
      <c r="A133" t="s">
        <v>897</v>
      </c>
      <c r="B133" t="s">
        <v>11787</v>
      </c>
      <c r="C133" t="s">
        <v>773</v>
      </c>
      <c r="D133" t="s">
        <v>171</v>
      </c>
      <c r="E133" t="s">
        <v>172</v>
      </c>
      <c r="F133" t="s">
        <v>173</v>
      </c>
      <c r="G133" t="s">
        <v>174</v>
      </c>
      <c r="H133" t="s">
        <v>11763</v>
      </c>
      <c r="I133" t="s">
        <v>239</v>
      </c>
      <c r="J133" t="s">
        <v>11776</v>
      </c>
      <c r="K133" t="s">
        <v>622</v>
      </c>
      <c r="L133" t="s">
        <v>569</v>
      </c>
      <c r="M133" t="s">
        <v>295</v>
      </c>
      <c r="N133" t="s">
        <v>623</v>
      </c>
      <c r="O133" t="s">
        <v>898</v>
      </c>
      <c r="P133" t="s">
        <v>899</v>
      </c>
      <c r="Q133" t="s">
        <v>225</v>
      </c>
      <c r="R133" t="s">
        <v>184</v>
      </c>
      <c r="S133" t="s">
        <v>7829</v>
      </c>
      <c r="T133" t="s">
        <v>631</v>
      </c>
      <c r="U133" t="s">
        <v>10058</v>
      </c>
    </row>
    <row r="134" spans="1:21" x14ac:dyDescent="0.2">
      <c r="A134" t="s">
        <v>900</v>
      </c>
      <c r="B134" t="s">
        <v>901</v>
      </c>
      <c r="C134" t="s">
        <v>902</v>
      </c>
      <c r="D134" t="s">
        <v>171</v>
      </c>
      <c r="E134" t="s">
        <v>172</v>
      </c>
      <c r="F134" t="s">
        <v>173</v>
      </c>
      <c r="G134" t="s">
        <v>174</v>
      </c>
      <c r="H134" t="s">
        <v>684</v>
      </c>
      <c r="I134" t="s">
        <v>199</v>
      </c>
      <c r="J134" t="s">
        <v>11759</v>
      </c>
      <c r="K134" t="s">
        <v>677</v>
      </c>
      <c r="L134" t="s">
        <v>678</v>
      </c>
      <c r="M134" t="s">
        <v>295</v>
      </c>
      <c r="N134" t="s">
        <v>296</v>
      </c>
      <c r="O134" t="s">
        <v>903</v>
      </c>
      <c r="P134" t="s">
        <v>904</v>
      </c>
      <c r="Q134" t="s">
        <v>675</v>
      </c>
      <c r="R134" t="s">
        <v>330</v>
      </c>
      <c r="S134" t="s">
        <v>7830</v>
      </c>
      <c r="T134" t="s">
        <v>7771</v>
      </c>
      <c r="U134" t="s">
        <v>10059</v>
      </c>
    </row>
    <row r="135" spans="1:21" x14ac:dyDescent="0.2">
      <c r="A135" t="s">
        <v>905</v>
      </c>
      <c r="B135" t="s">
        <v>906</v>
      </c>
      <c r="C135" t="s">
        <v>890</v>
      </c>
      <c r="D135" t="s">
        <v>171</v>
      </c>
      <c r="E135" t="s">
        <v>172</v>
      </c>
      <c r="F135" t="s">
        <v>173</v>
      </c>
      <c r="G135" t="s">
        <v>189</v>
      </c>
      <c r="H135" t="s">
        <v>209</v>
      </c>
      <c r="I135" t="s">
        <v>228</v>
      </c>
      <c r="J135" t="s">
        <v>11730</v>
      </c>
      <c r="K135" t="s">
        <v>177</v>
      </c>
      <c r="L135" t="s">
        <v>178</v>
      </c>
      <c r="M135" t="s">
        <v>179</v>
      </c>
      <c r="N135" t="s">
        <v>192</v>
      </c>
      <c r="O135" t="s">
        <v>907</v>
      </c>
      <c r="P135" t="s">
        <v>908</v>
      </c>
      <c r="Q135" t="s">
        <v>312</v>
      </c>
      <c r="R135" t="s">
        <v>184</v>
      </c>
      <c r="S135" t="s">
        <v>7831</v>
      </c>
      <c r="T135" t="s">
        <v>185</v>
      </c>
      <c r="U135" t="s">
        <v>7832</v>
      </c>
    </row>
    <row r="136" spans="1:21" x14ac:dyDescent="0.2">
      <c r="A136" t="s">
        <v>909</v>
      </c>
      <c r="B136" t="s">
        <v>910</v>
      </c>
      <c r="C136" t="s">
        <v>890</v>
      </c>
      <c r="D136" t="s">
        <v>171</v>
      </c>
      <c r="E136" t="s">
        <v>172</v>
      </c>
      <c r="F136" t="s">
        <v>173</v>
      </c>
      <c r="G136" t="s">
        <v>189</v>
      </c>
      <c r="H136" t="s">
        <v>198</v>
      </c>
      <c r="I136" t="s">
        <v>414</v>
      </c>
      <c r="J136" t="s">
        <v>11739</v>
      </c>
      <c r="K136" t="s">
        <v>217</v>
      </c>
      <c r="L136" t="s">
        <v>748</v>
      </c>
      <c r="M136" t="s">
        <v>179</v>
      </c>
      <c r="N136" t="s">
        <v>192</v>
      </c>
      <c r="O136" t="s">
        <v>911</v>
      </c>
      <c r="P136" t="s">
        <v>912</v>
      </c>
      <c r="Q136" t="s">
        <v>225</v>
      </c>
      <c r="R136" t="s">
        <v>184</v>
      </c>
      <c r="S136" t="s">
        <v>7833</v>
      </c>
      <c r="T136" t="s">
        <v>219</v>
      </c>
      <c r="U136" t="s">
        <v>10060</v>
      </c>
    </row>
    <row r="137" spans="1:21" x14ac:dyDescent="0.2">
      <c r="A137" t="s">
        <v>913</v>
      </c>
      <c r="B137" t="s">
        <v>914</v>
      </c>
      <c r="C137" t="s">
        <v>567</v>
      </c>
      <c r="D137" t="s">
        <v>171</v>
      </c>
      <c r="E137" t="s">
        <v>172</v>
      </c>
      <c r="F137" t="s">
        <v>173</v>
      </c>
      <c r="G137" t="s">
        <v>174</v>
      </c>
      <c r="H137" t="s">
        <v>198</v>
      </c>
      <c r="I137" t="s">
        <v>228</v>
      </c>
      <c r="J137" t="s">
        <v>11737</v>
      </c>
      <c r="K137" t="s">
        <v>177</v>
      </c>
      <c r="L137" t="s">
        <v>178</v>
      </c>
      <c r="M137" t="s">
        <v>179</v>
      </c>
      <c r="N137" t="s">
        <v>180</v>
      </c>
      <c r="O137" t="s">
        <v>915</v>
      </c>
      <c r="P137" t="s">
        <v>916</v>
      </c>
      <c r="Q137" t="s">
        <v>225</v>
      </c>
      <c r="R137" t="s">
        <v>184</v>
      </c>
      <c r="S137" t="s">
        <v>7834</v>
      </c>
      <c r="T137" t="s">
        <v>185</v>
      </c>
      <c r="U137" t="s">
        <v>10061</v>
      </c>
    </row>
    <row r="138" spans="1:21" x14ac:dyDescent="0.2">
      <c r="A138" t="s">
        <v>917</v>
      </c>
      <c r="B138" t="s">
        <v>918</v>
      </c>
      <c r="C138" t="s">
        <v>867</v>
      </c>
      <c r="D138" t="s">
        <v>171</v>
      </c>
      <c r="E138" t="s">
        <v>172</v>
      </c>
      <c r="F138" t="s">
        <v>173</v>
      </c>
      <c r="G138" t="s">
        <v>174</v>
      </c>
      <c r="H138" t="s">
        <v>11752</v>
      </c>
      <c r="I138" t="s">
        <v>574</v>
      </c>
      <c r="J138" t="s">
        <v>11788</v>
      </c>
      <c r="K138" t="s">
        <v>622</v>
      </c>
      <c r="L138" t="s">
        <v>569</v>
      </c>
      <c r="M138" t="s">
        <v>295</v>
      </c>
      <c r="N138" t="s">
        <v>623</v>
      </c>
      <c r="O138" t="s">
        <v>919</v>
      </c>
      <c r="P138" t="s">
        <v>920</v>
      </c>
      <c r="Q138" t="s">
        <v>183</v>
      </c>
      <c r="R138" t="s">
        <v>184</v>
      </c>
      <c r="S138" t="s">
        <v>7835</v>
      </c>
      <c r="T138" t="s">
        <v>631</v>
      </c>
      <c r="U138" t="s">
        <v>10062</v>
      </c>
    </row>
    <row r="139" spans="1:21" x14ac:dyDescent="0.2">
      <c r="A139" t="s">
        <v>921</v>
      </c>
      <c r="B139" t="s">
        <v>922</v>
      </c>
      <c r="C139" t="s">
        <v>867</v>
      </c>
      <c r="D139" t="s">
        <v>171</v>
      </c>
      <c r="E139" t="s">
        <v>172</v>
      </c>
      <c r="F139" t="s">
        <v>173</v>
      </c>
      <c r="G139" t="s">
        <v>174</v>
      </c>
      <c r="H139" t="s">
        <v>676</v>
      </c>
      <c r="I139" t="s">
        <v>574</v>
      </c>
      <c r="J139" t="s">
        <v>11789</v>
      </c>
      <c r="K139" t="s">
        <v>603</v>
      </c>
      <c r="L139" t="s">
        <v>604</v>
      </c>
      <c r="M139" t="s">
        <v>295</v>
      </c>
      <c r="N139" t="s">
        <v>9898</v>
      </c>
      <c r="O139" t="s">
        <v>923</v>
      </c>
      <c r="P139" t="s">
        <v>924</v>
      </c>
      <c r="Q139" t="s">
        <v>925</v>
      </c>
      <c r="R139" t="s">
        <v>680</v>
      </c>
      <c r="S139" t="s">
        <v>7836</v>
      </c>
      <c r="T139" t="s">
        <v>7800</v>
      </c>
      <c r="U139" t="s">
        <v>10063</v>
      </c>
    </row>
    <row r="140" spans="1:21" x14ac:dyDescent="0.2">
      <c r="A140" t="s">
        <v>927</v>
      </c>
      <c r="B140" t="s">
        <v>928</v>
      </c>
      <c r="C140" t="s">
        <v>929</v>
      </c>
      <c r="D140" t="s">
        <v>171</v>
      </c>
      <c r="E140" t="s">
        <v>172</v>
      </c>
      <c r="F140" t="s">
        <v>173</v>
      </c>
      <c r="G140" t="s">
        <v>174</v>
      </c>
      <c r="H140" t="s">
        <v>209</v>
      </c>
      <c r="I140" t="s">
        <v>402</v>
      </c>
      <c r="J140" t="s">
        <v>11769</v>
      </c>
      <c r="K140" t="s">
        <v>211</v>
      </c>
      <c r="L140" t="s">
        <v>212</v>
      </c>
      <c r="M140" t="s">
        <v>179</v>
      </c>
      <c r="N140" t="s">
        <v>180</v>
      </c>
      <c r="O140" t="s">
        <v>930</v>
      </c>
      <c r="P140" t="s">
        <v>931</v>
      </c>
      <c r="Q140" t="s">
        <v>183</v>
      </c>
      <c r="R140" t="s">
        <v>184</v>
      </c>
      <c r="S140" t="s">
        <v>7837</v>
      </c>
      <c r="T140" t="s">
        <v>215</v>
      </c>
      <c r="U140" t="s">
        <v>7663</v>
      </c>
    </row>
    <row r="141" spans="1:21" x14ac:dyDescent="0.2">
      <c r="A141" t="s">
        <v>932</v>
      </c>
      <c r="B141" t="s">
        <v>933</v>
      </c>
      <c r="C141" t="s">
        <v>934</v>
      </c>
      <c r="D141" t="s">
        <v>171</v>
      </c>
      <c r="E141" t="s">
        <v>172</v>
      </c>
      <c r="F141" t="s">
        <v>173</v>
      </c>
      <c r="G141" t="s">
        <v>174</v>
      </c>
      <c r="H141" t="s">
        <v>209</v>
      </c>
      <c r="I141" t="s">
        <v>420</v>
      </c>
      <c r="J141" t="s">
        <v>11738</v>
      </c>
      <c r="K141" t="s">
        <v>211</v>
      </c>
      <c r="L141" t="s">
        <v>212</v>
      </c>
      <c r="M141" t="s">
        <v>179</v>
      </c>
      <c r="N141" t="s">
        <v>180</v>
      </c>
      <c r="O141" t="s">
        <v>935</v>
      </c>
      <c r="P141" t="s">
        <v>936</v>
      </c>
      <c r="Q141" t="s">
        <v>225</v>
      </c>
      <c r="R141" t="s">
        <v>184</v>
      </c>
      <c r="S141" t="s">
        <v>7838</v>
      </c>
      <c r="T141" t="s">
        <v>215</v>
      </c>
      <c r="U141" t="s">
        <v>7663</v>
      </c>
    </row>
    <row r="142" spans="1:21" x14ac:dyDescent="0.2">
      <c r="A142" t="s">
        <v>937</v>
      </c>
      <c r="B142" t="s">
        <v>938</v>
      </c>
      <c r="C142" t="s">
        <v>934</v>
      </c>
      <c r="D142" t="s">
        <v>171</v>
      </c>
      <c r="E142" t="s">
        <v>172</v>
      </c>
      <c r="F142" t="s">
        <v>173</v>
      </c>
      <c r="G142" t="s">
        <v>174</v>
      </c>
      <c r="H142" t="s">
        <v>209</v>
      </c>
      <c r="I142" t="s">
        <v>420</v>
      </c>
      <c r="J142" t="s">
        <v>11738</v>
      </c>
      <c r="K142" t="s">
        <v>211</v>
      </c>
      <c r="L142" t="s">
        <v>212</v>
      </c>
      <c r="M142" t="s">
        <v>179</v>
      </c>
      <c r="N142" t="s">
        <v>180</v>
      </c>
      <c r="O142" t="s">
        <v>939</v>
      </c>
      <c r="P142" t="s">
        <v>940</v>
      </c>
      <c r="Q142" t="s">
        <v>200</v>
      </c>
      <c r="R142" t="s">
        <v>184</v>
      </c>
      <c r="S142" t="s">
        <v>7839</v>
      </c>
      <c r="T142" t="s">
        <v>215</v>
      </c>
      <c r="U142" t="s">
        <v>7663</v>
      </c>
    </row>
    <row r="143" spans="1:21" x14ac:dyDescent="0.2">
      <c r="A143" t="s">
        <v>941</v>
      </c>
      <c r="B143" t="s">
        <v>942</v>
      </c>
      <c r="C143" t="s">
        <v>934</v>
      </c>
      <c r="D143" t="s">
        <v>171</v>
      </c>
      <c r="E143" t="s">
        <v>172</v>
      </c>
      <c r="F143" t="s">
        <v>173</v>
      </c>
      <c r="G143" t="s">
        <v>174</v>
      </c>
      <c r="H143" t="s">
        <v>209</v>
      </c>
      <c r="I143" t="s">
        <v>420</v>
      </c>
      <c r="J143" t="s">
        <v>11738</v>
      </c>
      <c r="K143" t="s">
        <v>211</v>
      </c>
      <c r="L143" t="s">
        <v>212</v>
      </c>
      <c r="M143" t="s">
        <v>179</v>
      </c>
      <c r="N143" t="s">
        <v>180</v>
      </c>
      <c r="O143" t="s">
        <v>943</v>
      </c>
      <c r="P143" t="s">
        <v>944</v>
      </c>
      <c r="Q143" t="s">
        <v>200</v>
      </c>
      <c r="R143" t="s">
        <v>184</v>
      </c>
      <c r="S143" t="s">
        <v>7840</v>
      </c>
      <c r="T143" t="s">
        <v>215</v>
      </c>
      <c r="U143" t="s">
        <v>7663</v>
      </c>
    </row>
    <row r="144" spans="1:21" x14ac:dyDescent="0.2">
      <c r="A144" t="s">
        <v>946</v>
      </c>
      <c r="B144" t="s">
        <v>947</v>
      </c>
      <c r="C144" t="s">
        <v>934</v>
      </c>
      <c r="D144" t="s">
        <v>171</v>
      </c>
      <c r="E144" t="s">
        <v>172</v>
      </c>
      <c r="F144" t="s">
        <v>173</v>
      </c>
      <c r="G144" t="s">
        <v>174</v>
      </c>
      <c r="H144" t="s">
        <v>209</v>
      </c>
      <c r="I144" t="s">
        <v>420</v>
      </c>
      <c r="J144" t="s">
        <v>11738</v>
      </c>
      <c r="K144" t="s">
        <v>211</v>
      </c>
      <c r="L144" t="s">
        <v>212</v>
      </c>
      <c r="M144" t="s">
        <v>179</v>
      </c>
      <c r="N144" t="s">
        <v>180</v>
      </c>
      <c r="O144" t="s">
        <v>948</v>
      </c>
      <c r="P144" t="s">
        <v>949</v>
      </c>
      <c r="Q144" t="s">
        <v>225</v>
      </c>
      <c r="R144" t="s">
        <v>184</v>
      </c>
      <c r="S144" t="s">
        <v>7841</v>
      </c>
      <c r="T144" t="s">
        <v>215</v>
      </c>
      <c r="U144" t="s">
        <v>7663</v>
      </c>
    </row>
    <row r="145" spans="1:21" x14ac:dyDescent="0.2">
      <c r="A145" t="s">
        <v>950</v>
      </c>
      <c r="B145" t="s">
        <v>951</v>
      </c>
      <c r="C145" t="s">
        <v>887</v>
      </c>
      <c r="D145" t="s">
        <v>171</v>
      </c>
      <c r="E145" t="s">
        <v>172</v>
      </c>
      <c r="F145" t="s">
        <v>173</v>
      </c>
      <c r="G145" t="s">
        <v>245</v>
      </c>
      <c r="H145" t="s">
        <v>198</v>
      </c>
      <c r="I145" t="s">
        <v>199</v>
      </c>
      <c r="J145" t="s">
        <v>11726</v>
      </c>
      <c r="K145" t="s">
        <v>177</v>
      </c>
      <c r="L145" t="s">
        <v>334</v>
      </c>
      <c r="M145" t="s">
        <v>179</v>
      </c>
      <c r="N145" t="s">
        <v>180</v>
      </c>
      <c r="O145" t="s">
        <v>952</v>
      </c>
      <c r="P145" t="s">
        <v>953</v>
      </c>
      <c r="Q145" t="s">
        <v>200</v>
      </c>
      <c r="R145" t="s">
        <v>184</v>
      </c>
      <c r="S145" t="s">
        <v>7842</v>
      </c>
      <c r="T145" t="s">
        <v>338</v>
      </c>
      <c r="U145" t="s">
        <v>7843</v>
      </c>
    </row>
    <row r="146" spans="1:21" x14ac:dyDescent="0.2">
      <c r="A146" t="s">
        <v>954</v>
      </c>
      <c r="B146" t="s">
        <v>955</v>
      </c>
      <c r="C146" t="s">
        <v>887</v>
      </c>
      <c r="D146" t="s">
        <v>171</v>
      </c>
      <c r="E146" t="s">
        <v>172</v>
      </c>
      <c r="F146" t="s">
        <v>173</v>
      </c>
      <c r="G146" t="s">
        <v>174</v>
      </c>
      <c r="H146" t="s">
        <v>580</v>
      </c>
      <c r="I146" t="s">
        <v>210</v>
      </c>
      <c r="J146" t="s">
        <v>11790</v>
      </c>
      <c r="K146" t="s">
        <v>677</v>
      </c>
      <c r="L146" t="s">
        <v>678</v>
      </c>
      <c r="M146" t="s">
        <v>295</v>
      </c>
      <c r="N146" t="s">
        <v>296</v>
      </c>
      <c r="O146" t="s">
        <v>956</v>
      </c>
      <c r="P146" t="s">
        <v>957</v>
      </c>
      <c r="Q146" t="s">
        <v>200</v>
      </c>
      <c r="R146" t="s">
        <v>184</v>
      </c>
      <c r="S146" t="s">
        <v>7844</v>
      </c>
      <c r="T146" t="s">
        <v>7771</v>
      </c>
      <c r="U146" t="s">
        <v>10064</v>
      </c>
    </row>
    <row r="147" spans="1:21" x14ac:dyDescent="0.2">
      <c r="A147" t="s">
        <v>958</v>
      </c>
      <c r="B147" t="s">
        <v>959</v>
      </c>
      <c r="C147" t="s">
        <v>887</v>
      </c>
      <c r="D147" t="s">
        <v>171</v>
      </c>
      <c r="E147" t="s">
        <v>172</v>
      </c>
      <c r="F147" t="s">
        <v>173</v>
      </c>
      <c r="G147" t="s">
        <v>174</v>
      </c>
      <c r="H147" t="s">
        <v>11779</v>
      </c>
      <c r="I147" t="s">
        <v>823</v>
      </c>
      <c r="J147" t="s">
        <v>11791</v>
      </c>
      <c r="K147" t="s">
        <v>622</v>
      </c>
      <c r="L147" t="s">
        <v>569</v>
      </c>
      <c r="M147" t="s">
        <v>295</v>
      </c>
      <c r="N147" t="s">
        <v>623</v>
      </c>
      <c r="O147" t="s">
        <v>960</v>
      </c>
      <c r="P147" t="s">
        <v>961</v>
      </c>
      <c r="Q147" t="s">
        <v>962</v>
      </c>
      <c r="R147" t="s">
        <v>196</v>
      </c>
      <c r="S147" t="s">
        <v>7845</v>
      </c>
      <c r="T147" t="s">
        <v>626</v>
      </c>
      <c r="U147" t="s">
        <v>10065</v>
      </c>
    </row>
    <row r="148" spans="1:21" x14ac:dyDescent="0.2">
      <c r="A148" t="s">
        <v>963</v>
      </c>
      <c r="B148" t="s">
        <v>964</v>
      </c>
      <c r="C148" t="s">
        <v>934</v>
      </c>
      <c r="D148" t="s">
        <v>171</v>
      </c>
      <c r="E148" t="s">
        <v>172</v>
      </c>
      <c r="F148" t="s">
        <v>173</v>
      </c>
      <c r="G148" t="s">
        <v>174</v>
      </c>
      <c r="H148" t="s">
        <v>316</v>
      </c>
      <c r="I148" t="s">
        <v>228</v>
      </c>
      <c r="J148" t="s">
        <v>11747</v>
      </c>
      <c r="K148" t="s">
        <v>211</v>
      </c>
      <c r="L148" t="s">
        <v>212</v>
      </c>
      <c r="M148" t="s">
        <v>179</v>
      </c>
      <c r="N148" t="s">
        <v>180</v>
      </c>
      <c r="O148" t="s">
        <v>965</v>
      </c>
      <c r="P148" t="s">
        <v>966</v>
      </c>
      <c r="Q148" t="s">
        <v>337</v>
      </c>
      <c r="R148" t="s">
        <v>321</v>
      </c>
      <c r="S148" t="s">
        <v>7846</v>
      </c>
      <c r="T148" t="s">
        <v>215</v>
      </c>
      <c r="U148" t="s">
        <v>7663</v>
      </c>
    </row>
    <row r="149" spans="1:21" x14ac:dyDescent="0.2">
      <c r="A149" t="s">
        <v>967</v>
      </c>
      <c r="B149" t="s">
        <v>968</v>
      </c>
      <c r="C149" t="s">
        <v>969</v>
      </c>
      <c r="D149" t="s">
        <v>171</v>
      </c>
      <c r="E149" t="s">
        <v>172</v>
      </c>
      <c r="F149" t="s">
        <v>173</v>
      </c>
      <c r="G149" t="s">
        <v>245</v>
      </c>
      <c r="H149" t="s">
        <v>595</v>
      </c>
      <c r="I149" t="s">
        <v>176</v>
      </c>
      <c r="J149" t="s">
        <v>11792</v>
      </c>
      <c r="K149" t="s">
        <v>177</v>
      </c>
      <c r="L149" t="s">
        <v>178</v>
      </c>
      <c r="M149" t="s">
        <v>179</v>
      </c>
      <c r="N149" t="s">
        <v>180</v>
      </c>
      <c r="O149" t="s">
        <v>970</v>
      </c>
      <c r="P149" t="s">
        <v>971</v>
      </c>
      <c r="Q149" t="s">
        <v>972</v>
      </c>
      <c r="R149" t="s">
        <v>680</v>
      </c>
      <c r="S149" t="s">
        <v>7847</v>
      </c>
      <c r="T149" t="s">
        <v>185</v>
      </c>
      <c r="U149" t="s">
        <v>10066</v>
      </c>
    </row>
    <row r="150" spans="1:21" x14ac:dyDescent="0.2">
      <c r="A150" t="s">
        <v>973</v>
      </c>
      <c r="B150" t="s">
        <v>974</v>
      </c>
      <c r="C150" t="s">
        <v>926</v>
      </c>
      <c r="D150" t="s">
        <v>171</v>
      </c>
      <c r="E150" t="s">
        <v>172</v>
      </c>
      <c r="F150" t="s">
        <v>173</v>
      </c>
      <c r="G150" t="s">
        <v>174</v>
      </c>
      <c r="H150" t="s">
        <v>684</v>
      </c>
      <c r="I150" t="s">
        <v>234</v>
      </c>
      <c r="J150" t="s">
        <v>11762</v>
      </c>
      <c r="K150" t="s">
        <v>677</v>
      </c>
      <c r="L150" t="s">
        <v>678</v>
      </c>
      <c r="M150" t="s">
        <v>295</v>
      </c>
      <c r="N150" t="s">
        <v>296</v>
      </c>
      <c r="O150" t="s">
        <v>975</v>
      </c>
      <c r="P150" t="s">
        <v>976</v>
      </c>
      <c r="Q150" t="s">
        <v>329</v>
      </c>
      <c r="R150" t="s">
        <v>330</v>
      </c>
      <c r="S150" t="s">
        <v>7848</v>
      </c>
      <c r="T150" t="s">
        <v>7771</v>
      </c>
      <c r="U150" t="s">
        <v>10067</v>
      </c>
    </row>
    <row r="151" spans="1:21" x14ac:dyDescent="0.2">
      <c r="A151" t="s">
        <v>977</v>
      </c>
      <c r="B151" t="s">
        <v>7849</v>
      </c>
      <c r="C151" t="s">
        <v>978</v>
      </c>
      <c r="D151" t="s">
        <v>171</v>
      </c>
      <c r="E151" t="s">
        <v>172</v>
      </c>
      <c r="F151" t="s">
        <v>173</v>
      </c>
      <c r="G151" t="s">
        <v>174</v>
      </c>
      <c r="H151" t="s">
        <v>793</v>
      </c>
      <c r="I151" t="s">
        <v>210</v>
      </c>
      <c r="J151" t="s">
        <v>11770</v>
      </c>
      <c r="K151" t="s">
        <v>610</v>
      </c>
      <c r="L151" t="s">
        <v>611</v>
      </c>
      <c r="M151" t="s">
        <v>295</v>
      </c>
      <c r="N151" t="s">
        <v>9898</v>
      </c>
      <c r="O151" t="s">
        <v>979</v>
      </c>
      <c r="P151" t="s">
        <v>980</v>
      </c>
      <c r="Q151" t="s">
        <v>260</v>
      </c>
      <c r="R151" t="s">
        <v>261</v>
      </c>
      <c r="S151" t="s">
        <v>7850</v>
      </c>
      <c r="T151" t="s">
        <v>7757</v>
      </c>
      <c r="U151" t="s">
        <v>10068</v>
      </c>
    </row>
    <row r="152" spans="1:21" x14ac:dyDescent="0.2">
      <c r="A152" t="s">
        <v>981</v>
      </c>
      <c r="B152" t="s">
        <v>982</v>
      </c>
      <c r="C152" t="s">
        <v>978</v>
      </c>
      <c r="D152" t="s">
        <v>171</v>
      </c>
      <c r="E152" t="s">
        <v>172</v>
      </c>
      <c r="F152" t="s">
        <v>173</v>
      </c>
      <c r="G152" t="s">
        <v>189</v>
      </c>
      <c r="H152" t="s">
        <v>175</v>
      </c>
      <c r="I152" t="s">
        <v>199</v>
      </c>
      <c r="J152" t="s">
        <v>11725</v>
      </c>
      <c r="K152" t="s">
        <v>281</v>
      </c>
      <c r="L152" t="s">
        <v>983</v>
      </c>
      <c r="M152" t="s">
        <v>179</v>
      </c>
      <c r="N152" t="s">
        <v>192</v>
      </c>
      <c r="O152" t="s">
        <v>984</v>
      </c>
      <c r="P152" t="s">
        <v>985</v>
      </c>
      <c r="Q152" t="s">
        <v>183</v>
      </c>
      <c r="R152" t="s">
        <v>184</v>
      </c>
      <c r="S152" t="s">
        <v>7851</v>
      </c>
      <c r="T152" t="s">
        <v>986</v>
      </c>
      <c r="U152" t="s">
        <v>10069</v>
      </c>
    </row>
    <row r="153" spans="1:21" x14ac:dyDescent="0.2">
      <c r="A153" t="s">
        <v>988</v>
      </c>
      <c r="B153" t="s">
        <v>989</v>
      </c>
      <c r="C153" t="s">
        <v>978</v>
      </c>
      <c r="D153" t="s">
        <v>171</v>
      </c>
      <c r="E153" t="s">
        <v>172</v>
      </c>
      <c r="F153" t="s">
        <v>173</v>
      </c>
      <c r="G153" t="s">
        <v>174</v>
      </c>
      <c r="H153" t="s">
        <v>684</v>
      </c>
      <c r="I153" t="s">
        <v>176</v>
      </c>
      <c r="J153" t="s">
        <v>11760</v>
      </c>
      <c r="K153" t="s">
        <v>610</v>
      </c>
      <c r="L153" t="s">
        <v>611</v>
      </c>
      <c r="M153" t="s">
        <v>295</v>
      </c>
      <c r="N153" t="s">
        <v>9898</v>
      </c>
      <c r="O153" t="s">
        <v>990</v>
      </c>
      <c r="P153" t="s">
        <v>991</v>
      </c>
      <c r="Q153" t="s">
        <v>675</v>
      </c>
      <c r="R153" t="s">
        <v>330</v>
      </c>
      <c r="S153" t="s">
        <v>7852</v>
      </c>
      <c r="T153" t="s">
        <v>7757</v>
      </c>
      <c r="U153" t="s">
        <v>10070</v>
      </c>
    </row>
    <row r="154" spans="1:21" x14ac:dyDescent="0.2">
      <c r="A154" t="s">
        <v>992</v>
      </c>
      <c r="B154" t="s">
        <v>993</v>
      </c>
      <c r="C154" t="s">
        <v>994</v>
      </c>
      <c r="D154" t="s">
        <v>171</v>
      </c>
      <c r="E154" t="s">
        <v>172</v>
      </c>
      <c r="F154" t="s">
        <v>173</v>
      </c>
      <c r="G154" t="s">
        <v>216</v>
      </c>
      <c r="H154" t="s">
        <v>657</v>
      </c>
      <c r="I154" t="s">
        <v>234</v>
      </c>
      <c r="J154" t="s">
        <v>11793</v>
      </c>
      <c r="K154" t="s">
        <v>603</v>
      </c>
      <c r="L154" t="s">
        <v>995</v>
      </c>
      <c r="M154" t="s">
        <v>295</v>
      </c>
      <c r="N154" t="s">
        <v>296</v>
      </c>
      <c r="O154" t="s">
        <v>996</v>
      </c>
      <c r="P154" t="s">
        <v>997</v>
      </c>
      <c r="Q154" t="s">
        <v>721</v>
      </c>
      <c r="R154" t="s">
        <v>270</v>
      </c>
      <c r="S154" t="s">
        <v>7853</v>
      </c>
      <c r="T154" t="s">
        <v>7775</v>
      </c>
      <c r="U154" t="s">
        <v>10071</v>
      </c>
    </row>
    <row r="155" spans="1:21" x14ac:dyDescent="0.2">
      <c r="A155" t="s">
        <v>998</v>
      </c>
      <c r="B155" t="s">
        <v>999</v>
      </c>
      <c r="C155" t="s">
        <v>1000</v>
      </c>
      <c r="D155" t="s">
        <v>171</v>
      </c>
      <c r="E155" t="s">
        <v>172</v>
      </c>
      <c r="F155" t="s">
        <v>173</v>
      </c>
      <c r="G155" t="s">
        <v>174</v>
      </c>
      <c r="H155" t="s">
        <v>209</v>
      </c>
      <c r="I155" t="s">
        <v>402</v>
      </c>
      <c r="J155" t="s">
        <v>11769</v>
      </c>
      <c r="K155" t="s">
        <v>211</v>
      </c>
      <c r="L155" t="s">
        <v>212</v>
      </c>
      <c r="M155" t="s">
        <v>179</v>
      </c>
      <c r="N155" t="s">
        <v>180</v>
      </c>
      <c r="O155" t="s">
        <v>1001</v>
      </c>
      <c r="P155" t="s">
        <v>1002</v>
      </c>
      <c r="Q155" t="s">
        <v>200</v>
      </c>
      <c r="R155" t="s">
        <v>184</v>
      </c>
      <c r="S155" t="s">
        <v>7854</v>
      </c>
      <c r="T155" t="s">
        <v>215</v>
      </c>
      <c r="U155" t="s">
        <v>7663</v>
      </c>
    </row>
    <row r="156" spans="1:21" x14ac:dyDescent="0.2">
      <c r="A156" t="s">
        <v>1003</v>
      </c>
      <c r="B156" t="s">
        <v>1004</v>
      </c>
      <c r="C156" t="s">
        <v>969</v>
      </c>
      <c r="D156" t="s">
        <v>171</v>
      </c>
      <c r="E156" t="s">
        <v>172</v>
      </c>
      <c r="F156" t="s">
        <v>173</v>
      </c>
      <c r="G156" t="s">
        <v>174</v>
      </c>
      <c r="H156" t="s">
        <v>316</v>
      </c>
      <c r="I156" t="s">
        <v>210</v>
      </c>
      <c r="J156" t="s">
        <v>11794</v>
      </c>
      <c r="K156" t="s">
        <v>177</v>
      </c>
      <c r="L156" t="s">
        <v>178</v>
      </c>
      <c r="M156" t="s">
        <v>179</v>
      </c>
      <c r="N156" t="s">
        <v>180</v>
      </c>
      <c r="O156" t="s">
        <v>1005</v>
      </c>
      <c r="P156" t="s">
        <v>1006</v>
      </c>
      <c r="Q156" t="s">
        <v>796</v>
      </c>
      <c r="R156" t="s">
        <v>321</v>
      </c>
      <c r="S156" t="s">
        <v>7855</v>
      </c>
      <c r="T156" t="s">
        <v>185</v>
      </c>
      <c r="U156" t="s">
        <v>7856</v>
      </c>
    </row>
    <row r="157" spans="1:21" x14ac:dyDescent="0.2">
      <c r="A157" t="s">
        <v>1007</v>
      </c>
      <c r="B157" t="s">
        <v>1008</v>
      </c>
      <c r="C157" t="s">
        <v>969</v>
      </c>
      <c r="D157" t="s">
        <v>171</v>
      </c>
      <c r="E157" t="s">
        <v>172</v>
      </c>
      <c r="F157" t="s">
        <v>173</v>
      </c>
      <c r="G157" t="s">
        <v>245</v>
      </c>
      <c r="H157" t="s">
        <v>198</v>
      </c>
      <c r="I157" t="s">
        <v>228</v>
      </c>
      <c r="J157" t="s">
        <v>11737</v>
      </c>
      <c r="K157" t="s">
        <v>177</v>
      </c>
      <c r="L157" t="s">
        <v>983</v>
      </c>
      <c r="M157" t="s">
        <v>179</v>
      </c>
      <c r="N157" t="s">
        <v>192</v>
      </c>
      <c r="O157" t="s">
        <v>358</v>
      </c>
      <c r="P157" t="s">
        <v>1009</v>
      </c>
      <c r="Q157" t="s">
        <v>225</v>
      </c>
      <c r="R157" t="s">
        <v>184</v>
      </c>
      <c r="S157" t="s">
        <v>7692</v>
      </c>
      <c r="T157" t="s">
        <v>986</v>
      </c>
      <c r="U157" t="s">
        <v>10072</v>
      </c>
    </row>
    <row r="158" spans="1:21" x14ac:dyDescent="0.2">
      <c r="A158" t="s">
        <v>1010</v>
      </c>
      <c r="B158" t="s">
        <v>1011</v>
      </c>
      <c r="C158" t="s">
        <v>994</v>
      </c>
      <c r="D158" t="s">
        <v>171</v>
      </c>
      <c r="E158" t="s">
        <v>172</v>
      </c>
      <c r="F158" t="s">
        <v>173</v>
      </c>
      <c r="G158" t="s">
        <v>174</v>
      </c>
      <c r="H158" t="s">
        <v>793</v>
      </c>
      <c r="I158" t="s">
        <v>199</v>
      </c>
      <c r="J158" t="s">
        <v>11795</v>
      </c>
      <c r="K158" t="s">
        <v>677</v>
      </c>
      <c r="L158" t="s">
        <v>678</v>
      </c>
      <c r="M158" t="s">
        <v>295</v>
      </c>
      <c r="N158" t="s">
        <v>296</v>
      </c>
      <c r="O158" t="s">
        <v>1012</v>
      </c>
      <c r="P158" t="s">
        <v>1013</v>
      </c>
      <c r="Q158" t="s">
        <v>1014</v>
      </c>
      <c r="R158" t="s">
        <v>261</v>
      </c>
      <c r="S158" t="s">
        <v>7857</v>
      </c>
      <c r="T158" t="s">
        <v>7771</v>
      </c>
      <c r="U158" t="s">
        <v>10073</v>
      </c>
    </row>
    <row r="159" spans="1:21" x14ac:dyDescent="0.2">
      <c r="A159" t="s">
        <v>1015</v>
      </c>
      <c r="B159" t="s">
        <v>1016</v>
      </c>
      <c r="C159" t="s">
        <v>994</v>
      </c>
      <c r="D159" t="s">
        <v>171</v>
      </c>
      <c r="E159" t="s">
        <v>172</v>
      </c>
      <c r="F159" t="s">
        <v>173</v>
      </c>
      <c r="G159" t="s">
        <v>174</v>
      </c>
      <c r="H159" t="s">
        <v>657</v>
      </c>
      <c r="I159" t="s">
        <v>234</v>
      </c>
      <c r="J159" t="s">
        <v>11793</v>
      </c>
      <c r="K159" t="s">
        <v>677</v>
      </c>
      <c r="L159" t="s">
        <v>678</v>
      </c>
      <c r="M159" t="s">
        <v>295</v>
      </c>
      <c r="N159" t="s">
        <v>296</v>
      </c>
      <c r="O159" t="s">
        <v>1017</v>
      </c>
      <c r="P159" t="s">
        <v>1018</v>
      </c>
      <c r="Q159" t="s">
        <v>721</v>
      </c>
      <c r="R159" t="s">
        <v>270</v>
      </c>
      <c r="S159" t="s">
        <v>7858</v>
      </c>
      <c r="T159" t="s">
        <v>7771</v>
      </c>
      <c r="U159" t="s">
        <v>10074</v>
      </c>
    </row>
    <row r="160" spans="1:21" x14ac:dyDescent="0.2">
      <c r="A160" t="s">
        <v>1019</v>
      </c>
      <c r="B160" t="s">
        <v>1020</v>
      </c>
      <c r="C160" t="s">
        <v>994</v>
      </c>
      <c r="D160" t="s">
        <v>171</v>
      </c>
      <c r="E160" t="s">
        <v>172</v>
      </c>
      <c r="F160" t="s">
        <v>173</v>
      </c>
      <c r="G160" t="s">
        <v>174</v>
      </c>
      <c r="H160" t="s">
        <v>657</v>
      </c>
      <c r="I160" t="s">
        <v>234</v>
      </c>
      <c r="J160" t="s">
        <v>11793</v>
      </c>
      <c r="K160" t="s">
        <v>1021</v>
      </c>
      <c r="L160" t="s">
        <v>1022</v>
      </c>
      <c r="M160" t="s">
        <v>295</v>
      </c>
      <c r="N160" t="s">
        <v>9898</v>
      </c>
      <c r="O160" t="s">
        <v>1023</v>
      </c>
      <c r="P160" t="s">
        <v>1024</v>
      </c>
      <c r="Q160" t="s">
        <v>721</v>
      </c>
      <c r="R160" t="s">
        <v>270</v>
      </c>
      <c r="S160" t="s">
        <v>7859</v>
      </c>
      <c r="T160" t="s">
        <v>7757</v>
      </c>
      <c r="U160" t="s">
        <v>10075</v>
      </c>
    </row>
    <row r="161" spans="1:21" x14ac:dyDescent="0.2">
      <c r="A161" t="s">
        <v>1026</v>
      </c>
      <c r="B161" t="s">
        <v>1027</v>
      </c>
      <c r="C161" t="s">
        <v>994</v>
      </c>
      <c r="D161" t="s">
        <v>171</v>
      </c>
      <c r="E161" t="s">
        <v>172</v>
      </c>
      <c r="F161" t="s">
        <v>173</v>
      </c>
      <c r="G161" t="s">
        <v>174</v>
      </c>
      <c r="H161" t="s">
        <v>657</v>
      </c>
      <c r="I161" t="s">
        <v>234</v>
      </c>
      <c r="J161" t="s">
        <v>11793</v>
      </c>
      <c r="K161" t="s">
        <v>805</v>
      </c>
      <c r="L161" t="s">
        <v>806</v>
      </c>
      <c r="M161" t="s">
        <v>295</v>
      </c>
      <c r="N161" t="s">
        <v>9898</v>
      </c>
      <c r="O161" t="s">
        <v>1028</v>
      </c>
      <c r="P161" t="s">
        <v>1029</v>
      </c>
      <c r="Q161" t="s">
        <v>721</v>
      </c>
      <c r="R161" t="s">
        <v>270</v>
      </c>
      <c r="S161" t="s">
        <v>7860</v>
      </c>
      <c r="T161" t="s">
        <v>7800</v>
      </c>
      <c r="U161" t="s">
        <v>10076</v>
      </c>
    </row>
    <row r="162" spans="1:21" x14ac:dyDescent="0.2">
      <c r="A162" t="s">
        <v>1030</v>
      </c>
      <c r="B162" t="s">
        <v>1031</v>
      </c>
      <c r="C162" t="s">
        <v>994</v>
      </c>
      <c r="D162" t="s">
        <v>171</v>
      </c>
      <c r="E162" t="s">
        <v>172</v>
      </c>
      <c r="F162" t="s">
        <v>173</v>
      </c>
      <c r="G162" t="s">
        <v>174</v>
      </c>
      <c r="H162" t="s">
        <v>657</v>
      </c>
      <c r="I162" t="s">
        <v>234</v>
      </c>
      <c r="J162" t="s">
        <v>11793</v>
      </c>
      <c r="K162" t="s">
        <v>610</v>
      </c>
      <c r="L162" t="s">
        <v>611</v>
      </c>
      <c r="M162" t="s">
        <v>295</v>
      </c>
      <c r="N162" t="s">
        <v>9898</v>
      </c>
      <c r="O162" t="s">
        <v>1032</v>
      </c>
      <c r="P162" t="s">
        <v>1033</v>
      </c>
      <c r="Q162" t="s">
        <v>721</v>
      </c>
      <c r="R162" t="s">
        <v>270</v>
      </c>
      <c r="S162" t="s">
        <v>7861</v>
      </c>
      <c r="T162" t="s">
        <v>7757</v>
      </c>
      <c r="U162" t="s">
        <v>10077</v>
      </c>
    </row>
    <row r="163" spans="1:21" x14ac:dyDescent="0.2">
      <c r="A163" t="s">
        <v>1034</v>
      </c>
      <c r="B163" t="s">
        <v>1035</v>
      </c>
      <c r="C163" t="s">
        <v>994</v>
      </c>
      <c r="D163" t="s">
        <v>171</v>
      </c>
      <c r="E163" t="s">
        <v>172</v>
      </c>
      <c r="F163" t="s">
        <v>173</v>
      </c>
      <c r="G163" t="s">
        <v>174</v>
      </c>
      <c r="H163" t="s">
        <v>657</v>
      </c>
      <c r="I163" t="s">
        <v>234</v>
      </c>
      <c r="J163" t="s">
        <v>11793</v>
      </c>
      <c r="K163" t="s">
        <v>1036</v>
      </c>
      <c r="L163" t="s">
        <v>1037</v>
      </c>
      <c r="M163" t="s">
        <v>295</v>
      </c>
      <c r="N163" t="s">
        <v>9898</v>
      </c>
      <c r="O163" t="s">
        <v>1023</v>
      </c>
      <c r="P163" t="s">
        <v>1038</v>
      </c>
      <c r="Q163" t="s">
        <v>721</v>
      </c>
      <c r="R163" t="s">
        <v>270</v>
      </c>
      <c r="S163" t="s">
        <v>7862</v>
      </c>
      <c r="T163" t="s">
        <v>7764</v>
      </c>
      <c r="U163" t="s">
        <v>10078</v>
      </c>
    </row>
    <row r="164" spans="1:21" x14ac:dyDescent="0.2">
      <c r="A164" t="s">
        <v>1039</v>
      </c>
      <c r="B164" t="s">
        <v>1040</v>
      </c>
      <c r="C164" t="s">
        <v>994</v>
      </c>
      <c r="D164" t="s">
        <v>171</v>
      </c>
      <c r="E164" t="s">
        <v>172</v>
      </c>
      <c r="F164" t="s">
        <v>173</v>
      </c>
      <c r="G164" t="s">
        <v>174</v>
      </c>
      <c r="H164" t="s">
        <v>657</v>
      </c>
      <c r="I164" t="s">
        <v>234</v>
      </c>
      <c r="J164" t="s">
        <v>11793</v>
      </c>
      <c r="K164" t="s">
        <v>1036</v>
      </c>
      <c r="L164" t="s">
        <v>1037</v>
      </c>
      <c r="M164" t="s">
        <v>295</v>
      </c>
      <c r="N164" t="s">
        <v>9898</v>
      </c>
      <c r="O164" t="s">
        <v>1041</v>
      </c>
      <c r="P164" t="s">
        <v>1042</v>
      </c>
      <c r="Q164" t="s">
        <v>721</v>
      </c>
      <c r="R164" t="s">
        <v>270</v>
      </c>
      <c r="S164" t="s">
        <v>7863</v>
      </c>
      <c r="T164" t="s">
        <v>7764</v>
      </c>
      <c r="U164" t="s">
        <v>10079</v>
      </c>
    </row>
    <row r="165" spans="1:21" x14ac:dyDescent="0.2">
      <c r="A165" t="s">
        <v>1043</v>
      </c>
      <c r="B165" t="s">
        <v>1044</v>
      </c>
      <c r="C165" t="s">
        <v>994</v>
      </c>
      <c r="D165" t="s">
        <v>171</v>
      </c>
      <c r="E165" t="s">
        <v>172</v>
      </c>
      <c r="F165" t="s">
        <v>173</v>
      </c>
      <c r="G165" t="s">
        <v>174</v>
      </c>
      <c r="H165" t="s">
        <v>657</v>
      </c>
      <c r="I165" t="s">
        <v>234</v>
      </c>
      <c r="J165" t="s">
        <v>11793</v>
      </c>
      <c r="K165" t="s">
        <v>1036</v>
      </c>
      <c r="L165" t="s">
        <v>1037</v>
      </c>
      <c r="M165" t="s">
        <v>295</v>
      </c>
      <c r="N165" t="s">
        <v>9898</v>
      </c>
      <c r="O165" t="s">
        <v>1045</v>
      </c>
      <c r="P165" t="s">
        <v>1046</v>
      </c>
      <c r="Q165" t="s">
        <v>721</v>
      </c>
      <c r="R165" t="s">
        <v>270</v>
      </c>
      <c r="S165" t="s">
        <v>7864</v>
      </c>
      <c r="T165" t="s">
        <v>7764</v>
      </c>
      <c r="U165" t="s">
        <v>10080</v>
      </c>
    </row>
    <row r="166" spans="1:21" x14ac:dyDescent="0.2">
      <c r="A166" t="s">
        <v>1047</v>
      </c>
      <c r="B166" t="s">
        <v>1048</v>
      </c>
      <c r="C166" t="s">
        <v>994</v>
      </c>
      <c r="D166" t="s">
        <v>171</v>
      </c>
      <c r="E166" t="s">
        <v>172</v>
      </c>
      <c r="F166" t="s">
        <v>173</v>
      </c>
      <c r="G166" t="s">
        <v>174</v>
      </c>
      <c r="H166" t="s">
        <v>657</v>
      </c>
      <c r="I166" t="s">
        <v>234</v>
      </c>
      <c r="J166" t="s">
        <v>11793</v>
      </c>
      <c r="K166" t="s">
        <v>1021</v>
      </c>
      <c r="L166" t="s">
        <v>1022</v>
      </c>
      <c r="M166" t="s">
        <v>295</v>
      </c>
      <c r="N166" t="s">
        <v>9898</v>
      </c>
      <c r="O166" t="s">
        <v>1032</v>
      </c>
      <c r="P166" t="s">
        <v>1049</v>
      </c>
      <c r="Q166" t="s">
        <v>721</v>
      </c>
      <c r="R166" t="s">
        <v>270</v>
      </c>
      <c r="S166" t="s">
        <v>7865</v>
      </c>
      <c r="T166" t="s">
        <v>7757</v>
      </c>
      <c r="U166" t="s">
        <v>10081</v>
      </c>
    </row>
    <row r="167" spans="1:21" x14ac:dyDescent="0.2">
      <c r="A167" t="s">
        <v>1050</v>
      </c>
      <c r="B167" t="s">
        <v>1051</v>
      </c>
      <c r="C167" t="s">
        <v>994</v>
      </c>
      <c r="D167" t="s">
        <v>171</v>
      </c>
      <c r="E167" t="s">
        <v>172</v>
      </c>
      <c r="F167" t="s">
        <v>173</v>
      </c>
      <c r="G167" t="s">
        <v>245</v>
      </c>
      <c r="H167" t="s">
        <v>175</v>
      </c>
      <c r="I167" t="s">
        <v>191</v>
      </c>
      <c r="J167" t="s">
        <v>11734</v>
      </c>
      <c r="K167" t="s">
        <v>177</v>
      </c>
      <c r="L167" t="s">
        <v>178</v>
      </c>
      <c r="M167" t="s">
        <v>179</v>
      </c>
      <c r="N167" t="s">
        <v>180</v>
      </c>
      <c r="O167" t="s">
        <v>1052</v>
      </c>
      <c r="P167" t="s">
        <v>1053</v>
      </c>
      <c r="Q167" t="s">
        <v>344</v>
      </c>
      <c r="R167" t="s">
        <v>184</v>
      </c>
      <c r="S167" t="s">
        <v>7866</v>
      </c>
      <c r="T167" t="s">
        <v>185</v>
      </c>
      <c r="U167" t="s">
        <v>7867</v>
      </c>
    </row>
    <row r="168" spans="1:21" x14ac:dyDescent="0.2">
      <c r="A168" t="s">
        <v>1054</v>
      </c>
      <c r="B168" t="s">
        <v>1055</v>
      </c>
      <c r="C168" t="s">
        <v>994</v>
      </c>
      <c r="D168" t="s">
        <v>171</v>
      </c>
      <c r="E168" t="s">
        <v>172</v>
      </c>
      <c r="F168" t="s">
        <v>173</v>
      </c>
      <c r="G168" t="s">
        <v>174</v>
      </c>
      <c r="H168" t="s">
        <v>684</v>
      </c>
      <c r="I168" t="s">
        <v>234</v>
      </c>
      <c r="J168" t="s">
        <v>11762</v>
      </c>
      <c r="K168" t="s">
        <v>805</v>
      </c>
      <c r="L168" t="s">
        <v>806</v>
      </c>
      <c r="M168" t="s">
        <v>295</v>
      </c>
      <c r="N168" t="s">
        <v>9898</v>
      </c>
      <c r="O168" t="s">
        <v>1056</v>
      </c>
      <c r="P168" t="s">
        <v>1057</v>
      </c>
      <c r="Q168" t="s">
        <v>329</v>
      </c>
      <c r="R168" t="s">
        <v>330</v>
      </c>
      <c r="S168" t="s">
        <v>7868</v>
      </c>
      <c r="T168" t="s">
        <v>7800</v>
      </c>
      <c r="U168" t="s">
        <v>10082</v>
      </c>
    </row>
    <row r="169" spans="1:21" x14ac:dyDescent="0.2">
      <c r="A169" t="s">
        <v>1058</v>
      </c>
      <c r="B169" t="s">
        <v>1059</v>
      </c>
      <c r="C169" t="s">
        <v>1060</v>
      </c>
      <c r="D169" t="s">
        <v>171</v>
      </c>
      <c r="E169" t="s">
        <v>172</v>
      </c>
      <c r="F169" t="s">
        <v>173</v>
      </c>
      <c r="G169" t="s">
        <v>174</v>
      </c>
      <c r="H169" t="s">
        <v>602</v>
      </c>
      <c r="I169" t="s">
        <v>199</v>
      </c>
      <c r="J169" t="s">
        <v>11750</v>
      </c>
      <c r="K169" t="s">
        <v>677</v>
      </c>
      <c r="L169" t="s">
        <v>678</v>
      </c>
      <c r="M169" t="s">
        <v>295</v>
      </c>
      <c r="N169" t="s">
        <v>296</v>
      </c>
      <c r="O169" t="s">
        <v>1061</v>
      </c>
      <c r="P169" t="s">
        <v>1062</v>
      </c>
      <c r="Q169" t="s">
        <v>465</v>
      </c>
      <c r="R169" t="s">
        <v>465</v>
      </c>
      <c r="S169" t="s">
        <v>7869</v>
      </c>
      <c r="T169" t="s">
        <v>7771</v>
      </c>
      <c r="U169" t="s">
        <v>10083</v>
      </c>
    </row>
    <row r="170" spans="1:21" x14ac:dyDescent="0.2">
      <c r="A170" t="s">
        <v>1063</v>
      </c>
      <c r="B170" t="s">
        <v>1064</v>
      </c>
      <c r="C170" t="s">
        <v>1065</v>
      </c>
      <c r="D170" t="s">
        <v>171</v>
      </c>
      <c r="E170" t="s">
        <v>172</v>
      </c>
      <c r="F170" t="s">
        <v>173</v>
      </c>
      <c r="G170" t="s">
        <v>174</v>
      </c>
      <c r="H170" t="s">
        <v>209</v>
      </c>
      <c r="I170" t="s">
        <v>396</v>
      </c>
      <c r="J170" t="s">
        <v>11728</v>
      </c>
      <c r="K170" t="s">
        <v>211</v>
      </c>
      <c r="L170" t="s">
        <v>212</v>
      </c>
      <c r="M170" t="s">
        <v>179</v>
      </c>
      <c r="N170" t="s">
        <v>180</v>
      </c>
      <c r="O170" t="s">
        <v>1066</v>
      </c>
      <c r="P170" t="s">
        <v>1067</v>
      </c>
      <c r="Q170" t="s">
        <v>312</v>
      </c>
      <c r="R170" t="s">
        <v>184</v>
      </c>
      <c r="S170" t="s">
        <v>7870</v>
      </c>
      <c r="T170" t="s">
        <v>215</v>
      </c>
      <c r="U170" t="s">
        <v>7663</v>
      </c>
    </row>
    <row r="171" spans="1:21" x14ac:dyDescent="0.2">
      <c r="A171" t="s">
        <v>1068</v>
      </c>
      <c r="B171" t="s">
        <v>1069</v>
      </c>
      <c r="C171" t="s">
        <v>1070</v>
      </c>
      <c r="D171" t="s">
        <v>171</v>
      </c>
      <c r="E171" t="s">
        <v>172</v>
      </c>
      <c r="F171" t="s">
        <v>173</v>
      </c>
      <c r="G171" t="s">
        <v>174</v>
      </c>
      <c r="H171" t="s">
        <v>209</v>
      </c>
      <c r="I171" t="s">
        <v>396</v>
      </c>
      <c r="J171" t="s">
        <v>11728</v>
      </c>
      <c r="K171" t="s">
        <v>211</v>
      </c>
      <c r="L171" t="s">
        <v>212</v>
      </c>
      <c r="M171" t="s">
        <v>179</v>
      </c>
      <c r="N171" t="s">
        <v>180</v>
      </c>
      <c r="O171" t="s">
        <v>1066</v>
      </c>
      <c r="P171" t="s">
        <v>1071</v>
      </c>
      <c r="Q171" t="s">
        <v>312</v>
      </c>
      <c r="R171" t="s">
        <v>184</v>
      </c>
      <c r="S171" t="s">
        <v>7871</v>
      </c>
      <c r="T171" t="s">
        <v>215</v>
      </c>
      <c r="U171" t="s">
        <v>7663</v>
      </c>
    </row>
    <row r="172" spans="1:21" x14ac:dyDescent="0.2">
      <c r="A172" t="s">
        <v>1072</v>
      </c>
      <c r="B172" t="s">
        <v>1073</v>
      </c>
      <c r="C172" t="s">
        <v>1074</v>
      </c>
      <c r="D172" t="s">
        <v>171</v>
      </c>
      <c r="E172" t="s">
        <v>172</v>
      </c>
      <c r="F172" t="s">
        <v>173</v>
      </c>
      <c r="G172" t="s">
        <v>174</v>
      </c>
      <c r="H172" t="s">
        <v>209</v>
      </c>
      <c r="I172" t="s">
        <v>251</v>
      </c>
      <c r="J172" t="s">
        <v>11721</v>
      </c>
      <c r="K172" t="s">
        <v>211</v>
      </c>
      <c r="L172" t="s">
        <v>212</v>
      </c>
      <c r="M172" t="s">
        <v>179</v>
      </c>
      <c r="N172" t="s">
        <v>180</v>
      </c>
      <c r="O172" t="s">
        <v>1075</v>
      </c>
      <c r="P172" t="s">
        <v>1076</v>
      </c>
      <c r="Q172" t="s">
        <v>200</v>
      </c>
      <c r="R172" t="s">
        <v>184</v>
      </c>
      <c r="S172" t="s">
        <v>7872</v>
      </c>
      <c r="T172" t="s">
        <v>215</v>
      </c>
      <c r="U172" t="s">
        <v>7663</v>
      </c>
    </row>
    <row r="173" spans="1:21" x14ac:dyDescent="0.2">
      <c r="A173" t="s">
        <v>1077</v>
      </c>
      <c r="B173" t="s">
        <v>1078</v>
      </c>
      <c r="C173" t="s">
        <v>1079</v>
      </c>
      <c r="D173" t="s">
        <v>171</v>
      </c>
      <c r="E173" t="s">
        <v>172</v>
      </c>
      <c r="F173" t="s">
        <v>173</v>
      </c>
      <c r="G173" t="s">
        <v>174</v>
      </c>
      <c r="H173" t="s">
        <v>190</v>
      </c>
      <c r="I173" t="s">
        <v>234</v>
      </c>
      <c r="J173" t="s">
        <v>11717</v>
      </c>
      <c r="K173" t="s">
        <v>177</v>
      </c>
      <c r="L173" t="s">
        <v>178</v>
      </c>
      <c r="M173" t="s">
        <v>179</v>
      </c>
      <c r="N173" t="s">
        <v>180</v>
      </c>
      <c r="O173" t="s">
        <v>1080</v>
      </c>
      <c r="P173" t="s">
        <v>1081</v>
      </c>
      <c r="Q173" t="s">
        <v>195</v>
      </c>
      <c r="R173" t="s">
        <v>196</v>
      </c>
      <c r="S173" t="s">
        <v>7873</v>
      </c>
      <c r="T173" t="s">
        <v>185</v>
      </c>
      <c r="U173" t="s">
        <v>7874</v>
      </c>
    </row>
    <row r="174" spans="1:21" x14ac:dyDescent="0.2">
      <c r="A174" t="s">
        <v>1082</v>
      </c>
      <c r="B174" t="s">
        <v>1083</v>
      </c>
      <c r="C174" t="s">
        <v>1084</v>
      </c>
      <c r="D174" t="s">
        <v>171</v>
      </c>
      <c r="E174" t="s">
        <v>172</v>
      </c>
      <c r="F174" t="s">
        <v>173</v>
      </c>
      <c r="G174" t="s">
        <v>245</v>
      </c>
      <c r="H174" t="s">
        <v>462</v>
      </c>
      <c r="I174" t="s">
        <v>234</v>
      </c>
      <c r="J174" t="s">
        <v>11741</v>
      </c>
      <c r="K174" t="s">
        <v>177</v>
      </c>
      <c r="L174" t="s">
        <v>178</v>
      </c>
      <c r="M174" t="s">
        <v>179</v>
      </c>
      <c r="N174" t="s">
        <v>180</v>
      </c>
      <c r="O174" t="s">
        <v>1085</v>
      </c>
      <c r="P174" t="s">
        <v>1086</v>
      </c>
      <c r="Q174" t="s">
        <v>465</v>
      </c>
      <c r="R174" t="s">
        <v>465</v>
      </c>
      <c r="S174" t="s">
        <v>7875</v>
      </c>
      <c r="T174" t="s">
        <v>185</v>
      </c>
      <c r="U174" t="s">
        <v>10084</v>
      </c>
    </row>
    <row r="175" spans="1:21" x14ac:dyDescent="0.2">
      <c r="A175" t="s">
        <v>1087</v>
      </c>
      <c r="B175" t="s">
        <v>1088</v>
      </c>
      <c r="C175" t="s">
        <v>1089</v>
      </c>
      <c r="D175" t="s">
        <v>171</v>
      </c>
      <c r="E175" t="s">
        <v>172</v>
      </c>
      <c r="F175" t="s">
        <v>173</v>
      </c>
      <c r="G175" t="s">
        <v>216</v>
      </c>
      <c r="H175" t="s">
        <v>684</v>
      </c>
      <c r="I175" t="s">
        <v>228</v>
      </c>
      <c r="J175" t="s">
        <v>11796</v>
      </c>
      <c r="K175" t="s">
        <v>1036</v>
      </c>
      <c r="L175" t="s">
        <v>1037</v>
      </c>
      <c r="M175" t="s">
        <v>295</v>
      </c>
      <c r="N175" t="s">
        <v>9898</v>
      </c>
      <c r="O175" t="s">
        <v>1090</v>
      </c>
      <c r="P175" t="s">
        <v>1091</v>
      </c>
      <c r="Q175" t="s">
        <v>410</v>
      </c>
      <c r="R175" t="s">
        <v>330</v>
      </c>
      <c r="S175" t="s">
        <v>7876</v>
      </c>
      <c r="T175" t="s">
        <v>7764</v>
      </c>
      <c r="U175" t="s">
        <v>10085</v>
      </c>
    </row>
    <row r="176" spans="1:21" x14ac:dyDescent="0.2">
      <c r="A176" t="s">
        <v>1093</v>
      </c>
      <c r="B176" t="s">
        <v>7877</v>
      </c>
      <c r="C176" t="s">
        <v>1089</v>
      </c>
      <c r="D176" t="s">
        <v>171</v>
      </c>
      <c r="E176" t="s">
        <v>172</v>
      </c>
      <c r="F176" t="s">
        <v>173</v>
      </c>
      <c r="G176" t="s">
        <v>174</v>
      </c>
      <c r="H176" t="s">
        <v>676</v>
      </c>
      <c r="I176" t="s">
        <v>199</v>
      </c>
      <c r="J176" t="s">
        <v>11771</v>
      </c>
      <c r="K176" t="s">
        <v>1036</v>
      </c>
      <c r="L176" t="s">
        <v>1037</v>
      </c>
      <c r="M176" t="s">
        <v>295</v>
      </c>
      <c r="N176" t="s">
        <v>9898</v>
      </c>
      <c r="O176" t="s">
        <v>1094</v>
      </c>
      <c r="P176" t="s">
        <v>1095</v>
      </c>
      <c r="Q176" t="s">
        <v>809</v>
      </c>
      <c r="R176" t="s">
        <v>597</v>
      </c>
      <c r="S176" t="s">
        <v>7878</v>
      </c>
      <c r="T176" t="s">
        <v>7764</v>
      </c>
      <c r="U176" t="s">
        <v>10086</v>
      </c>
    </row>
    <row r="177" spans="1:21" x14ac:dyDescent="0.2">
      <c r="A177" t="s">
        <v>1096</v>
      </c>
      <c r="B177" t="s">
        <v>1097</v>
      </c>
      <c r="C177" t="s">
        <v>1098</v>
      </c>
      <c r="D177" t="s">
        <v>171</v>
      </c>
      <c r="E177" t="s">
        <v>172</v>
      </c>
      <c r="F177" t="s">
        <v>173</v>
      </c>
      <c r="G177" t="s">
        <v>189</v>
      </c>
      <c r="H177" t="s">
        <v>175</v>
      </c>
      <c r="I177" t="s">
        <v>210</v>
      </c>
      <c r="J177" t="s">
        <v>11775</v>
      </c>
      <c r="K177" t="s">
        <v>217</v>
      </c>
      <c r="L177" t="s">
        <v>267</v>
      </c>
      <c r="M177" t="s">
        <v>283</v>
      </c>
      <c r="N177" t="s">
        <v>192</v>
      </c>
      <c r="O177" t="s">
        <v>1099</v>
      </c>
      <c r="P177" t="s">
        <v>1100</v>
      </c>
      <c r="Q177" t="s">
        <v>841</v>
      </c>
      <c r="R177" t="s">
        <v>270</v>
      </c>
      <c r="S177" t="s">
        <v>7879</v>
      </c>
      <c r="T177" t="s">
        <v>268</v>
      </c>
      <c r="U177" t="s">
        <v>10087</v>
      </c>
    </row>
    <row r="178" spans="1:21" x14ac:dyDescent="0.2">
      <c r="A178" t="s">
        <v>1101</v>
      </c>
      <c r="B178" t="s">
        <v>1102</v>
      </c>
      <c r="C178" t="s">
        <v>1103</v>
      </c>
      <c r="D178" t="s">
        <v>171</v>
      </c>
      <c r="E178" t="s">
        <v>172</v>
      </c>
      <c r="F178" t="s">
        <v>173</v>
      </c>
      <c r="G178" t="s">
        <v>174</v>
      </c>
      <c r="H178" t="s">
        <v>676</v>
      </c>
      <c r="I178" t="s">
        <v>199</v>
      </c>
      <c r="J178" t="s">
        <v>11771</v>
      </c>
      <c r="K178" t="s">
        <v>1036</v>
      </c>
      <c r="L178" t="s">
        <v>1037</v>
      </c>
      <c r="M178" t="s">
        <v>295</v>
      </c>
      <c r="N178" t="s">
        <v>9898</v>
      </c>
      <c r="O178" t="s">
        <v>1104</v>
      </c>
      <c r="P178" t="s">
        <v>1105</v>
      </c>
      <c r="Q178" t="s">
        <v>809</v>
      </c>
      <c r="R178" t="s">
        <v>597</v>
      </c>
      <c r="S178" t="s">
        <v>7880</v>
      </c>
      <c r="T178" t="s">
        <v>7764</v>
      </c>
      <c r="U178" t="s">
        <v>10088</v>
      </c>
    </row>
    <row r="179" spans="1:21" x14ac:dyDescent="0.2">
      <c r="A179" t="s">
        <v>1106</v>
      </c>
      <c r="B179" t="s">
        <v>1107</v>
      </c>
      <c r="C179" t="s">
        <v>1103</v>
      </c>
      <c r="D179" t="s">
        <v>171</v>
      </c>
      <c r="E179" t="s">
        <v>172</v>
      </c>
      <c r="F179" t="s">
        <v>173</v>
      </c>
      <c r="G179" t="s">
        <v>189</v>
      </c>
      <c r="H179" t="s">
        <v>175</v>
      </c>
      <c r="I179" t="s">
        <v>210</v>
      </c>
      <c r="J179" t="s">
        <v>11775</v>
      </c>
      <c r="K179" t="s">
        <v>217</v>
      </c>
      <c r="L179" t="s">
        <v>267</v>
      </c>
      <c r="M179" t="s">
        <v>179</v>
      </c>
      <c r="N179" t="s">
        <v>192</v>
      </c>
      <c r="O179" t="s">
        <v>1108</v>
      </c>
      <c r="P179" t="s">
        <v>1109</v>
      </c>
      <c r="Q179" t="s">
        <v>841</v>
      </c>
      <c r="R179" t="s">
        <v>270</v>
      </c>
      <c r="S179" t="s">
        <v>7881</v>
      </c>
      <c r="T179" t="s">
        <v>268</v>
      </c>
      <c r="U179" t="s">
        <v>10089</v>
      </c>
    </row>
    <row r="180" spans="1:21" x14ac:dyDescent="0.2">
      <c r="A180" t="s">
        <v>1110</v>
      </c>
      <c r="B180" t="s">
        <v>1111</v>
      </c>
      <c r="C180" t="s">
        <v>1103</v>
      </c>
      <c r="D180" t="s">
        <v>171</v>
      </c>
      <c r="E180" t="s">
        <v>172</v>
      </c>
      <c r="F180" t="s">
        <v>173</v>
      </c>
      <c r="G180" t="s">
        <v>174</v>
      </c>
      <c r="H180" t="s">
        <v>11763</v>
      </c>
      <c r="I180" t="s">
        <v>945</v>
      </c>
      <c r="J180" t="s">
        <v>11764</v>
      </c>
      <c r="K180" t="s">
        <v>622</v>
      </c>
      <c r="L180" t="s">
        <v>569</v>
      </c>
      <c r="M180" t="s">
        <v>295</v>
      </c>
      <c r="N180" t="s">
        <v>623</v>
      </c>
      <c r="O180" t="s">
        <v>1112</v>
      </c>
      <c r="P180" t="s">
        <v>1113</v>
      </c>
      <c r="Q180" t="s">
        <v>200</v>
      </c>
      <c r="R180" t="s">
        <v>184</v>
      </c>
      <c r="S180" t="s">
        <v>7882</v>
      </c>
      <c r="T180" t="s">
        <v>631</v>
      </c>
      <c r="U180" t="s">
        <v>10090</v>
      </c>
    </row>
    <row r="181" spans="1:21" x14ac:dyDescent="0.2">
      <c r="A181" t="s">
        <v>1114</v>
      </c>
      <c r="B181" t="s">
        <v>1115</v>
      </c>
      <c r="C181" t="s">
        <v>1103</v>
      </c>
      <c r="D181" t="s">
        <v>171</v>
      </c>
      <c r="E181" t="s">
        <v>172</v>
      </c>
      <c r="F181" t="s">
        <v>173</v>
      </c>
      <c r="G181" t="s">
        <v>174</v>
      </c>
      <c r="H181" t="s">
        <v>684</v>
      </c>
      <c r="I181" t="s">
        <v>199</v>
      </c>
      <c r="J181" t="s">
        <v>11759</v>
      </c>
      <c r="K181" t="s">
        <v>610</v>
      </c>
      <c r="L181" t="s">
        <v>611</v>
      </c>
      <c r="M181" t="s">
        <v>295</v>
      </c>
      <c r="N181" t="s">
        <v>9898</v>
      </c>
      <c r="O181" t="s">
        <v>1116</v>
      </c>
      <c r="P181" t="s">
        <v>1117</v>
      </c>
      <c r="Q181" t="s">
        <v>675</v>
      </c>
      <c r="R181" t="s">
        <v>330</v>
      </c>
      <c r="S181" t="s">
        <v>7883</v>
      </c>
      <c r="T181" t="s">
        <v>7757</v>
      </c>
      <c r="U181" t="s">
        <v>10091</v>
      </c>
    </row>
    <row r="182" spans="1:21" x14ac:dyDescent="0.2">
      <c r="A182" t="s">
        <v>1119</v>
      </c>
      <c r="B182" t="s">
        <v>1120</v>
      </c>
      <c r="C182" t="s">
        <v>1103</v>
      </c>
      <c r="D182" t="s">
        <v>171</v>
      </c>
      <c r="E182" t="s">
        <v>172</v>
      </c>
      <c r="F182" t="s">
        <v>173</v>
      </c>
      <c r="G182" t="s">
        <v>174</v>
      </c>
      <c r="H182" t="s">
        <v>7769</v>
      </c>
      <c r="I182" t="s">
        <v>234</v>
      </c>
      <c r="J182" t="s">
        <v>11797</v>
      </c>
      <c r="K182" t="s">
        <v>622</v>
      </c>
      <c r="L182" t="s">
        <v>569</v>
      </c>
      <c r="M182" t="s">
        <v>295</v>
      </c>
      <c r="N182" t="s">
        <v>623</v>
      </c>
      <c r="O182" t="s">
        <v>1121</v>
      </c>
      <c r="P182" t="s">
        <v>1122</v>
      </c>
      <c r="Q182" t="s">
        <v>754</v>
      </c>
      <c r="R182" t="s">
        <v>330</v>
      </c>
      <c r="S182" t="s">
        <v>7884</v>
      </c>
      <c r="T182" t="s">
        <v>626</v>
      </c>
      <c r="U182" t="s">
        <v>10092</v>
      </c>
    </row>
    <row r="183" spans="1:21" x14ac:dyDescent="0.2">
      <c r="A183" t="s">
        <v>1123</v>
      </c>
      <c r="B183" t="s">
        <v>1124</v>
      </c>
      <c r="C183" t="s">
        <v>1103</v>
      </c>
      <c r="D183" t="s">
        <v>171</v>
      </c>
      <c r="E183" t="s">
        <v>172</v>
      </c>
      <c r="F183" t="s">
        <v>173</v>
      </c>
      <c r="G183" t="s">
        <v>189</v>
      </c>
      <c r="H183" t="s">
        <v>175</v>
      </c>
      <c r="I183" t="s">
        <v>210</v>
      </c>
      <c r="J183" t="s">
        <v>11775</v>
      </c>
      <c r="K183" t="s">
        <v>217</v>
      </c>
      <c r="L183" t="s">
        <v>267</v>
      </c>
      <c r="M183" t="s">
        <v>283</v>
      </c>
      <c r="N183" t="s">
        <v>192</v>
      </c>
      <c r="O183" t="s">
        <v>1125</v>
      </c>
      <c r="P183" t="s">
        <v>1126</v>
      </c>
      <c r="Q183" t="s">
        <v>841</v>
      </c>
      <c r="R183" t="s">
        <v>270</v>
      </c>
      <c r="S183" t="s">
        <v>7885</v>
      </c>
      <c r="T183" t="s">
        <v>268</v>
      </c>
      <c r="U183" t="s">
        <v>10093</v>
      </c>
    </row>
    <row r="184" spans="1:21" x14ac:dyDescent="0.2">
      <c r="A184" t="s">
        <v>1128</v>
      </c>
      <c r="B184" t="s">
        <v>1129</v>
      </c>
      <c r="C184" t="s">
        <v>1103</v>
      </c>
      <c r="D184" t="s">
        <v>171</v>
      </c>
      <c r="E184" t="s">
        <v>172</v>
      </c>
      <c r="F184" t="s">
        <v>173</v>
      </c>
      <c r="G184" t="s">
        <v>245</v>
      </c>
      <c r="H184" t="s">
        <v>198</v>
      </c>
      <c r="I184" t="s">
        <v>251</v>
      </c>
      <c r="J184" t="s">
        <v>11723</v>
      </c>
      <c r="K184" t="s">
        <v>177</v>
      </c>
      <c r="L184" t="s">
        <v>178</v>
      </c>
      <c r="M184" t="s">
        <v>179</v>
      </c>
      <c r="N184" t="s">
        <v>180</v>
      </c>
      <c r="O184" t="s">
        <v>1130</v>
      </c>
      <c r="P184" t="s">
        <v>1131</v>
      </c>
      <c r="Q184" t="s">
        <v>225</v>
      </c>
      <c r="R184" t="s">
        <v>184</v>
      </c>
      <c r="S184" t="s">
        <v>7886</v>
      </c>
      <c r="T184" t="s">
        <v>185</v>
      </c>
      <c r="U184" t="s">
        <v>10094</v>
      </c>
    </row>
    <row r="185" spans="1:21" x14ac:dyDescent="0.2">
      <c r="A185" t="s">
        <v>1132</v>
      </c>
      <c r="B185" t="s">
        <v>1133</v>
      </c>
      <c r="C185" t="s">
        <v>1103</v>
      </c>
      <c r="D185" t="s">
        <v>171</v>
      </c>
      <c r="E185" t="s">
        <v>172</v>
      </c>
      <c r="F185" t="s">
        <v>173</v>
      </c>
      <c r="G185" t="s">
        <v>189</v>
      </c>
      <c r="H185" t="s">
        <v>257</v>
      </c>
      <c r="I185" t="s">
        <v>191</v>
      </c>
      <c r="J185" t="s">
        <v>11724</v>
      </c>
      <c r="K185" t="s">
        <v>217</v>
      </c>
      <c r="L185" t="s">
        <v>274</v>
      </c>
      <c r="M185" t="s">
        <v>179</v>
      </c>
      <c r="N185" t="s">
        <v>192</v>
      </c>
      <c r="O185" t="s">
        <v>1134</v>
      </c>
      <c r="P185" t="s">
        <v>1135</v>
      </c>
      <c r="Q185" t="s">
        <v>260</v>
      </c>
      <c r="R185" t="s">
        <v>261</v>
      </c>
      <c r="S185" t="s">
        <v>7887</v>
      </c>
      <c r="T185" t="s">
        <v>277</v>
      </c>
      <c r="U185" t="s">
        <v>10095</v>
      </c>
    </row>
    <row r="186" spans="1:21" x14ac:dyDescent="0.2">
      <c r="A186" t="s">
        <v>1136</v>
      </c>
      <c r="B186" t="s">
        <v>1137</v>
      </c>
      <c r="C186" t="s">
        <v>1138</v>
      </c>
      <c r="D186" t="s">
        <v>171</v>
      </c>
      <c r="E186" t="s">
        <v>172</v>
      </c>
      <c r="F186" t="s">
        <v>173</v>
      </c>
      <c r="G186" t="s">
        <v>174</v>
      </c>
      <c r="H186" t="s">
        <v>190</v>
      </c>
      <c r="I186" t="s">
        <v>228</v>
      </c>
      <c r="J186" t="s">
        <v>11743</v>
      </c>
      <c r="K186" t="s">
        <v>211</v>
      </c>
      <c r="L186" t="s">
        <v>212</v>
      </c>
      <c r="M186" t="s">
        <v>179</v>
      </c>
      <c r="N186" t="s">
        <v>180</v>
      </c>
      <c r="O186" t="s">
        <v>1139</v>
      </c>
      <c r="P186" t="s">
        <v>1140</v>
      </c>
      <c r="Q186" t="s">
        <v>521</v>
      </c>
      <c r="R186" t="s">
        <v>196</v>
      </c>
      <c r="S186" t="s">
        <v>7888</v>
      </c>
      <c r="T186" t="s">
        <v>215</v>
      </c>
      <c r="U186" t="s">
        <v>7663</v>
      </c>
    </row>
    <row r="187" spans="1:21" x14ac:dyDescent="0.2">
      <c r="A187" t="s">
        <v>1141</v>
      </c>
      <c r="B187" t="s">
        <v>7889</v>
      </c>
      <c r="C187" t="s">
        <v>1103</v>
      </c>
      <c r="D187" t="s">
        <v>171</v>
      </c>
      <c r="E187" t="s">
        <v>172</v>
      </c>
      <c r="F187" t="s">
        <v>173</v>
      </c>
      <c r="G187" t="s">
        <v>174</v>
      </c>
      <c r="H187" t="s">
        <v>684</v>
      </c>
      <c r="I187" t="s">
        <v>234</v>
      </c>
      <c r="J187" t="s">
        <v>11762</v>
      </c>
      <c r="K187" t="s">
        <v>610</v>
      </c>
      <c r="L187" t="s">
        <v>611</v>
      </c>
      <c r="M187" t="s">
        <v>295</v>
      </c>
      <c r="N187" t="s">
        <v>9898</v>
      </c>
      <c r="O187" t="s">
        <v>1142</v>
      </c>
      <c r="P187" t="s">
        <v>1143</v>
      </c>
      <c r="Q187" t="s">
        <v>329</v>
      </c>
      <c r="R187" t="s">
        <v>330</v>
      </c>
      <c r="S187" t="s">
        <v>7890</v>
      </c>
      <c r="T187" t="s">
        <v>7757</v>
      </c>
      <c r="U187" t="s">
        <v>10096</v>
      </c>
    </row>
    <row r="188" spans="1:21" x14ac:dyDescent="0.2">
      <c r="A188" t="s">
        <v>1144</v>
      </c>
      <c r="B188" t="s">
        <v>1145</v>
      </c>
      <c r="C188" t="s">
        <v>1103</v>
      </c>
      <c r="D188" t="s">
        <v>171</v>
      </c>
      <c r="E188" t="s">
        <v>172</v>
      </c>
      <c r="F188" t="s">
        <v>173</v>
      </c>
      <c r="G188" t="s">
        <v>174</v>
      </c>
      <c r="H188" t="s">
        <v>684</v>
      </c>
      <c r="I188" t="s">
        <v>234</v>
      </c>
      <c r="J188" t="s">
        <v>11762</v>
      </c>
      <c r="K188" t="s">
        <v>1021</v>
      </c>
      <c r="L188" t="s">
        <v>1022</v>
      </c>
      <c r="M188" t="s">
        <v>295</v>
      </c>
      <c r="N188" t="s">
        <v>296</v>
      </c>
      <c r="O188" t="s">
        <v>1142</v>
      </c>
      <c r="P188" t="s">
        <v>1146</v>
      </c>
      <c r="Q188" t="s">
        <v>329</v>
      </c>
      <c r="R188" t="s">
        <v>330</v>
      </c>
      <c r="S188" t="s">
        <v>7891</v>
      </c>
      <c r="T188" t="s">
        <v>7771</v>
      </c>
      <c r="U188" t="s">
        <v>10097</v>
      </c>
    </row>
    <row r="189" spans="1:21" x14ac:dyDescent="0.2">
      <c r="A189" t="s">
        <v>1147</v>
      </c>
      <c r="B189" t="s">
        <v>1148</v>
      </c>
      <c r="C189" t="s">
        <v>1103</v>
      </c>
      <c r="D189" t="s">
        <v>171</v>
      </c>
      <c r="E189" t="s">
        <v>172</v>
      </c>
      <c r="F189" t="s">
        <v>173</v>
      </c>
      <c r="G189" t="s">
        <v>174</v>
      </c>
      <c r="H189" t="s">
        <v>684</v>
      </c>
      <c r="I189" t="s">
        <v>234</v>
      </c>
      <c r="J189" t="s">
        <v>11762</v>
      </c>
      <c r="K189" t="s">
        <v>610</v>
      </c>
      <c r="L189" t="s">
        <v>611</v>
      </c>
      <c r="M189" t="s">
        <v>295</v>
      </c>
      <c r="N189" t="s">
        <v>9898</v>
      </c>
      <c r="O189" t="s">
        <v>1149</v>
      </c>
      <c r="P189" t="s">
        <v>1150</v>
      </c>
      <c r="Q189" t="s">
        <v>329</v>
      </c>
      <c r="R189" t="s">
        <v>330</v>
      </c>
      <c r="S189" t="s">
        <v>7892</v>
      </c>
      <c r="T189" t="s">
        <v>7757</v>
      </c>
      <c r="U189" t="s">
        <v>10098</v>
      </c>
    </row>
    <row r="190" spans="1:21" x14ac:dyDescent="0.2">
      <c r="A190" t="s">
        <v>1152</v>
      </c>
      <c r="B190" t="s">
        <v>1153</v>
      </c>
      <c r="C190" t="s">
        <v>1154</v>
      </c>
      <c r="D190" t="s">
        <v>171</v>
      </c>
      <c r="E190" t="s">
        <v>172</v>
      </c>
      <c r="F190" t="s">
        <v>173</v>
      </c>
      <c r="G190" t="s">
        <v>174</v>
      </c>
      <c r="H190" t="s">
        <v>209</v>
      </c>
      <c r="I190" t="s">
        <v>420</v>
      </c>
      <c r="J190" t="s">
        <v>11738</v>
      </c>
      <c r="K190" t="s">
        <v>211</v>
      </c>
      <c r="L190" t="s">
        <v>212</v>
      </c>
      <c r="M190" t="s">
        <v>179</v>
      </c>
      <c r="N190" t="s">
        <v>180</v>
      </c>
      <c r="O190" t="s">
        <v>1155</v>
      </c>
      <c r="P190" t="s">
        <v>1156</v>
      </c>
      <c r="Q190" t="s">
        <v>225</v>
      </c>
      <c r="R190" t="s">
        <v>184</v>
      </c>
      <c r="S190" t="s">
        <v>7893</v>
      </c>
      <c r="T190" t="s">
        <v>215</v>
      </c>
      <c r="U190" t="s">
        <v>7663</v>
      </c>
    </row>
    <row r="191" spans="1:21" x14ac:dyDescent="0.2">
      <c r="A191" t="s">
        <v>1158</v>
      </c>
      <c r="B191" t="s">
        <v>1159</v>
      </c>
      <c r="C191" t="s">
        <v>1118</v>
      </c>
      <c r="D191" t="s">
        <v>171</v>
      </c>
      <c r="E191" t="s">
        <v>172</v>
      </c>
      <c r="F191" t="s">
        <v>173</v>
      </c>
      <c r="G191" t="s">
        <v>174</v>
      </c>
      <c r="H191" t="s">
        <v>657</v>
      </c>
      <c r="I191" t="s">
        <v>210</v>
      </c>
      <c r="J191" t="s">
        <v>11798</v>
      </c>
      <c r="K191" t="s">
        <v>677</v>
      </c>
      <c r="L191" t="s">
        <v>678</v>
      </c>
      <c r="M191" t="s">
        <v>295</v>
      </c>
      <c r="N191" t="s">
        <v>296</v>
      </c>
      <c r="O191" t="s">
        <v>1160</v>
      </c>
      <c r="P191" t="s">
        <v>1161</v>
      </c>
      <c r="Q191" t="s">
        <v>195</v>
      </c>
      <c r="R191" t="s">
        <v>196</v>
      </c>
      <c r="S191" t="s">
        <v>7894</v>
      </c>
      <c r="T191" t="s">
        <v>7771</v>
      </c>
      <c r="U191" t="s">
        <v>10099</v>
      </c>
    </row>
    <row r="192" spans="1:21" x14ac:dyDescent="0.2">
      <c r="A192" t="s">
        <v>1162</v>
      </c>
      <c r="B192" t="s">
        <v>11799</v>
      </c>
      <c r="C192" t="s">
        <v>1103</v>
      </c>
      <c r="D192" t="s">
        <v>171</v>
      </c>
      <c r="E192" t="s">
        <v>172</v>
      </c>
      <c r="F192" t="s">
        <v>173</v>
      </c>
      <c r="G192" t="s">
        <v>189</v>
      </c>
      <c r="H192" t="s">
        <v>602</v>
      </c>
      <c r="I192" t="s">
        <v>234</v>
      </c>
      <c r="J192" t="s">
        <v>11750</v>
      </c>
      <c r="K192" t="s">
        <v>610</v>
      </c>
      <c r="L192" t="s">
        <v>611</v>
      </c>
      <c r="M192" t="s">
        <v>295</v>
      </c>
      <c r="N192" t="s">
        <v>9898</v>
      </c>
      <c r="O192" t="s">
        <v>1163</v>
      </c>
      <c r="P192" t="s">
        <v>1164</v>
      </c>
      <c r="Q192" t="s">
        <v>465</v>
      </c>
      <c r="R192" t="s">
        <v>465</v>
      </c>
      <c r="S192" t="s">
        <v>7895</v>
      </c>
      <c r="T192" t="s">
        <v>7757</v>
      </c>
      <c r="U192" t="s">
        <v>10100</v>
      </c>
    </row>
    <row r="193" spans="1:21" x14ac:dyDescent="0.2">
      <c r="A193" t="s">
        <v>1165</v>
      </c>
      <c r="B193" t="s">
        <v>1166</v>
      </c>
      <c r="C193" t="s">
        <v>1167</v>
      </c>
      <c r="D193" t="s">
        <v>171</v>
      </c>
      <c r="E193" t="s">
        <v>172</v>
      </c>
      <c r="F193" t="s">
        <v>173</v>
      </c>
      <c r="G193" t="s">
        <v>174</v>
      </c>
      <c r="H193" t="s">
        <v>209</v>
      </c>
      <c r="I193" t="s">
        <v>420</v>
      </c>
      <c r="J193" t="s">
        <v>11738</v>
      </c>
      <c r="K193" t="s">
        <v>211</v>
      </c>
      <c r="L193" t="s">
        <v>212</v>
      </c>
      <c r="M193" t="s">
        <v>179</v>
      </c>
      <c r="N193" t="s">
        <v>180</v>
      </c>
      <c r="O193" t="s">
        <v>1168</v>
      </c>
      <c r="P193" t="s">
        <v>1169</v>
      </c>
      <c r="Q193" t="s">
        <v>225</v>
      </c>
      <c r="R193" t="s">
        <v>184</v>
      </c>
      <c r="S193" t="s">
        <v>7896</v>
      </c>
      <c r="T193" t="s">
        <v>215</v>
      </c>
      <c r="U193" t="s">
        <v>7663</v>
      </c>
    </row>
    <row r="194" spans="1:21" x14ac:dyDescent="0.2">
      <c r="A194" t="s">
        <v>1170</v>
      </c>
      <c r="B194" t="s">
        <v>1171</v>
      </c>
      <c r="C194" t="s">
        <v>1172</v>
      </c>
      <c r="D194" t="s">
        <v>171</v>
      </c>
      <c r="E194" t="s">
        <v>172</v>
      </c>
      <c r="F194" t="s">
        <v>173</v>
      </c>
      <c r="G194" t="s">
        <v>174</v>
      </c>
      <c r="H194" t="s">
        <v>209</v>
      </c>
      <c r="I194" t="s">
        <v>396</v>
      </c>
      <c r="J194" t="s">
        <v>11728</v>
      </c>
      <c r="K194" t="s">
        <v>211</v>
      </c>
      <c r="L194" t="s">
        <v>212</v>
      </c>
      <c r="M194" t="s">
        <v>179</v>
      </c>
      <c r="N194" t="s">
        <v>180</v>
      </c>
      <c r="O194" t="s">
        <v>1173</v>
      </c>
      <c r="P194" t="s">
        <v>1174</v>
      </c>
      <c r="Q194" t="s">
        <v>200</v>
      </c>
      <c r="R194" t="s">
        <v>184</v>
      </c>
      <c r="S194" t="s">
        <v>7897</v>
      </c>
      <c r="T194" t="s">
        <v>215</v>
      </c>
      <c r="U194" t="s">
        <v>7663</v>
      </c>
    </row>
    <row r="195" spans="1:21" x14ac:dyDescent="0.2">
      <c r="A195" t="s">
        <v>1175</v>
      </c>
      <c r="B195" t="s">
        <v>1176</v>
      </c>
      <c r="C195" t="s">
        <v>1177</v>
      </c>
      <c r="D195" t="s">
        <v>171</v>
      </c>
      <c r="E195" t="s">
        <v>172</v>
      </c>
      <c r="F195" t="s">
        <v>173</v>
      </c>
      <c r="G195" t="s">
        <v>245</v>
      </c>
      <c r="H195" t="s">
        <v>198</v>
      </c>
      <c r="I195" t="s">
        <v>191</v>
      </c>
      <c r="J195" t="s">
        <v>11718</v>
      </c>
      <c r="K195" t="s">
        <v>217</v>
      </c>
      <c r="L195" t="s">
        <v>274</v>
      </c>
      <c r="M195" t="s">
        <v>179</v>
      </c>
      <c r="N195" t="s">
        <v>180</v>
      </c>
      <c r="O195" t="s">
        <v>1178</v>
      </c>
      <c r="P195" t="s">
        <v>1179</v>
      </c>
      <c r="Q195" t="s">
        <v>200</v>
      </c>
      <c r="R195" t="s">
        <v>184</v>
      </c>
      <c r="S195" t="s">
        <v>7898</v>
      </c>
      <c r="T195" t="s">
        <v>277</v>
      </c>
      <c r="U195" t="s">
        <v>10101</v>
      </c>
    </row>
    <row r="196" spans="1:21" x14ac:dyDescent="0.2">
      <c r="A196" t="s">
        <v>1180</v>
      </c>
      <c r="B196" t="s">
        <v>1181</v>
      </c>
      <c r="C196" t="s">
        <v>1182</v>
      </c>
      <c r="D196" t="s">
        <v>171</v>
      </c>
      <c r="E196" t="s">
        <v>172</v>
      </c>
      <c r="F196" t="s">
        <v>173</v>
      </c>
      <c r="G196" t="s">
        <v>174</v>
      </c>
      <c r="H196" t="s">
        <v>580</v>
      </c>
      <c r="I196" t="s">
        <v>191</v>
      </c>
      <c r="J196" t="s">
        <v>11761</v>
      </c>
      <c r="K196" t="s">
        <v>677</v>
      </c>
      <c r="L196" t="s">
        <v>678</v>
      </c>
      <c r="M196" t="s">
        <v>295</v>
      </c>
      <c r="N196" t="s">
        <v>296</v>
      </c>
      <c r="O196" t="s">
        <v>1183</v>
      </c>
      <c r="P196" t="s">
        <v>1184</v>
      </c>
      <c r="Q196" t="s">
        <v>312</v>
      </c>
      <c r="R196" t="s">
        <v>184</v>
      </c>
      <c r="S196" t="s">
        <v>7899</v>
      </c>
      <c r="T196" t="s">
        <v>7771</v>
      </c>
      <c r="U196" t="s">
        <v>10102</v>
      </c>
    </row>
    <row r="197" spans="1:21" x14ac:dyDescent="0.2">
      <c r="A197" t="s">
        <v>1185</v>
      </c>
      <c r="B197" t="s">
        <v>1186</v>
      </c>
      <c r="C197" t="s">
        <v>1187</v>
      </c>
      <c r="D197" t="s">
        <v>171</v>
      </c>
      <c r="E197" t="s">
        <v>172</v>
      </c>
      <c r="F197" t="s">
        <v>173</v>
      </c>
      <c r="G197" t="s">
        <v>174</v>
      </c>
      <c r="H197" t="s">
        <v>190</v>
      </c>
      <c r="I197" t="s">
        <v>191</v>
      </c>
      <c r="J197" t="s">
        <v>11720</v>
      </c>
      <c r="K197" t="s">
        <v>177</v>
      </c>
      <c r="L197" t="s">
        <v>178</v>
      </c>
      <c r="M197" t="s">
        <v>179</v>
      </c>
      <c r="N197" t="s">
        <v>180</v>
      </c>
      <c r="O197" t="s">
        <v>229</v>
      </c>
      <c r="P197" t="s">
        <v>230</v>
      </c>
      <c r="Q197" t="s">
        <v>195</v>
      </c>
      <c r="R197" t="s">
        <v>196</v>
      </c>
      <c r="S197" t="s">
        <v>7900</v>
      </c>
      <c r="T197" t="s">
        <v>185</v>
      </c>
      <c r="U197" t="s">
        <v>7901</v>
      </c>
    </row>
    <row r="198" spans="1:21" x14ac:dyDescent="0.2">
      <c r="A198" t="s">
        <v>1188</v>
      </c>
      <c r="B198" t="s">
        <v>1189</v>
      </c>
      <c r="C198" t="s">
        <v>1190</v>
      </c>
      <c r="D198" t="s">
        <v>171</v>
      </c>
      <c r="E198" t="s">
        <v>172</v>
      </c>
      <c r="F198" t="s">
        <v>173</v>
      </c>
      <c r="G198" t="s">
        <v>174</v>
      </c>
      <c r="H198" t="s">
        <v>190</v>
      </c>
      <c r="I198" t="s">
        <v>228</v>
      </c>
      <c r="J198" t="s">
        <v>11743</v>
      </c>
      <c r="K198" t="s">
        <v>211</v>
      </c>
      <c r="L198" t="s">
        <v>212</v>
      </c>
      <c r="M198" t="s">
        <v>179</v>
      </c>
      <c r="N198" t="s">
        <v>180</v>
      </c>
      <c r="O198" t="s">
        <v>1191</v>
      </c>
      <c r="P198" t="s">
        <v>1192</v>
      </c>
      <c r="Q198" t="s">
        <v>521</v>
      </c>
      <c r="R198" t="s">
        <v>196</v>
      </c>
      <c r="S198" t="s">
        <v>7902</v>
      </c>
      <c r="T198" t="s">
        <v>215</v>
      </c>
      <c r="U198" t="s">
        <v>7663</v>
      </c>
    </row>
    <row r="199" spans="1:21" x14ac:dyDescent="0.2">
      <c r="A199" t="s">
        <v>1193</v>
      </c>
      <c r="B199" t="s">
        <v>1194</v>
      </c>
      <c r="C199" t="s">
        <v>1195</v>
      </c>
      <c r="D199" t="s">
        <v>171</v>
      </c>
      <c r="E199" t="s">
        <v>172</v>
      </c>
      <c r="F199" t="s">
        <v>173</v>
      </c>
      <c r="G199" t="s">
        <v>245</v>
      </c>
      <c r="H199" t="s">
        <v>198</v>
      </c>
      <c r="I199" t="s">
        <v>176</v>
      </c>
      <c r="J199" t="s">
        <v>11745</v>
      </c>
      <c r="K199" t="s">
        <v>177</v>
      </c>
      <c r="L199" t="s">
        <v>178</v>
      </c>
      <c r="M199" t="s">
        <v>179</v>
      </c>
      <c r="N199" t="s">
        <v>180</v>
      </c>
      <c r="O199" t="s">
        <v>1196</v>
      </c>
      <c r="P199" t="s">
        <v>1197</v>
      </c>
      <c r="Q199" t="s">
        <v>555</v>
      </c>
      <c r="R199" t="s">
        <v>270</v>
      </c>
      <c r="S199" t="s">
        <v>7903</v>
      </c>
      <c r="T199" t="s">
        <v>185</v>
      </c>
      <c r="U199" t="s">
        <v>10103</v>
      </c>
    </row>
    <row r="200" spans="1:21" x14ac:dyDescent="0.2">
      <c r="A200" t="s">
        <v>1198</v>
      </c>
      <c r="B200" t="s">
        <v>1199</v>
      </c>
      <c r="C200" t="s">
        <v>1200</v>
      </c>
      <c r="D200" t="s">
        <v>171</v>
      </c>
      <c r="E200" t="s">
        <v>172</v>
      </c>
      <c r="F200" t="s">
        <v>173</v>
      </c>
      <c r="G200" t="s">
        <v>174</v>
      </c>
      <c r="H200" t="s">
        <v>7769</v>
      </c>
      <c r="I200" t="s">
        <v>191</v>
      </c>
      <c r="J200" t="s">
        <v>11758</v>
      </c>
      <c r="K200" t="s">
        <v>622</v>
      </c>
      <c r="L200" t="s">
        <v>569</v>
      </c>
      <c r="M200" t="s">
        <v>295</v>
      </c>
      <c r="N200" t="s">
        <v>623</v>
      </c>
      <c r="O200" t="s">
        <v>1201</v>
      </c>
      <c r="P200" t="s">
        <v>1202</v>
      </c>
      <c r="Q200" t="s">
        <v>675</v>
      </c>
      <c r="R200" t="s">
        <v>330</v>
      </c>
      <c r="S200" t="s">
        <v>7904</v>
      </c>
      <c r="T200" t="s">
        <v>631</v>
      </c>
      <c r="U200" t="s">
        <v>10104</v>
      </c>
    </row>
    <row r="201" spans="1:21" x14ac:dyDescent="0.2">
      <c r="A201" t="s">
        <v>1203</v>
      </c>
      <c r="B201" t="s">
        <v>1204</v>
      </c>
      <c r="C201" t="s">
        <v>1205</v>
      </c>
      <c r="D201" t="s">
        <v>171</v>
      </c>
      <c r="E201" t="s">
        <v>172</v>
      </c>
      <c r="F201" t="s">
        <v>173</v>
      </c>
      <c r="G201" t="s">
        <v>174</v>
      </c>
      <c r="H201" t="s">
        <v>209</v>
      </c>
      <c r="I201" t="s">
        <v>396</v>
      </c>
      <c r="J201" t="s">
        <v>11728</v>
      </c>
      <c r="K201" t="s">
        <v>211</v>
      </c>
      <c r="L201" t="s">
        <v>212</v>
      </c>
      <c r="M201" t="s">
        <v>179</v>
      </c>
      <c r="N201" t="s">
        <v>180</v>
      </c>
      <c r="O201" t="s">
        <v>1206</v>
      </c>
      <c r="P201" t="s">
        <v>1207</v>
      </c>
      <c r="Q201" t="s">
        <v>200</v>
      </c>
      <c r="R201" t="s">
        <v>184</v>
      </c>
      <c r="S201" t="s">
        <v>7905</v>
      </c>
      <c r="T201" t="s">
        <v>215</v>
      </c>
      <c r="U201" t="s">
        <v>7663</v>
      </c>
    </row>
    <row r="202" spans="1:21" x14ac:dyDescent="0.2">
      <c r="A202" t="s">
        <v>1209</v>
      </c>
      <c r="B202" t="s">
        <v>1210</v>
      </c>
      <c r="C202" t="s">
        <v>1211</v>
      </c>
      <c r="D202" t="s">
        <v>171</v>
      </c>
      <c r="E202" t="s">
        <v>172</v>
      </c>
      <c r="F202" t="s">
        <v>173</v>
      </c>
      <c r="G202" t="s">
        <v>174</v>
      </c>
      <c r="H202" t="s">
        <v>11763</v>
      </c>
      <c r="I202" t="s">
        <v>414</v>
      </c>
      <c r="J202" t="s">
        <v>11800</v>
      </c>
      <c r="K202" t="s">
        <v>622</v>
      </c>
      <c r="L202" t="s">
        <v>569</v>
      </c>
      <c r="M202" t="s">
        <v>295</v>
      </c>
      <c r="N202" t="s">
        <v>623</v>
      </c>
      <c r="O202" t="s">
        <v>1212</v>
      </c>
      <c r="P202" t="s">
        <v>1213</v>
      </c>
      <c r="Q202" t="s">
        <v>200</v>
      </c>
      <c r="R202" t="s">
        <v>184</v>
      </c>
      <c r="S202" t="s">
        <v>7906</v>
      </c>
      <c r="T202" t="s">
        <v>631</v>
      </c>
      <c r="U202" t="s">
        <v>10105</v>
      </c>
    </row>
    <row r="203" spans="1:21" x14ac:dyDescent="0.2">
      <c r="A203" t="s">
        <v>1214</v>
      </c>
      <c r="B203" t="s">
        <v>1215</v>
      </c>
      <c r="C203" t="s">
        <v>1211</v>
      </c>
      <c r="D203" t="s">
        <v>171</v>
      </c>
      <c r="E203" t="s">
        <v>172</v>
      </c>
      <c r="F203" t="s">
        <v>173</v>
      </c>
      <c r="G203" t="s">
        <v>174</v>
      </c>
      <c r="H203" t="s">
        <v>190</v>
      </c>
      <c r="I203" t="s">
        <v>176</v>
      </c>
      <c r="J203" t="s">
        <v>11722</v>
      </c>
      <c r="K203" t="s">
        <v>177</v>
      </c>
      <c r="L203" t="s">
        <v>569</v>
      </c>
      <c r="M203" t="s">
        <v>179</v>
      </c>
      <c r="N203" t="s">
        <v>180</v>
      </c>
      <c r="O203" t="s">
        <v>246</v>
      </c>
      <c r="P203" t="s">
        <v>247</v>
      </c>
      <c r="Q203" t="s">
        <v>195</v>
      </c>
      <c r="R203" t="s">
        <v>196</v>
      </c>
      <c r="S203" t="s">
        <v>7907</v>
      </c>
      <c r="T203" t="s">
        <v>219</v>
      </c>
      <c r="U203" t="s">
        <v>10106</v>
      </c>
    </row>
    <row r="204" spans="1:21" x14ac:dyDescent="0.2">
      <c r="A204" t="s">
        <v>1216</v>
      </c>
      <c r="B204" t="s">
        <v>1217</v>
      </c>
      <c r="C204" t="s">
        <v>1211</v>
      </c>
      <c r="D204" t="s">
        <v>171</v>
      </c>
      <c r="E204" t="s">
        <v>172</v>
      </c>
      <c r="F204" t="s">
        <v>173</v>
      </c>
      <c r="G204" t="s">
        <v>174</v>
      </c>
      <c r="H204" t="s">
        <v>462</v>
      </c>
      <c r="I204" t="s">
        <v>191</v>
      </c>
      <c r="J204" t="s">
        <v>11801</v>
      </c>
      <c r="K204" t="s">
        <v>177</v>
      </c>
      <c r="L204" t="s">
        <v>178</v>
      </c>
      <c r="M204" t="s">
        <v>179</v>
      </c>
      <c r="N204" t="s">
        <v>180</v>
      </c>
      <c r="O204" t="s">
        <v>1218</v>
      </c>
      <c r="P204" t="s">
        <v>1219</v>
      </c>
      <c r="Q204" t="s">
        <v>465</v>
      </c>
      <c r="R204" t="s">
        <v>465</v>
      </c>
      <c r="S204" t="s">
        <v>7908</v>
      </c>
      <c r="T204" t="s">
        <v>185</v>
      </c>
      <c r="U204" t="s">
        <v>10107</v>
      </c>
    </row>
    <row r="205" spans="1:21" x14ac:dyDescent="0.2">
      <c r="A205" t="s">
        <v>1220</v>
      </c>
      <c r="B205" t="s">
        <v>1221</v>
      </c>
      <c r="C205" t="s">
        <v>1211</v>
      </c>
      <c r="D205" t="s">
        <v>171</v>
      </c>
      <c r="E205" t="s">
        <v>172</v>
      </c>
      <c r="F205" t="s">
        <v>173</v>
      </c>
      <c r="G205" t="s">
        <v>174</v>
      </c>
      <c r="H205" t="s">
        <v>657</v>
      </c>
      <c r="I205" t="s">
        <v>574</v>
      </c>
      <c r="J205" t="s">
        <v>11802</v>
      </c>
      <c r="K205" t="s">
        <v>610</v>
      </c>
      <c r="L205" t="s">
        <v>611</v>
      </c>
      <c r="M205" t="s">
        <v>295</v>
      </c>
      <c r="N205" t="s">
        <v>9898</v>
      </c>
      <c r="O205" t="s">
        <v>1222</v>
      </c>
      <c r="P205" t="s">
        <v>1223</v>
      </c>
      <c r="Q205" t="s">
        <v>195</v>
      </c>
      <c r="R205" t="s">
        <v>196</v>
      </c>
      <c r="S205" t="s">
        <v>7909</v>
      </c>
      <c r="T205" t="s">
        <v>7757</v>
      </c>
      <c r="U205" t="s">
        <v>10108</v>
      </c>
    </row>
    <row r="206" spans="1:21" x14ac:dyDescent="0.2">
      <c r="A206" t="s">
        <v>1224</v>
      </c>
      <c r="B206" t="s">
        <v>1225</v>
      </c>
      <c r="C206" t="s">
        <v>1226</v>
      </c>
      <c r="D206" t="s">
        <v>171</v>
      </c>
      <c r="E206" t="s">
        <v>172</v>
      </c>
      <c r="F206" t="s">
        <v>173</v>
      </c>
      <c r="G206" t="s">
        <v>174</v>
      </c>
      <c r="H206" t="s">
        <v>316</v>
      </c>
      <c r="I206" t="s">
        <v>574</v>
      </c>
      <c r="J206" t="s">
        <v>11803</v>
      </c>
      <c r="K206" t="s">
        <v>211</v>
      </c>
      <c r="L206" t="s">
        <v>334</v>
      </c>
      <c r="M206" t="s">
        <v>179</v>
      </c>
      <c r="N206" t="s">
        <v>180</v>
      </c>
      <c r="O206" t="s">
        <v>1227</v>
      </c>
      <c r="P206" t="s">
        <v>1228</v>
      </c>
      <c r="Q206" t="s">
        <v>796</v>
      </c>
      <c r="R206" t="s">
        <v>321</v>
      </c>
      <c r="S206" t="s">
        <v>7910</v>
      </c>
      <c r="T206" t="s">
        <v>338</v>
      </c>
      <c r="U206" t="s">
        <v>10109</v>
      </c>
    </row>
    <row r="207" spans="1:21" x14ac:dyDescent="0.2">
      <c r="A207" t="s">
        <v>1229</v>
      </c>
      <c r="B207" t="s">
        <v>1230</v>
      </c>
      <c r="C207" t="s">
        <v>1226</v>
      </c>
      <c r="D207" t="s">
        <v>171</v>
      </c>
      <c r="E207" t="s">
        <v>172</v>
      </c>
      <c r="F207" t="s">
        <v>173</v>
      </c>
      <c r="G207" t="s">
        <v>174</v>
      </c>
      <c r="H207" t="s">
        <v>316</v>
      </c>
      <c r="I207" t="s">
        <v>574</v>
      </c>
      <c r="J207" t="s">
        <v>11803</v>
      </c>
      <c r="K207" t="s">
        <v>211</v>
      </c>
      <c r="L207" t="s">
        <v>334</v>
      </c>
      <c r="M207" t="s">
        <v>179</v>
      </c>
      <c r="N207" t="s">
        <v>180</v>
      </c>
      <c r="O207" t="s">
        <v>1231</v>
      </c>
      <c r="P207" t="s">
        <v>1232</v>
      </c>
      <c r="Q207" t="s">
        <v>796</v>
      </c>
      <c r="R207" t="s">
        <v>321</v>
      </c>
      <c r="S207" t="s">
        <v>7911</v>
      </c>
      <c r="T207" t="s">
        <v>338</v>
      </c>
      <c r="U207" t="s">
        <v>10110</v>
      </c>
    </row>
    <row r="208" spans="1:21" x14ac:dyDescent="0.2">
      <c r="A208" t="s">
        <v>1233</v>
      </c>
      <c r="B208" t="s">
        <v>1234</v>
      </c>
      <c r="C208" t="s">
        <v>1226</v>
      </c>
      <c r="D208" t="s">
        <v>171</v>
      </c>
      <c r="E208" t="s">
        <v>172</v>
      </c>
      <c r="F208" t="s">
        <v>173</v>
      </c>
      <c r="G208" t="s">
        <v>216</v>
      </c>
      <c r="H208" t="s">
        <v>11763</v>
      </c>
      <c r="I208" t="s">
        <v>239</v>
      </c>
      <c r="J208" t="s">
        <v>11776</v>
      </c>
      <c r="K208" t="s">
        <v>622</v>
      </c>
      <c r="L208" t="s">
        <v>569</v>
      </c>
      <c r="M208" t="s">
        <v>295</v>
      </c>
      <c r="N208" t="s">
        <v>623</v>
      </c>
      <c r="O208" t="s">
        <v>1235</v>
      </c>
      <c r="P208" t="s">
        <v>1236</v>
      </c>
      <c r="Q208" t="s">
        <v>225</v>
      </c>
      <c r="R208" t="s">
        <v>184</v>
      </c>
      <c r="S208" t="s">
        <v>7912</v>
      </c>
      <c r="T208" t="s">
        <v>631</v>
      </c>
      <c r="U208" t="s">
        <v>10111</v>
      </c>
    </row>
    <row r="209" spans="1:21" x14ac:dyDescent="0.2">
      <c r="A209" t="s">
        <v>1237</v>
      </c>
      <c r="B209" t="s">
        <v>1238</v>
      </c>
      <c r="C209" t="s">
        <v>1239</v>
      </c>
      <c r="D209" t="s">
        <v>171</v>
      </c>
      <c r="E209" t="s">
        <v>172</v>
      </c>
      <c r="F209" t="s">
        <v>173</v>
      </c>
      <c r="G209" t="s">
        <v>189</v>
      </c>
      <c r="H209" t="s">
        <v>580</v>
      </c>
      <c r="I209" t="s">
        <v>945</v>
      </c>
      <c r="J209" t="s">
        <v>11804</v>
      </c>
      <c r="K209" t="s">
        <v>610</v>
      </c>
      <c r="L209" t="s">
        <v>611</v>
      </c>
      <c r="M209" t="s">
        <v>295</v>
      </c>
      <c r="N209" t="s">
        <v>9898</v>
      </c>
      <c r="O209" t="s">
        <v>1240</v>
      </c>
      <c r="P209" t="s">
        <v>1241</v>
      </c>
      <c r="Q209" t="s">
        <v>841</v>
      </c>
      <c r="R209" t="s">
        <v>270</v>
      </c>
      <c r="S209" t="s">
        <v>7913</v>
      </c>
      <c r="T209" t="s">
        <v>7757</v>
      </c>
      <c r="U209" t="s">
        <v>10112</v>
      </c>
    </row>
    <row r="210" spans="1:21" x14ac:dyDescent="0.2">
      <c r="A210" t="s">
        <v>1242</v>
      </c>
      <c r="B210" t="s">
        <v>1243</v>
      </c>
      <c r="C210" t="s">
        <v>1244</v>
      </c>
      <c r="D210" t="s">
        <v>171</v>
      </c>
      <c r="E210" t="s">
        <v>172</v>
      </c>
      <c r="F210" t="s">
        <v>173</v>
      </c>
      <c r="G210" t="s">
        <v>245</v>
      </c>
      <c r="H210" t="s">
        <v>316</v>
      </c>
      <c r="I210" t="s">
        <v>199</v>
      </c>
      <c r="J210" t="s">
        <v>11733</v>
      </c>
      <c r="K210" t="s">
        <v>217</v>
      </c>
      <c r="L210" t="s">
        <v>274</v>
      </c>
      <c r="M210" t="s">
        <v>179</v>
      </c>
      <c r="N210" t="s">
        <v>192</v>
      </c>
      <c r="O210" t="s">
        <v>1245</v>
      </c>
      <c r="P210" t="s">
        <v>1246</v>
      </c>
      <c r="Q210" t="s">
        <v>337</v>
      </c>
      <c r="R210" t="s">
        <v>321</v>
      </c>
      <c r="S210" t="s">
        <v>7914</v>
      </c>
      <c r="T210" t="s">
        <v>277</v>
      </c>
      <c r="U210" t="s">
        <v>10113</v>
      </c>
    </row>
    <row r="211" spans="1:21" x14ac:dyDescent="0.2">
      <c r="A211" t="s">
        <v>1247</v>
      </c>
      <c r="B211" t="s">
        <v>1248</v>
      </c>
      <c r="C211" t="s">
        <v>1249</v>
      </c>
      <c r="D211" t="s">
        <v>171</v>
      </c>
      <c r="E211" t="s">
        <v>172</v>
      </c>
      <c r="F211" t="s">
        <v>173</v>
      </c>
      <c r="G211" t="s">
        <v>189</v>
      </c>
      <c r="H211" t="s">
        <v>595</v>
      </c>
      <c r="I211" t="s">
        <v>191</v>
      </c>
      <c r="J211" t="s">
        <v>11805</v>
      </c>
      <c r="K211" t="s">
        <v>217</v>
      </c>
      <c r="L211" t="s">
        <v>267</v>
      </c>
      <c r="M211" t="s">
        <v>179</v>
      </c>
      <c r="N211" t="s">
        <v>192</v>
      </c>
      <c r="O211" t="s">
        <v>1250</v>
      </c>
      <c r="P211" t="s">
        <v>1251</v>
      </c>
      <c r="Q211" t="s">
        <v>809</v>
      </c>
      <c r="R211" t="s">
        <v>597</v>
      </c>
      <c r="S211" t="s">
        <v>7915</v>
      </c>
      <c r="T211" t="s">
        <v>268</v>
      </c>
      <c r="U211" t="s">
        <v>10114</v>
      </c>
    </row>
    <row r="212" spans="1:21" x14ac:dyDescent="0.2">
      <c r="A212" t="s">
        <v>1252</v>
      </c>
      <c r="B212" t="s">
        <v>1253</v>
      </c>
      <c r="C212" t="s">
        <v>1254</v>
      </c>
      <c r="D212" t="s">
        <v>11806</v>
      </c>
      <c r="E212" t="s">
        <v>172</v>
      </c>
      <c r="F212" t="s">
        <v>173</v>
      </c>
      <c r="G212" t="s">
        <v>189</v>
      </c>
      <c r="H212" t="s">
        <v>198</v>
      </c>
      <c r="I212" t="s">
        <v>414</v>
      </c>
      <c r="J212" t="s">
        <v>11739</v>
      </c>
      <c r="K212" t="s">
        <v>217</v>
      </c>
      <c r="L212" t="s">
        <v>267</v>
      </c>
      <c r="M212" t="s">
        <v>179</v>
      </c>
      <c r="N212" t="s">
        <v>192</v>
      </c>
      <c r="O212" t="s">
        <v>1255</v>
      </c>
      <c r="P212" t="s">
        <v>1256</v>
      </c>
      <c r="Q212" t="s">
        <v>225</v>
      </c>
      <c r="R212" t="s">
        <v>184</v>
      </c>
      <c r="S212" t="s">
        <v>7916</v>
      </c>
      <c r="T212" t="s">
        <v>268</v>
      </c>
      <c r="U212" t="s">
        <v>10115</v>
      </c>
    </row>
    <row r="213" spans="1:21" x14ac:dyDescent="0.2">
      <c r="A213" t="s">
        <v>1257</v>
      </c>
      <c r="B213" t="s">
        <v>1258</v>
      </c>
      <c r="C213" t="s">
        <v>1259</v>
      </c>
      <c r="D213" t="s">
        <v>171</v>
      </c>
      <c r="E213" t="s">
        <v>172</v>
      </c>
      <c r="F213" t="s">
        <v>173</v>
      </c>
      <c r="G213" t="s">
        <v>174</v>
      </c>
      <c r="H213" t="s">
        <v>316</v>
      </c>
      <c r="I213" t="s">
        <v>191</v>
      </c>
      <c r="J213" t="s">
        <v>11807</v>
      </c>
      <c r="K213" t="s">
        <v>177</v>
      </c>
      <c r="L213" t="s">
        <v>334</v>
      </c>
      <c r="M213" t="s">
        <v>179</v>
      </c>
      <c r="N213" t="s">
        <v>180</v>
      </c>
      <c r="O213" t="s">
        <v>1260</v>
      </c>
      <c r="P213" t="s">
        <v>1261</v>
      </c>
      <c r="Q213" t="s">
        <v>337</v>
      </c>
      <c r="R213" t="s">
        <v>321</v>
      </c>
      <c r="S213" t="s">
        <v>7917</v>
      </c>
      <c r="T213" t="s">
        <v>338</v>
      </c>
      <c r="U213" t="s">
        <v>10116</v>
      </c>
    </row>
    <row r="214" spans="1:21" x14ac:dyDescent="0.2">
      <c r="A214" t="s">
        <v>1262</v>
      </c>
      <c r="B214" t="s">
        <v>1263</v>
      </c>
      <c r="C214" t="s">
        <v>1264</v>
      </c>
      <c r="D214" t="s">
        <v>171</v>
      </c>
      <c r="E214" t="s">
        <v>172</v>
      </c>
      <c r="F214" t="s">
        <v>173</v>
      </c>
      <c r="G214" t="s">
        <v>174</v>
      </c>
      <c r="H214" t="s">
        <v>580</v>
      </c>
      <c r="I214" t="s">
        <v>191</v>
      </c>
      <c r="J214" t="s">
        <v>11761</v>
      </c>
      <c r="K214" t="s">
        <v>677</v>
      </c>
      <c r="L214" t="s">
        <v>678</v>
      </c>
      <c r="M214" t="s">
        <v>295</v>
      </c>
      <c r="N214" t="s">
        <v>296</v>
      </c>
      <c r="O214" t="s">
        <v>1265</v>
      </c>
      <c r="P214" t="s">
        <v>1266</v>
      </c>
      <c r="Q214" t="s">
        <v>312</v>
      </c>
      <c r="R214" t="s">
        <v>184</v>
      </c>
      <c r="S214" t="s">
        <v>7918</v>
      </c>
      <c r="T214" t="s">
        <v>7771</v>
      </c>
      <c r="U214" t="s">
        <v>10117</v>
      </c>
    </row>
    <row r="215" spans="1:21" x14ac:dyDescent="0.2">
      <c r="A215" t="s">
        <v>1267</v>
      </c>
      <c r="B215" t="s">
        <v>1268</v>
      </c>
      <c r="C215" t="s">
        <v>1254</v>
      </c>
      <c r="D215" t="s">
        <v>171</v>
      </c>
      <c r="E215" t="s">
        <v>172</v>
      </c>
      <c r="F215" t="s">
        <v>173</v>
      </c>
      <c r="G215" t="s">
        <v>174</v>
      </c>
      <c r="H215" t="s">
        <v>684</v>
      </c>
      <c r="I215" t="s">
        <v>574</v>
      </c>
      <c r="J215" t="s">
        <v>11767</v>
      </c>
      <c r="K215" t="s">
        <v>610</v>
      </c>
      <c r="L215" t="s">
        <v>611</v>
      </c>
      <c r="M215" t="s">
        <v>295</v>
      </c>
      <c r="N215" t="s">
        <v>9898</v>
      </c>
      <c r="O215" t="s">
        <v>1269</v>
      </c>
      <c r="P215" t="s">
        <v>1270</v>
      </c>
      <c r="Q215" t="s">
        <v>754</v>
      </c>
      <c r="R215" t="s">
        <v>330</v>
      </c>
      <c r="S215" t="s">
        <v>7919</v>
      </c>
      <c r="T215" t="s">
        <v>7757</v>
      </c>
      <c r="U215" t="s">
        <v>10118</v>
      </c>
    </row>
    <row r="216" spans="1:21" x14ac:dyDescent="0.2">
      <c r="A216" t="s">
        <v>1271</v>
      </c>
      <c r="B216" t="s">
        <v>1272</v>
      </c>
      <c r="C216" t="s">
        <v>1254</v>
      </c>
      <c r="D216" t="s">
        <v>171</v>
      </c>
      <c r="E216" t="s">
        <v>172</v>
      </c>
      <c r="F216" t="s">
        <v>173</v>
      </c>
      <c r="G216" t="s">
        <v>174</v>
      </c>
      <c r="H216" t="s">
        <v>292</v>
      </c>
      <c r="I216" t="s">
        <v>199</v>
      </c>
      <c r="J216" t="s">
        <v>11749</v>
      </c>
      <c r="K216" t="s">
        <v>677</v>
      </c>
      <c r="L216" t="s">
        <v>678</v>
      </c>
      <c r="M216" t="s">
        <v>295</v>
      </c>
      <c r="N216" t="s">
        <v>296</v>
      </c>
      <c r="O216" t="s">
        <v>1273</v>
      </c>
      <c r="P216" t="s">
        <v>1274</v>
      </c>
      <c r="Q216" t="s">
        <v>200</v>
      </c>
      <c r="R216" t="s">
        <v>184</v>
      </c>
      <c r="S216" t="s">
        <v>7920</v>
      </c>
      <c r="T216" t="s">
        <v>7771</v>
      </c>
      <c r="U216" t="s">
        <v>10119</v>
      </c>
    </row>
    <row r="217" spans="1:21" x14ac:dyDescent="0.2">
      <c r="A217" t="s">
        <v>1275</v>
      </c>
      <c r="B217" t="s">
        <v>1276</v>
      </c>
      <c r="C217" t="s">
        <v>1277</v>
      </c>
      <c r="D217" t="s">
        <v>171</v>
      </c>
      <c r="E217" t="s">
        <v>172</v>
      </c>
      <c r="F217" t="s">
        <v>173</v>
      </c>
      <c r="G217" t="s">
        <v>174</v>
      </c>
      <c r="H217" t="s">
        <v>595</v>
      </c>
      <c r="I217" t="s">
        <v>176</v>
      </c>
      <c r="J217" t="s">
        <v>11792</v>
      </c>
      <c r="K217" t="s">
        <v>177</v>
      </c>
      <c r="L217" t="s">
        <v>178</v>
      </c>
      <c r="M217" t="s">
        <v>179</v>
      </c>
      <c r="N217" t="s">
        <v>180</v>
      </c>
      <c r="O217" t="s">
        <v>1278</v>
      </c>
      <c r="P217" t="s">
        <v>1279</v>
      </c>
      <c r="Q217" t="s">
        <v>972</v>
      </c>
      <c r="R217" t="s">
        <v>680</v>
      </c>
      <c r="S217" t="s">
        <v>7921</v>
      </c>
      <c r="T217" t="s">
        <v>185</v>
      </c>
      <c r="U217" t="s">
        <v>10120</v>
      </c>
    </row>
    <row r="218" spans="1:21" x14ac:dyDescent="0.2">
      <c r="A218" t="s">
        <v>1280</v>
      </c>
      <c r="B218" t="s">
        <v>1281</v>
      </c>
      <c r="C218" t="s">
        <v>1208</v>
      </c>
      <c r="D218" t="s">
        <v>171</v>
      </c>
      <c r="E218" t="s">
        <v>172</v>
      </c>
      <c r="F218" t="s">
        <v>173</v>
      </c>
      <c r="G218" t="s">
        <v>174</v>
      </c>
      <c r="H218" t="s">
        <v>209</v>
      </c>
      <c r="I218" t="s">
        <v>396</v>
      </c>
      <c r="J218" t="s">
        <v>11728</v>
      </c>
      <c r="K218" t="s">
        <v>211</v>
      </c>
      <c r="L218" t="s">
        <v>212</v>
      </c>
      <c r="M218" t="s">
        <v>179</v>
      </c>
      <c r="N218" t="s">
        <v>180</v>
      </c>
      <c r="O218" t="s">
        <v>421</v>
      </c>
      <c r="P218" t="s">
        <v>1282</v>
      </c>
      <c r="Q218" t="s">
        <v>312</v>
      </c>
      <c r="R218" t="s">
        <v>184</v>
      </c>
      <c r="S218" t="s">
        <v>7922</v>
      </c>
      <c r="T218" t="s">
        <v>215</v>
      </c>
      <c r="U218" t="s">
        <v>7663</v>
      </c>
    </row>
    <row r="219" spans="1:21" x14ac:dyDescent="0.2">
      <c r="A219" t="s">
        <v>1283</v>
      </c>
      <c r="B219" t="s">
        <v>1284</v>
      </c>
      <c r="C219" t="s">
        <v>1285</v>
      </c>
      <c r="D219" t="s">
        <v>171</v>
      </c>
      <c r="E219" t="s">
        <v>172</v>
      </c>
      <c r="F219" t="s">
        <v>173</v>
      </c>
      <c r="G219" t="s">
        <v>174</v>
      </c>
      <c r="H219" t="s">
        <v>292</v>
      </c>
      <c r="I219" t="s">
        <v>228</v>
      </c>
      <c r="J219" t="s">
        <v>11808</v>
      </c>
      <c r="K219" t="s">
        <v>293</v>
      </c>
      <c r="L219" t="s">
        <v>294</v>
      </c>
      <c r="M219" t="s">
        <v>1286</v>
      </c>
      <c r="N219" t="s">
        <v>9898</v>
      </c>
      <c r="O219" t="s">
        <v>1287</v>
      </c>
      <c r="P219" t="s">
        <v>1288</v>
      </c>
      <c r="Q219" t="s">
        <v>225</v>
      </c>
      <c r="R219" t="s">
        <v>184</v>
      </c>
      <c r="S219" t="s">
        <v>11809</v>
      </c>
      <c r="T219" t="s">
        <v>7752</v>
      </c>
      <c r="U219" t="s">
        <v>10121</v>
      </c>
    </row>
    <row r="220" spans="1:21" x14ac:dyDescent="0.2">
      <c r="A220" t="s">
        <v>1289</v>
      </c>
      <c r="B220" t="s">
        <v>1290</v>
      </c>
      <c r="C220" t="s">
        <v>1285</v>
      </c>
      <c r="D220" t="s">
        <v>171</v>
      </c>
      <c r="E220" t="s">
        <v>172</v>
      </c>
      <c r="F220" t="s">
        <v>173</v>
      </c>
      <c r="G220" t="s">
        <v>174</v>
      </c>
      <c r="H220" t="s">
        <v>292</v>
      </c>
      <c r="I220" t="s">
        <v>228</v>
      </c>
      <c r="J220" t="s">
        <v>11808</v>
      </c>
      <c r="K220" t="s">
        <v>293</v>
      </c>
      <c r="L220" t="s">
        <v>294</v>
      </c>
      <c r="M220" t="s">
        <v>1286</v>
      </c>
      <c r="N220" t="s">
        <v>9898</v>
      </c>
      <c r="O220" t="s">
        <v>1291</v>
      </c>
      <c r="P220" t="s">
        <v>1292</v>
      </c>
      <c r="Q220" t="s">
        <v>225</v>
      </c>
      <c r="R220" t="s">
        <v>184</v>
      </c>
      <c r="S220" t="s">
        <v>7923</v>
      </c>
      <c r="T220" t="s">
        <v>7752</v>
      </c>
      <c r="U220" t="s">
        <v>10122</v>
      </c>
    </row>
    <row r="221" spans="1:21" x14ac:dyDescent="0.2">
      <c r="A221" t="s">
        <v>1293</v>
      </c>
      <c r="B221" t="s">
        <v>1294</v>
      </c>
      <c r="C221" t="s">
        <v>1285</v>
      </c>
      <c r="D221" t="s">
        <v>171</v>
      </c>
      <c r="E221" t="s">
        <v>172</v>
      </c>
      <c r="F221" t="s">
        <v>173</v>
      </c>
      <c r="G221" t="s">
        <v>174</v>
      </c>
      <c r="H221" t="s">
        <v>292</v>
      </c>
      <c r="I221" t="s">
        <v>228</v>
      </c>
      <c r="J221" t="s">
        <v>11808</v>
      </c>
      <c r="K221" t="s">
        <v>293</v>
      </c>
      <c r="L221" t="s">
        <v>294</v>
      </c>
      <c r="M221" t="s">
        <v>1286</v>
      </c>
      <c r="N221" t="s">
        <v>9898</v>
      </c>
      <c r="O221" t="s">
        <v>1295</v>
      </c>
      <c r="P221" t="s">
        <v>1296</v>
      </c>
      <c r="Q221" t="s">
        <v>225</v>
      </c>
      <c r="R221" t="s">
        <v>184</v>
      </c>
      <c r="S221" t="s">
        <v>7924</v>
      </c>
      <c r="T221" t="s">
        <v>7752</v>
      </c>
      <c r="U221" t="s">
        <v>7663</v>
      </c>
    </row>
    <row r="222" spans="1:21" x14ac:dyDescent="0.2">
      <c r="A222" t="s">
        <v>1297</v>
      </c>
      <c r="B222" t="s">
        <v>1298</v>
      </c>
      <c r="C222" t="s">
        <v>1285</v>
      </c>
      <c r="D222" t="s">
        <v>171</v>
      </c>
      <c r="E222" t="s">
        <v>172</v>
      </c>
      <c r="F222" t="s">
        <v>173</v>
      </c>
      <c r="G222" t="s">
        <v>174</v>
      </c>
      <c r="H222" t="s">
        <v>292</v>
      </c>
      <c r="I222" t="s">
        <v>228</v>
      </c>
      <c r="J222" t="s">
        <v>11808</v>
      </c>
      <c r="K222" t="s">
        <v>293</v>
      </c>
      <c r="L222" t="s">
        <v>294</v>
      </c>
      <c r="M222" t="s">
        <v>1286</v>
      </c>
      <c r="N222" t="s">
        <v>9898</v>
      </c>
      <c r="O222" t="s">
        <v>1299</v>
      </c>
      <c r="P222" t="s">
        <v>1300</v>
      </c>
      <c r="Q222" t="s">
        <v>225</v>
      </c>
      <c r="R222" t="s">
        <v>184</v>
      </c>
      <c r="S222" t="s">
        <v>7925</v>
      </c>
      <c r="T222" t="s">
        <v>7752</v>
      </c>
      <c r="U222" t="s">
        <v>10123</v>
      </c>
    </row>
    <row r="223" spans="1:21" x14ac:dyDescent="0.2">
      <c r="A223" t="s">
        <v>1301</v>
      </c>
      <c r="B223" t="s">
        <v>1302</v>
      </c>
      <c r="C223" t="s">
        <v>1285</v>
      </c>
      <c r="D223" t="s">
        <v>171</v>
      </c>
      <c r="E223" t="s">
        <v>172</v>
      </c>
      <c r="F223" t="s">
        <v>173</v>
      </c>
      <c r="G223" t="s">
        <v>174</v>
      </c>
      <c r="H223" t="s">
        <v>292</v>
      </c>
      <c r="I223" t="s">
        <v>228</v>
      </c>
      <c r="J223" t="s">
        <v>11808</v>
      </c>
      <c r="K223" t="s">
        <v>293</v>
      </c>
      <c r="L223" t="s">
        <v>294</v>
      </c>
      <c r="M223" t="s">
        <v>1286</v>
      </c>
      <c r="N223" t="s">
        <v>9898</v>
      </c>
      <c r="O223" t="s">
        <v>1299</v>
      </c>
      <c r="P223" t="s">
        <v>1300</v>
      </c>
      <c r="Q223" t="s">
        <v>225</v>
      </c>
      <c r="R223" t="s">
        <v>184</v>
      </c>
      <c r="S223" t="s">
        <v>7926</v>
      </c>
      <c r="T223" t="s">
        <v>7752</v>
      </c>
      <c r="U223" t="s">
        <v>10124</v>
      </c>
    </row>
    <row r="224" spans="1:21" x14ac:dyDescent="0.2">
      <c r="A224" t="s">
        <v>1303</v>
      </c>
      <c r="B224" t="s">
        <v>1304</v>
      </c>
      <c r="C224" t="s">
        <v>1285</v>
      </c>
      <c r="D224" t="s">
        <v>171</v>
      </c>
      <c r="E224" t="s">
        <v>172</v>
      </c>
      <c r="F224" t="s">
        <v>173</v>
      </c>
      <c r="G224" t="s">
        <v>174</v>
      </c>
      <c r="H224" t="s">
        <v>292</v>
      </c>
      <c r="I224" t="s">
        <v>228</v>
      </c>
      <c r="J224" t="s">
        <v>11808</v>
      </c>
      <c r="K224" t="s">
        <v>293</v>
      </c>
      <c r="L224" t="s">
        <v>294</v>
      </c>
      <c r="M224" t="s">
        <v>1286</v>
      </c>
      <c r="N224" t="s">
        <v>9898</v>
      </c>
      <c r="O224" t="s">
        <v>1305</v>
      </c>
      <c r="P224" t="s">
        <v>1306</v>
      </c>
      <c r="Q224" t="s">
        <v>225</v>
      </c>
      <c r="R224" t="s">
        <v>184</v>
      </c>
      <c r="S224" t="s">
        <v>7927</v>
      </c>
      <c r="T224" t="s">
        <v>7752</v>
      </c>
      <c r="U224" t="s">
        <v>10125</v>
      </c>
    </row>
    <row r="225" spans="1:21" x14ac:dyDescent="0.2">
      <c r="A225" t="s">
        <v>1307</v>
      </c>
      <c r="B225" t="s">
        <v>1308</v>
      </c>
      <c r="C225" t="s">
        <v>1309</v>
      </c>
      <c r="D225" t="s">
        <v>171</v>
      </c>
      <c r="E225" t="s">
        <v>172</v>
      </c>
      <c r="F225" t="s">
        <v>173</v>
      </c>
      <c r="G225" t="s">
        <v>174</v>
      </c>
      <c r="H225" t="s">
        <v>209</v>
      </c>
      <c r="I225" t="s">
        <v>945</v>
      </c>
      <c r="J225" t="s">
        <v>11756</v>
      </c>
      <c r="K225" t="s">
        <v>211</v>
      </c>
      <c r="L225" t="s">
        <v>212</v>
      </c>
      <c r="M225" t="s">
        <v>179</v>
      </c>
      <c r="N225" t="s">
        <v>180</v>
      </c>
      <c r="O225" t="s">
        <v>1310</v>
      </c>
      <c r="P225" t="s">
        <v>1311</v>
      </c>
      <c r="Q225" t="s">
        <v>200</v>
      </c>
      <c r="R225" t="s">
        <v>184</v>
      </c>
      <c r="S225" t="s">
        <v>7928</v>
      </c>
      <c r="T225" t="s">
        <v>215</v>
      </c>
      <c r="U225" t="s">
        <v>7663</v>
      </c>
    </row>
    <row r="226" spans="1:21" x14ac:dyDescent="0.2">
      <c r="A226" t="s">
        <v>1312</v>
      </c>
      <c r="B226" t="s">
        <v>1313</v>
      </c>
      <c r="C226" t="s">
        <v>1285</v>
      </c>
      <c r="D226" t="s">
        <v>171</v>
      </c>
      <c r="E226" t="s">
        <v>172</v>
      </c>
      <c r="F226" t="s">
        <v>173</v>
      </c>
      <c r="G226" t="s">
        <v>174</v>
      </c>
      <c r="H226" t="s">
        <v>292</v>
      </c>
      <c r="I226" t="s">
        <v>228</v>
      </c>
      <c r="J226" t="s">
        <v>11808</v>
      </c>
      <c r="K226" t="s">
        <v>293</v>
      </c>
      <c r="L226" t="s">
        <v>294</v>
      </c>
      <c r="M226" t="s">
        <v>1286</v>
      </c>
      <c r="N226" t="s">
        <v>9898</v>
      </c>
      <c r="O226" t="s">
        <v>1314</v>
      </c>
      <c r="P226" t="s">
        <v>1315</v>
      </c>
      <c r="Q226" t="s">
        <v>200</v>
      </c>
      <c r="R226" t="s">
        <v>184</v>
      </c>
      <c r="S226" t="s">
        <v>7929</v>
      </c>
      <c r="T226" t="s">
        <v>7752</v>
      </c>
      <c r="U226" t="s">
        <v>10126</v>
      </c>
    </row>
    <row r="227" spans="1:21" x14ac:dyDescent="0.2">
      <c r="A227" t="s">
        <v>1316</v>
      </c>
      <c r="B227" t="s">
        <v>1317</v>
      </c>
      <c r="C227" t="s">
        <v>1285</v>
      </c>
      <c r="D227" t="s">
        <v>171</v>
      </c>
      <c r="E227" t="s">
        <v>172</v>
      </c>
      <c r="F227" t="s">
        <v>173</v>
      </c>
      <c r="G227" t="s">
        <v>174</v>
      </c>
      <c r="H227" t="s">
        <v>292</v>
      </c>
      <c r="I227" t="s">
        <v>228</v>
      </c>
      <c r="J227" t="s">
        <v>11808</v>
      </c>
      <c r="K227" t="s">
        <v>293</v>
      </c>
      <c r="L227" t="s">
        <v>294</v>
      </c>
      <c r="M227" t="s">
        <v>1286</v>
      </c>
      <c r="N227" t="s">
        <v>9898</v>
      </c>
      <c r="O227" t="s">
        <v>895</v>
      </c>
      <c r="P227" t="s">
        <v>1318</v>
      </c>
      <c r="Q227" t="s">
        <v>225</v>
      </c>
      <c r="R227" t="s">
        <v>184</v>
      </c>
      <c r="S227" t="s">
        <v>7930</v>
      </c>
      <c r="T227" t="s">
        <v>7752</v>
      </c>
      <c r="U227" t="s">
        <v>10127</v>
      </c>
    </row>
    <row r="228" spans="1:21" x14ac:dyDescent="0.2">
      <c r="A228" t="s">
        <v>1319</v>
      </c>
      <c r="B228" t="s">
        <v>1320</v>
      </c>
      <c r="C228" t="s">
        <v>1321</v>
      </c>
      <c r="D228" t="s">
        <v>171</v>
      </c>
      <c r="E228" t="s">
        <v>172</v>
      </c>
      <c r="F228" t="s">
        <v>173</v>
      </c>
      <c r="G228" t="s">
        <v>174</v>
      </c>
      <c r="H228" t="s">
        <v>209</v>
      </c>
      <c r="I228" t="s">
        <v>228</v>
      </c>
      <c r="J228" t="s">
        <v>11730</v>
      </c>
      <c r="K228" t="s">
        <v>177</v>
      </c>
      <c r="L228" t="s">
        <v>178</v>
      </c>
      <c r="M228" t="s">
        <v>179</v>
      </c>
      <c r="N228" t="s">
        <v>180</v>
      </c>
      <c r="O228" t="s">
        <v>1322</v>
      </c>
      <c r="P228" t="s">
        <v>7931</v>
      </c>
      <c r="Q228" t="s">
        <v>312</v>
      </c>
      <c r="R228" t="s">
        <v>184</v>
      </c>
      <c r="S228" t="s">
        <v>7932</v>
      </c>
      <c r="T228" t="s">
        <v>185</v>
      </c>
      <c r="U228" t="s">
        <v>10128</v>
      </c>
    </row>
    <row r="229" spans="1:21" x14ac:dyDescent="0.2">
      <c r="A229" t="s">
        <v>1323</v>
      </c>
      <c r="B229" t="s">
        <v>1324</v>
      </c>
      <c r="C229" t="s">
        <v>1325</v>
      </c>
      <c r="D229" t="s">
        <v>171</v>
      </c>
      <c r="E229" t="s">
        <v>172</v>
      </c>
      <c r="F229" t="s">
        <v>173</v>
      </c>
      <c r="G229" t="s">
        <v>189</v>
      </c>
      <c r="H229" t="s">
        <v>198</v>
      </c>
      <c r="I229" t="s">
        <v>191</v>
      </c>
      <c r="J229" t="s">
        <v>11718</v>
      </c>
      <c r="K229" t="s">
        <v>217</v>
      </c>
      <c r="L229" t="s">
        <v>267</v>
      </c>
      <c r="M229" t="s">
        <v>179</v>
      </c>
      <c r="N229" t="s">
        <v>192</v>
      </c>
      <c r="O229" t="s">
        <v>1326</v>
      </c>
      <c r="P229" t="s">
        <v>1327</v>
      </c>
      <c r="Q229" t="s">
        <v>200</v>
      </c>
      <c r="R229" t="s">
        <v>184</v>
      </c>
      <c r="S229" t="s">
        <v>7933</v>
      </c>
      <c r="T229" t="s">
        <v>268</v>
      </c>
      <c r="U229" t="s">
        <v>10129</v>
      </c>
    </row>
    <row r="230" spans="1:21" x14ac:dyDescent="0.2">
      <c r="A230" t="s">
        <v>1330</v>
      </c>
      <c r="B230" t="s">
        <v>1331</v>
      </c>
      <c r="C230" t="s">
        <v>1332</v>
      </c>
      <c r="D230" t="s">
        <v>171</v>
      </c>
      <c r="E230" t="s">
        <v>172</v>
      </c>
      <c r="F230" t="s">
        <v>173</v>
      </c>
      <c r="G230" t="s">
        <v>174</v>
      </c>
      <c r="H230" t="s">
        <v>11779</v>
      </c>
      <c r="I230" t="s">
        <v>823</v>
      </c>
      <c r="J230" t="s">
        <v>11791</v>
      </c>
      <c r="K230" t="s">
        <v>622</v>
      </c>
      <c r="L230" t="s">
        <v>569</v>
      </c>
      <c r="M230" t="s">
        <v>295</v>
      </c>
      <c r="N230" t="s">
        <v>623</v>
      </c>
      <c r="O230" t="s">
        <v>1333</v>
      </c>
      <c r="P230" t="s">
        <v>1334</v>
      </c>
      <c r="Q230" t="s">
        <v>521</v>
      </c>
      <c r="R230" t="s">
        <v>196</v>
      </c>
      <c r="S230" t="s">
        <v>7934</v>
      </c>
      <c r="T230" t="s">
        <v>631</v>
      </c>
      <c r="U230" t="s">
        <v>10130</v>
      </c>
    </row>
    <row r="231" spans="1:21" x14ac:dyDescent="0.2">
      <c r="A231" t="s">
        <v>1335</v>
      </c>
      <c r="B231" t="s">
        <v>1336</v>
      </c>
      <c r="C231" t="s">
        <v>1332</v>
      </c>
      <c r="D231" t="s">
        <v>171</v>
      </c>
      <c r="E231" t="s">
        <v>172</v>
      </c>
      <c r="F231" t="s">
        <v>173</v>
      </c>
      <c r="G231" t="s">
        <v>174</v>
      </c>
      <c r="H231" t="s">
        <v>684</v>
      </c>
      <c r="I231" t="s">
        <v>176</v>
      </c>
      <c r="J231" t="s">
        <v>11760</v>
      </c>
      <c r="K231" t="s">
        <v>610</v>
      </c>
      <c r="L231" t="s">
        <v>611</v>
      </c>
      <c r="M231" t="s">
        <v>295</v>
      </c>
      <c r="N231" t="s">
        <v>9898</v>
      </c>
      <c r="O231" t="s">
        <v>1337</v>
      </c>
      <c r="P231" t="s">
        <v>1338</v>
      </c>
      <c r="Q231" t="s">
        <v>410</v>
      </c>
      <c r="R231" t="s">
        <v>330</v>
      </c>
      <c r="S231" t="s">
        <v>7935</v>
      </c>
      <c r="T231" t="s">
        <v>7757</v>
      </c>
      <c r="U231" t="s">
        <v>10131</v>
      </c>
    </row>
    <row r="232" spans="1:21" x14ac:dyDescent="0.2">
      <c r="A232" t="s">
        <v>1339</v>
      </c>
      <c r="B232" t="s">
        <v>7936</v>
      </c>
      <c r="C232" t="s">
        <v>1332</v>
      </c>
      <c r="D232" t="s">
        <v>171</v>
      </c>
      <c r="E232" t="s">
        <v>172</v>
      </c>
      <c r="F232" t="s">
        <v>173</v>
      </c>
      <c r="G232" t="s">
        <v>174</v>
      </c>
      <c r="H232" t="s">
        <v>580</v>
      </c>
      <c r="I232" t="s">
        <v>945</v>
      </c>
      <c r="J232" t="s">
        <v>11804</v>
      </c>
      <c r="K232" t="s">
        <v>610</v>
      </c>
      <c r="L232" t="s">
        <v>611</v>
      </c>
      <c r="M232" t="s">
        <v>295</v>
      </c>
      <c r="N232" t="s">
        <v>9898</v>
      </c>
      <c r="O232" t="s">
        <v>1340</v>
      </c>
      <c r="P232" t="s">
        <v>1341</v>
      </c>
      <c r="Q232" t="s">
        <v>841</v>
      </c>
      <c r="R232" t="s">
        <v>270</v>
      </c>
      <c r="S232" t="s">
        <v>7937</v>
      </c>
      <c r="T232" t="s">
        <v>7757</v>
      </c>
      <c r="U232" t="s">
        <v>10132</v>
      </c>
    </row>
    <row r="233" spans="1:21" x14ac:dyDescent="0.2">
      <c r="A233" t="s">
        <v>1342</v>
      </c>
      <c r="B233" t="s">
        <v>11810</v>
      </c>
      <c r="C233" t="s">
        <v>1332</v>
      </c>
      <c r="D233" t="s">
        <v>171</v>
      </c>
      <c r="E233" t="s">
        <v>172</v>
      </c>
      <c r="F233" t="s">
        <v>173</v>
      </c>
      <c r="G233" t="s">
        <v>174</v>
      </c>
      <c r="H233" t="s">
        <v>7769</v>
      </c>
      <c r="I233" t="s">
        <v>191</v>
      </c>
      <c r="J233" t="s">
        <v>11758</v>
      </c>
      <c r="K233" t="s">
        <v>622</v>
      </c>
      <c r="L233" t="s">
        <v>569</v>
      </c>
      <c r="M233" t="s">
        <v>295</v>
      </c>
      <c r="N233" t="s">
        <v>623</v>
      </c>
      <c r="O233" t="s">
        <v>1343</v>
      </c>
      <c r="P233" t="s">
        <v>1344</v>
      </c>
      <c r="Q233" t="s">
        <v>675</v>
      </c>
      <c r="R233" t="s">
        <v>330</v>
      </c>
      <c r="S233" t="s">
        <v>7938</v>
      </c>
      <c r="T233" t="s">
        <v>631</v>
      </c>
      <c r="U233" t="s">
        <v>10133</v>
      </c>
    </row>
    <row r="234" spans="1:21" x14ac:dyDescent="0.2">
      <c r="A234" t="s">
        <v>1345</v>
      </c>
      <c r="B234" t="s">
        <v>1346</v>
      </c>
      <c r="C234" t="s">
        <v>1328</v>
      </c>
      <c r="D234" t="s">
        <v>171</v>
      </c>
      <c r="E234" t="s">
        <v>172</v>
      </c>
      <c r="F234" t="s">
        <v>173</v>
      </c>
      <c r="G234" t="s">
        <v>174</v>
      </c>
      <c r="H234" t="s">
        <v>11752</v>
      </c>
      <c r="I234" t="s">
        <v>210</v>
      </c>
      <c r="J234" t="s">
        <v>11754</v>
      </c>
      <c r="K234" t="s">
        <v>622</v>
      </c>
      <c r="L234" t="s">
        <v>569</v>
      </c>
      <c r="M234" t="s">
        <v>295</v>
      </c>
      <c r="N234" t="s">
        <v>623</v>
      </c>
      <c r="O234" t="s">
        <v>1347</v>
      </c>
      <c r="P234" t="s">
        <v>1348</v>
      </c>
      <c r="Q234" t="s">
        <v>183</v>
      </c>
      <c r="R234" t="s">
        <v>184</v>
      </c>
      <c r="S234" t="s">
        <v>7939</v>
      </c>
      <c r="T234" t="s">
        <v>1349</v>
      </c>
      <c r="U234" t="s">
        <v>10134</v>
      </c>
    </row>
    <row r="235" spans="1:21" x14ac:dyDescent="0.2">
      <c r="A235" t="s">
        <v>1350</v>
      </c>
      <c r="B235" t="s">
        <v>1351</v>
      </c>
      <c r="C235" t="s">
        <v>1352</v>
      </c>
      <c r="D235" t="s">
        <v>171</v>
      </c>
      <c r="E235" t="s">
        <v>172</v>
      </c>
      <c r="F235" t="s">
        <v>173</v>
      </c>
      <c r="G235" t="s">
        <v>174</v>
      </c>
      <c r="H235" t="s">
        <v>209</v>
      </c>
      <c r="I235" t="s">
        <v>191</v>
      </c>
      <c r="J235" t="s">
        <v>11729</v>
      </c>
      <c r="K235" t="s">
        <v>177</v>
      </c>
      <c r="L235" t="s">
        <v>178</v>
      </c>
      <c r="M235" t="s">
        <v>179</v>
      </c>
      <c r="N235" t="s">
        <v>180</v>
      </c>
      <c r="O235" t="s">
        <v>1353</v>
      </c>
      <c r="P235" t="s">
        <v>1354</v>
      </c>
      <c r="Q235" t="s">
        <v>200</v>
      </c>
      <c r="R235" t="s">
        <v>184</v>
      </c>
      <c r="S235" t="s">
        <v>7940</v>
      </c>
      <c r="T235" t="s">
        <v>185</v>
      </c>
      <c r="U235" t="s">
        <v>10135</v>
      </c>
    </row>
    <row r="236" spans="1:21" x14ac:dyDescent="0.2">
      <c r="A236" t="s">
        <v>1355</v>
      </c>
      <c r="B236" t="s">
        <v>1356</v>
      </c>
      <c r="C236" t="s">
        <v>1332</v>
      </c>
      <c r="D236" t="s">
        <v>171</v>
      </c>
      <c r="E236" t="s">
        <v>172</v>
      </c>
      <c r="F236" t="s">
        <v>173</v>
      </c>
      <c r="G236" t="s">
        <v>174</v>
      </c>
      <c r="H236" t="s">
        <v>11763</v>
      </c>
      <c r="I236" t="s">
        <v>945</v>
      </c>
      <c r="J236" t="s">
        <v>11764</v>
      </c>
      <c r="K236" t="s">
        <v>622</v>
      </c>
      <c r="L236" t="s">
        <v>569</v>
      </c>
      <c r="M236" t="s">
        <v>295</v>
      </c>
      <c r="N236" t="s">
        <v>623</v>
      </c>
      <c r="O236" t="s">
        <v>556</v>
      </c>
      <c r="P236" t="s">
        <v>1357</v>
      </c>
      <c r="Q236" t="s">
        <v>200</v>
      </c>
      <c r="R236" t="s">
        <v>184</v>
      </c>
      <c r="S236" t="s">
        <v>7941</v>
      </c>
      <c r="T236" t="s">
        <v>631</v>
      </c>
      <c r="U236" t="s">
        <v>10136</v>
      </c>
    </row>
    <row r="237" spans="1:21" x14ac:dyDescent="0.2">
      <c r="A237" t="s">
        <v>1358</v>
      </c>
      <c r="B237" t="s">
        <v>1359</v>
      </c>
      <c r="C237" t="s">
        <v>1332</v>
      </c>
      <c r="D237" t="s">
        <v>171</v>
      </c>
      <c r="E237" t="s">
        <v>172</v>
      </c>
      <c r="F237" t="s">
        <v>173</v>
      </c>
      <c r="G237" t="s">
        <v>174</v>
      </c>
      <c r="H237" t="s">
        <v>11752</v>
      </c>
      <c r="I237" t="s">
        <v>228</v>
      </c>
      <c r="J237" t="s">
        <v>11753</v>
      </c>
      <c r="K237" t="s">
        <v>622</v>
      </c>
      <c r="L237" t="s">
        <v>569</v>
      </c>
      <c r="M237" t="s">
        <v>295</v>
      </c>
      <c r="N237" t="s">
        <v>623</v>
      </c>
      <c r="O237" t="s">
        <v>1360</v>
      </c>
      <c r="P237" t="s">
        <v>1361</v>
      </c>
      <c r="Q237" t="s">
        <v>312</v>
      </c>
      <c r="R237" t="s">
        <v>184</v>
      </c>
      <c r="S237" t="s">
        <v>7942</v>
      </c>
      <c r="T237" t="s">
        <v>626</v>
      </c>
      <c r="U237" t="s">
        <v>10137</v>
      </c>
    </row>
    <row r="238" spans="1:21" x14ac:dyDescent="0.2">
      <c r="A238" t="s">
        <v>1362</v>
      </c>
      <c r="B238" t="s">
        <v>1363</v>
      </c>
      <c r="C238" t="s">
        <v>1332</v>
      </c>
      <c r="D238" t="s">
        <v>171</v>
      </c>
      <c r="E238" t="s">
        <v>172</v>
      </c>
      <c r="F238" t="s">
        <v>173</v>
      </c>
      <c r="G238" t="s">
        <v>174</v>
      </c>
      <c r="H238" t="s">
        <v>580</v>
      </c>
      <c r="I238" t="s">
        <v>234</v>
      </c>
      <c r="J238" t="s">
        <v>11811</v>
      </c>
      <c r="K238" t="s">
        <v>610</v>
      </c>
      <c r="L238" t="s">
        <v>611</v>
      </c>
      <c r="M238" t="s">
        <v>295</v>
      </c>
      <c r="N238" t="s">
        <v>9898</v>
      </c>
      <c r="O238" t="s">
        <v>1364</v>
      </c>
      <c r="P238" t="s">
        <v>1365</v>
      </c>
      <c r="Q238" t="s">
        <v>312</v>
      </c>
      <c r="R238" t="s">
        <v>184</v>
      </c>
      <c r="S238" t="s">
        <v>7943</v>
      </c>
      <c r="T238" t="s">
        <v>7757</v>
      </c>
      <c r="U238" t="s">
        <v>10138</v>
      </c>
    </row>
    <row r="239" spans="1:21" x14ac:dyDescent="0.2">
      <c r="A239" t="s">
        <v>1366</v>
      </c>
      <c r="B239" t="s">
        <v>1367</v>
      </c>
      <c r="C239" t="s">
        <v>1332</v>
      </c>
      <c r="D239" t="s">
        <v>171</v>
      </c>
      <c r="E239" t="s">
        <v>172</v>
      </c>
      <c r="F239" t="s">
        <v>173</v>
      </c>
      <c r="G239" t="s">
        <v>174</v>
      </c>
      <c r="H239" t="s">
        <v>292</v>
      </c>
      <c r="I239" t="s">
        <v>228</v>
      </c>
      <c r="J239" t="s">
        <v>11808</v>
      </c>
      <c r="K239" t="s">
        <v>1036</v>
      </c>
      <c r="L239" t="s">
        <v>1037</v>
      </c>
      <c r="M239" t="s">
        <v>295</v>
      </c>
      <c r="N239" t="s">
        <v>9898</v>
      </c>
      <c r="O239" t="s">
        <v>1368</v>
      </c>
      <c r="P239" t="s">
        <v>1369</v>
      </c>
      <c r="Q239" t="s">
        <v>225</v>
      </c>
      <c r="R239" t="s">
        <v>184</v>
      </c>
      <c r="S239" t="s">
        <v>7944</v>
      </c>
      <c r="T239" t="s">
        <v>7764</v>
      </c>
      <c r="U239" t="s">
        <v>10139</v>
      </c>
    </row>
    <row r="240" spans="1:21" x14ac:dyDescent="0.2">
      <c r="A240" t="s">
        <v>1370</v>
      </c>
      <c r="B240" t="s">
        <v>1371</v>
      </c>
      <c r="C240" t="s">
        <v>1332</v>
      </c>
      <c r="D240" t="s">
        <v>171</v>
      </c>
      <c r="E240" t="s">
        <v>172</v>
      </c>
      <c r="F240" t="s">
        <v>173</v>
      </c>
      <c r="G240" t="s">
        <v>174</v>
      </c>
      <c r="H240" t="s">
        <v>793</v>
      </c>
      <c r="I240" t="s">
        <v>210</v>
      </c>
      <c r="J240" t="s">
        <v>11770</v>
      </c>
      <c r="K240" t="s">
        <v>610</v>
      </c>
      <c r="L240" t="s">
        <v>611</v>
      </c>
      <c r="M240" t="s">
        <v>295</v>
      </c>
      <c r="N240" t="s">
        <v>9898</v>
      </c>
      <c r="O240" t="s">
        <v>1372</v>
      </c>
      <c r="P240" t="s">
        <v>1373</v>
      </c>
      <c r="Q240" t="s">
        <v>260</v>
      </c>
      <c r="R240" t="s">
        <v>261</v>
      </c>
      <c r="S240" t="s">
        <v>7945</v>
      </c>
      <c r="T240" t="s">
        <v>7757</v>
      </c>
      <c r="U240" t="s">
        <v>10140</v>
      </c>
    </row>
    <row r="241" spans="1:21" x14ac:dyDescent="0.2">
      <c r="A241" t="s">
        <v>1374</v>
      </c>
      <c r="B241" t="s">
        <v>1375</v>
      </c>
      <c r="C241" t="s">
        <v>1332</v>
      </c>
      <c r="D241" t="s">
        <v>171</v>
      </c>
      <c r="E241" t="s">
        <v>172</v>
      </c>
      <c r="F241" t="s">
        <v>173</v>
      </c>
      <c r="G241" t="s">
        <v>189</v>
      </c>
      <c r="H241" t="s">
        <v>198</v>
      </c>
      <c r="I241" t="s">
        <v>199</v>
      </c>
      <c r="J241" t="s">
        <v>11726</v>
      </c>
      <c r="K241" t="s">
        <v>217</v>
      </c>
      <c r="L241" t="s">
        <v>1376</v>
      </c>
      <c r="M241" t="s">
        <v>179</v>
      </c>
      <c r="N241" t="s">
        <v>192</v>
      </c>
      <c r="O241" t="s">
        <v>1377</v>
      </c>
      <c r="P241" t="s">
        <v>1378</v>
      </c>
      <c r="Q241" t="s">
        <v>200</v>
      </c>
      <c r="R241" t="s">
        <v>184</v>
      </c>
      <c r="S241" t="s">
        <v>7946</v>
      </c>
      <c r="T241" t="s">
        <v>1379</v>
      </c>
      <c r="U241" t="s">
        <v>10141</v>
      </c>
    </row>
    <row r="242" spans="1:21" x14ac:dyDescent="0.2">
      <c r="A242" t="s">
        <v>1380</v>
      </c>
      <c r="B242" t="s">
        <v>1381</v>
      </c>
      <c r="C242" t="s">
        <v>1382</v>
      </c>
      <c r="D242" t="s">
        <v>171</v>
      </c>
      <c r="E242" t="s">
        <v>172</v>
      </c>
      <c r="F242" t="s">
        <v>173</v>
      </c>
      <c r="G242" t="s">
        <v>245</v>
      </c>
      <c r="H242" t="s">
        <v>11752</v>
      </c>
      <c r="I242" t="s">
        <v>574</v>
      </c>
      <c r="J242" t="s">
        <v>11788</v>
      </c>
      <c r="K242" t="s">
        <v>622</v>
      </c>
      <c r="L242" t="s">
        <v>569</v>
      </c>
      <c r="M242" t="s">
        <v>295</v>
      </c>
      <c r="N242" t="s">
        <v>623</v>
      </c>
      <c r="O242" t="s">
        <v>1383</v>
      </c>
      <c r="P242" t="s">
        <v>1384</v>
      </c>
      <c r="Q242" t="s">
        <v>458</v>
      </c>
      <c r="R242" t="s">
        <v>184</v>
      </c>
      <c r="S242" t="s">
        <v>7947</v>
      </c>
      <c r="T242" t="s">
        <v>626</v>
      </c>
      <c r="U242" t="s">
        <v>10142</v>
      </c>
    </row>
    <row r="243" spans="1:21" x14ac:dyDescent="0.2">
      <c r="A243" t="s">
        <v>1385</v>
      </c>
      <c r="B243" t="s">
        <v>1386</v>
      </c>
      <c r="C243" t="s">
        <v>1332</v>
      </c>
      <c r="D243" t="s">
        <v>171</v>
      </c>
      <c r="E243" t="s">
        <v>172</v>
      </c>
      <c r="F243" t="s">
        <v>173</v>
      </c>
      <c r="G243" t="s">
        <v>174</v>
      </c>
      <c r="H243" t="s">
        <v>684</v>
      </c>
      <c r="I243" t="s">
        <v>210</v>
      </c>
      <c r="J243" t="s">
        <v>11812</v>
      </c>
      <c r="K243" t="s">
        <v>610</v>
      </c>
      <c r="L243" t="s">
        <v>611</v>
      </c>
      <c r="M243" t="s">
        <v>295</v>
      </c>
      <c r="N243" t="s">
        <v>9898</v>
      </c>
      <c r="O243" t="s">
        <v>1387</v>
      </c>
      <c r="P243" t="s">
        <v>1388</v>
      </c>
      <c r="Q243" t="s">
        <v>878</v>
      </c>
      <c r="R243" t="s">
        <v>330</v>
      </c>
      <c r="S243" t="s">
        <v>7948</v>
      </c>
      <c r="T243" t="s">
        <v>7757</v>
      </c>
      <c r="U243" t="s">
        <v>10143</v>
      </c>
    </row>
    <row r="244" spans="1:21" x14ac:dyDescent="0.2">
      <c r="A244" t="s">
        <v>1389</v>
      </c>
      <c r="B244" t="s">
        <v>1390</v>
      </c>
      <c r="C244" t="s">
        <v>1332</v>
      </c>
      <c r="D244" t="s">
        <v>171</v>
      </c>
      <c r="E244" t="s">
        <v>172</v>
      </c>
      <c r="F244" t="s">
        <v>173</v>
      </c>
      <c r="G244" t="s">
        <v>189</v>
      </c>
      <c r="H244" t="s">
        <v>198</v>
      </c>
      <c r="I244" t="s">
        <v>199</v>
      </c>
      <c r="J244" t="s">
        <v>11726</v>
      </c>
      <c r="K244" t="s">
        <v>656</v>
      </c>
      <c r="L244" t="s">
        <v>440</v>
      </c>
      <c r="M244" t="s">
        <v>179</v>
      </c>
      <c r="N244" t="s">
        <v>192</v>
      </c>
      <c r="O244" t="s">
        <v>1391</v>
      </c>
      <c r="P244" t="s">
        <v>1392</v>
      </c>
      <c r="Q244" t="s">
        <v>200</v>
      </c>
      <c r="R244" t="s">
        <v>184</v>
      </c>
      <c r="S244" t="s">
        <v>7949</v>
      </c>
      <c r="T244" t="s">
        <v>322</v>
      </c>
      <c r="U244" t="s">
        <v>10144</v>
      </c>
    </row>
    <row r="245" spans="1:21" x14ac:dyDescent="0.2">
      <c r="A245" t="s">
        <v>1393</v>
      </c>
      <c r="B245" t="s">
        <v>1394</v>
      </c>
      <c r="C245" t="s">
        <v>1395</v>
      </c>
      <c r="D245" t="s">
        <v>171</v>
      </c>
      <c r="E245" t="s">
        <v>172</v>
      </c>
      <c r="F245" t="s">
        <v>173</v>
      </c>
      <c r="G245" t="s">
        <v>189</v>
      </c>
      <c r="H245" t="s">
        <v>190</v>
      </c>
      <c r="I245" t="s">
        <v>176</v>
      </c>
      <c r="J245" t="s">
        <v>11722</v>
      </c>
      <c r="K245" t="s">
        <v>281</v>
      </c>
      <c r="L245" t="s">
        <v>983</v>
      </c>
      <c r="M245" t="s">
        <v>179</v>
      </c>
      <c r="N245" t="s">
        <v>192</v>
      </c>
      <c r="O245" t="s">
        <v>1396</v>
      </c>
      <c r="P245" t="s">
        <v>1397</v>
      </c>
      <c r="Q245" t="s">
        <v>521</v>
      </c>
      <c r="R245" t="s">
        <v>196</v>
      </c>
      <c r="S245" t="s">
        <v>7950</v>
      </c>
      <c r="T245" t="s">
        <v>986</v>
      </c>
      <c r="U245" t="s">
        <v>10145</v>
      </c>
    </row>
    <row r="246" spans="1:21" x14ac:dyDescent="0.2">
      <c r="A246" t="s">
        <v>1398</v>
      </c>
      <c r="B246" t="s">
        <v>1399</v>
      </c>
      <c r="C246" t="s">
        <v>1400</v>
      </c>
      <c r="D246" t="s">
        <v>171</v>
      </c>
      <c r="E246" t="s">
        <v>172</v>
      </c>
      <c r="F246" t="s">
        <v>173</v>
      </c>
      <c r="G246" t="s">
        <v>174</v>
      </c>
      <c r="H246" t="s">
        <v>676</v>
      </c>
      <c r="I246" t="s">
        <v>574</v>
      </c>
      <c r="J246" t="s">
        <v>11789</v>
      </c>
      <c r="K246" t="s">
        <v>603</v>
      </c>
      <c r="L246" t="s">
        <v>604</v>
      </c>
      <c r="M246" t="s">
        <v>295</v>
      </c>
      <c r="N246" t="s">
        <v>9898</v>
      </c>
      <c r="O246" t="s">
        <v>1401</v>
      </c>
      <c r="P246" t="s">
        <v>1402</v>
      </c>
      <c r="Q246" t="s">
        <v>925</v>
      </c>
      <c r="R246" t="s">
        <v>680</v>
      </c>
      <c r="S246" t="s">
        <v>7951</v>
      </c>
      <c r="T246" t="s">
        <v>7800</v>
      </c>
      <c r="U246" t="s">
        <v>7663</v>
      </c>
    </row>
    <row r="247" spans="1:21" x14ac:dyDescent="0.2">
      <c r="A247" t="s">
        <v>1404</v>
      </c>
      <c r="B247" t="s">
        <v>1405</v>
      </c>
      <c r="C247" t="s">
        <v>1332</v>
      </c>
      <c r="D247" t="s">
        <v>171</v>
      </c>
      <c r="E247" t="s">
        <v>172</v>
      </c>
      <c r="F247" t="s">
        <v>173</v>
      </c>
      <c r="G247" t="s">
        <v>174</v>
      </c>
      <c r="H247" t="s">
        <v>684</v>
      </c>
      <c r="I247" t="s">
        <v>176</v>
      </c>
      <c r="J247" t="s">
        <v>11760</v>
      </c>
      <c r="K247" t="s">
        <v>1036</v>
      </c>
      <c r="L247" t="s">
        <v>1037</v>
      </c>
      <c r="M247" t="s">
        <v>295</v>
      </c>
      <c r="N247" t="s">
        <v>9898</v>
      </c>
      <c r="O247" t="s">
        <v>1406</v>
      </c>
      <c r="P247" t="s">
        <v>1407</v>
      </c>
      <c r="Q247" t="s">
        <v>675</v>
      </c>
      <c r="R247" t="s">
        <v>330</v>
      </c>
      <c r="S247" t="s">
        <v>7952</v>
      </c>
      <c r="T247" t="s">
        <v>7764</v>
      </c>
      <c r="U247" t="s">
        <v>10146</v>
      </c>
    </row>
    <row r="248" spans="1:21" x14ac:dyDescent="0.2">
      <c r="A248" t="s">
        <v>1408</v>
      </c>
      <c r="B248" t="s">
        <v>1409</v>
      </c>
      <c r="C248" t="s">
        <v>1410</v>
      </c>
      <c r="D248" t="s">
        <v>171</v>
      </c>
      <c r="E248" t="s">
        <v>172</v>
      </c>
      <c r="F248" t="s">
        <v>173</v>
      </c>
      <c r="G248" t="s">
        <v>174</v>
      </c>
      <c r="H248" t="s">
        <v>11763</v>
      </c>
      <c r="I248" t="s">
        <v>945</v>
      </c>
      <c r="J248" t="s">
        <v>11764</v>
      </c>
      <c r="K248" t="s">
        <v>622</v>
      </c>
      <c r="L248" t="s">
        <v>569</v>
      </c>
      <c r="M248" t="s">
        <v>295</v>
      </c>
      <c r="N248" t="s">
        <v>623</v>
      </c>
      <c r="O248" t="s">
        <v>1411</v>
      </c>
      <c r="P248" t="s">
        <v>1412</v>
      </c>
      <c r="Q248" t="s">
        <v>200</v>
      </c>
      <c r="R248" t="s">
        <v>184</v>
      </c>
      <c r="S248" t="s">
        <v>7953</v>
      </c>
      <c r="T248" t="s">
        <v>1349</v>
      </c>
      <c r="U248" t="s">
        <v>10147</v>
      </c>
    </row>
    <row r="249" spans="1:21" x14ac:dyDescent="0.2">
      <c r="A249" t="s">
        <v>1413</v>
      </c>
      <c r="B249" t="s">
        <v>1414</v>
      </c>
      <c r="C249" t="s">
        <v>1332</v>
      </c>
      <c r="D249" t="s">
        <v>171</v>
      </c>
      <c r="E249" t="s">
        <v>172</v>
      </c>
      <c r="F249" t="s">
        <v>173</v>
      </c>
      <c r="G249" t="s">
        <v>189</v>
      </c>
      <c r="H249" t="s">
        <v>198</v>
      </c>
      <c r="I249" t="s">
        <v>228</v>
      </c>
      <c r="J249" t="s">
        <v>11737</v>
      </c>
      <c r="K249" t="s">
        <v>177</v>
      </c>
      <c r="L249" t="s">
        <v>178</v>
      </c>
      <c r="M249" t="s">
        <v>179</v>
      </c>
      <c r="N249" t="s">
        <v>192</v>
      </c>
      <c r="O249" t="s">
        <v>1415</v>
      </c>
      <c r="P249" t="s">
        <v>1416</v>
      </c>
      <c r="Q249" t="s">
        <v>225</v>
      </c>
      <c r="R249" t="s">
        <v>184</v>
      </c>
      <c r="S249" t="s">
        <v>7954</v>
      </c>
      <c r="T249" t="s">
        <v>185</v>
      </c>
      <c r="U249" t="s">
        <v>10148</v>
      </c>
    </row>
    <row r="250" spans="1:21" x14ac:dyDescent="0.2">
      <c r="A250" t="s">
        <v>1417</v>
      </c>
      <c r="B250" t="s">
        <v>1418</v>
      </c>
      <c r="C250" t="s">
        <v>1332</v>
      </c>
      <c r="D250" t="s">
        <v>171</v>
      </c>
      <c r="E250" t="s">
        <v>172</v>
      </c>
      <c r="F250" t="s">
        <v>173</v>
      </c>
      <c r="G250" t="s">
        <v>189</v>
      </c>
      <c r="H250" t="s">
        <v>175</v>
      </c>
      <c r="I250" t="s">
        <v>210</v>
      </c>
      <c r="J250" t="s">
        <v>11775</v>
      </c>
      <c r="K250" t="s">
        <v>217</v>
      </c>
      <c r="L250" t="s">
        <v>274</v>
      </c>
      <c r="M250" t="s">
        <v>283</v>
      </c>
      <c r="N250" t="s">
        <v>192</v>
      </c>
      <c r="O250" t="s">
        <v>1419</v>
      </c>
      <c r="P250" t="s">
        <v>1420</v>
      </c>
      <c r="Q250" t="s">
        <v>841</v>
      </c>
      <c r="R250" t="s">
        <v>270</v>
      </c>
      <c r="S250" t="s">
        <v>7955</v>
      </c>
      <c r="T250" t="s">
        <v>277</v>
      </c>
      <c r="U250" t="s">
        <v>10149</v>
      </c>
    </row>
    <row r="251" spans="1:21" x14ac:dyDescent="0.2">
      <c r="A251" t="s">
        <v>1422</v>
      </c>
      <c r="B251" t="s">
        <v>1423</v>
      </c>
      <c r="C251" t="s">
        <v>1424</v>
      </c>
      <c r="D251" t="s">
        <v>171</v>
      </c>
      <c r="E251" t="s">
        <v>172</v>
      </c>
      <c r="F251" t="s">
        <v>173</v>
      </c>
      <c r="G251" t="s">
        <v>174</v>
      </c>
      <c r="H251" t="s">
        <v>676</v>
      </c>
      <c r="I251" t="s">
        <v>199</v>
      </c>
      <c r="J251" t="s">
        <v>11771</v>
      </c>
      <c r="K251" t="s">
        <v>610</v>
      </c>
      <c r="L251" t="s">
        <v>611</v>
      </c>
      <c r="M251" t="s">
        <v>295</v>
      </c>
      <c r="N251" t="s">
        <v>9898</v>
      </c>
      <c r="O251" t="s">
        <v>807</v>
      </c>
      <c r="P251" t="s">
        <v>1425</v>
      </c>
      <c r="Q251" t="s">
        <v>809</v>
      </c>
      <c r="R251" t="s">
        <v>597</v>
      </c>
      <c r="S251" t="s">
        <v>7957</v>
      </c>
      <c r="T251" t="s">
        <v>7757</v>
      </c>
      <c r="U251" t="s">
        <v>10150</v>
      </c>
    </row>
    <row r="252" spans="1:21" x14ac:dyDescent="0.2">
      <c r="A252" t="s">
        <v>1426</v>
      </c>
      <c r="B252" t="s">
        <v>1427</v>
      </c>
      <c r="C252" t="s">
        <v>1332</v>
      </c>
      <c r="D252" t="s">
        <v>171</v>
      </c>
      <c r="E252" t="s">
        <v>172</v>
      </c>
      <c r="F252" t="s">
        <v>173</v>
      </c>
      <c r="G252" t="s">
        <v>174</v>
      </c>
      <c r="H252" t="s">
        <v>580</v>
      </c>
      <c r="I252" t="s">
        <v>574</v>
      </c>
      <c r="J252" t="s">
        <v>11781</v>
      </c>
      <c r="K252" t="s">
        <v>293</v>
      </c>
      <c r="L252" t="s">
        <v>294</v>
      </c>
      <c r="M252" t="s">
        <v>295</v>
      </c>
      <c r="N252" t="s">
        <v>9898</v>
      </c>
      <c r="O252" t="s">
        <v>1428</v>
      </c>
      <c r="P252" t="s">
        <v>1429</v>
      </c>
      <c r="Q252" t="s">
        <v>200</v>
      </c>
      <c r="R252" t="s">
        <v>184</v>
      </c>
      <c r="S252" t="s">
        <v>7958</v>
      </c>
      <c r="T252" t="s">
        <v>7752</v>
      </c>
      <c r="U252" t="s">
        <v>10151</v>
      </c>
    </row>
    <row r="253" spans="1:21" x14ac:dyDescent="0.2">
      <c r="A253" t="s">
        <v>1430</v>
      </c>
      <c r="B253" t="s">
        <v>1431</v>
      </c>
      <c r="C253" t="s">
        <v>1332</v>
      </c>
      <c r="D253" t="s">
        <v>171</v>
      </c>
      <c r="E253" t="s">
        <v>172</v>
      </c>
      <c r="F253" t="s">
        <v>173</v>
      </c>
      <c r="G253" t="s">
        <v>174</v>
      </c>
      <c r="H253" t="s">
        <v>580</v>
      </c>
      <c r="I253" t="s">
        <v>574</v>
      </c>
      <c r="J253" t="s">
        <v>11781</v>
      </c>
      <c r="K253" t="s">
        <v>293</v>
      </c>
      <c r="L253" t="s">
        <v>294</v>
      </c>
      <c r="M253" t="s">
        <v>295</v>
      </c>
      <c r="N253" t="s">
        <v>9898</v>
      </c>
      <c r="O253" t="s">
        <v>1432</v>
      </c>
      <c r="P253" t="s">
        <v>1433</v>
      </c>
      <c r="Q253" t="s">
        <v>200</v>
      </c>
      <c r="R253" t="s">
        <v>184</v>
      </c>
      <c r="S253" t="s">
        <v>7959</v>
      </c>
      <c r="T253" t="s">
        <v>7752</v>
      </c>
      <c r="U253" t="s">
        <v>10152</v>
      </c>
    </row>
    <row r="254" spans="1:21" x14ac:dyDescent="0.2">
      <c r="A254" t="s">
        <v>1434</v>
      </c>
      <c r="B254" t="s">
        <v>1435</v>
      </c>
      <c r="C254" t="s">
        <v>1436</v>
      </c>
      <c r="D254" t="s">
        <v>171</v>
      </c>
      <c r="E254" t="s">
        <v>172</v>
      </c>
      <c r="F254" t="s">
        <v>173</v>
      </c>
      <c r="G254" t="s">
        <v>245</v>
      </c>
      <c r="H254" t="s">
        <v>190</v>
      </c>
      <c r="I254" t="s">
        <v>414</v>
      </c>
      <c r="J254" t="s">
        <v>11765</v>
      </c>
      <c r="K254" t="s">
        <v>217</v>
      </c>
      <c r="L254" t="s">
        <v>267</v>
      </c>
      <c r="M254" t="s">
        <v>179</v>
      </c>
      <c r="N254" t="s">
        <v>192</v>
      </c>
      <c r="O254" t="s">
        <v>1437</v>
      </c>
      <c r="P254" t="s">
        <v>1438</v>
      </c>
      <c r="Q254" t="s">
        <v>1439</v>
      </c>
      <c r="R254" t="s">
        <v>270</v>
      </c>
      <c r="S254" t="s">
        <v>7960</v>
      </c>
      <c r="T254" t="s">
        <v>268</v>
      </c>
      <c r="U254" t="s">
        <v>10153</v>
      </c>
    </row>
    <row r="255" spans="1:21" x14ac:dyDescent="0.2">
      <c r="A255" t="s">
        <v>1441</v>
      </c>
      <c r="B255" t="s">
        <v>1442</v>
      </c>
      <c r="C255" t="s">
        <v>1332</v>
      </c>
      <c r="D255" t="s">
        <v>171</v>
      </c>
      <c r="E255" t="s">
        <v>172</v>
      </c>
      <c r="F255" t="s">
        <v>173</v>
      </c>
      <c r="G255" t="s">
        <v>189</v>
      </c>
      <c r="H255" t="s">
        <v>462</v>
      </c>
      <c r="I255" t="s">
        <v>199</v>
      </c>
      <c r="J255" t="s">
        <v>11740</v>
      </c>
      <c r="K255" t="s">
        <v>177</v>
      </c>
      <c r="L255" t="s">
        <v>748</v>
      </c>
      <c r="M255" t="s">
        <v>179</v>
      </c>
      <c r="N255" t="s">
        <v>192</v>
      </c>
      <c r="O255" t="s">
        <v>1443</v>
      </c>
      <c r="P255" t="s">
        <v>1444</v>
      </c>
      <c r="Q255" t="s">
        <v>465</v>
      </c>
      <c r="R255" t="s">
        <v>465</v>
      </c>
      <c r="S255" t="s">
        <v>7961</v>
      </c>
      <c r="T255" t="s">
        <v>219</v>
      </c>
      <c r="U255" t="s">
        <v>10154</v>
      </c>
    </row>
    <row r="256" spans="1:21" x14ac:dyDescent="0.2">
      <c r="A256" t="s">
        <v>1445</v>
      </c>
      <c r="B256" t="s">
        <v>1446</v>
      </c>
      <c r="C256" t="s">
        <v>1447</v>
      </c>
      <c r="D256" t="s">
        <v>171</v>
      </c>
      <c r="E256" t="s">
        <v>172</v>
      </c>
      <c r="F256" t="s">
        <v>173</v>
      </c>
      <c r="G256" t="s">
        <v>189</v>
      </c>
      <c r="H256" t="s">
        <v>209</v>
      </c>
      <c r="I256" t="s">
        <v>228</v>
      </c>
      <c r="J256" t="s">
        <v>11730</v>
      </c>
      <c r="K256" t="s">
        <v>217</v>
      </c>
      <c r="L256" t="s">
        <v>274</v>
      </c>
      <c r="M256" t="s">
        <v>179</v>
      </c>
      <c r="N256" t="s">
        <v>192</v>
      </c>
      <c r="O256" t="s">
        <v>451</v>
      </c>
      <c r="P256" t="s">
        <v>452</v>
      </c>
      <c r="Q256" t="s">
        <v>312</v>
      </c>
      <c r="R256" t="s">
        <v>184</v>
      </c>
      <c r="S256" t="s">
        <v>7962</v>
      </c>
      <c r="T256" t="s">
        <v>1379</v>
      </c>
      <c r="U256" t="s">
        <v>10155</v>
      </c>
    </row>
    <row r="257" spans="1:21" x14ac:dyDescent="0.2">
      <c r="A257" t="s">
        <v>1448</v>
      </c>
      <c r="B257" t="s">
        <v>1449</v>
      </c>
      <c r="C257" t="s">
        <v>1332</v>
      </c>
      <c r="D257" t="s">
        <v>171</v>
      </c>
      <c r="E257" t="s">
        <v>172</v>
      </c>
      <c r="F257" t="s">
        <v>173</v>
      </c>
      <c r="G257" t="s">
        <v>174</v>
      </c>
      <c r="H257" t="s">
        <v>676</v>
      </c>
      <c r="I257" t="s">
        <v>199</v>
      </c>
      <c r="J257" t="s">
        <v>11771</v>
      </c>
      <c r="K257" t="s">
        <v>707</v>
      </c>
      <c r="L257" t="s">
        <v>708</v>
      </c>
      <c r="M257" t="s">
        <v>295</v>
      </c>
      <c r="N257" t="s">
        <v>296</v>
      </c>
      <c r="O257" t="s">
        <v>1450</v>
      </c>
      <c r="P257" t="s">
        <v>1451</v>
      </c>
      <c r="Q257" t="s">
        <v>741</v>
      </c>
      <c r="R257" t="s">
        <v>597</v>
      </c>
      <c r="S257" t="s">
        <v>7963</v>
      </c>
      <c r="T257" t="s">
        <v>7771</v>
      </c>
      <c r="U257" t="s">
        <v>10156</v>
      </c>
    </row>
    <row r="258" spans="1:21" x14ac:dyDescent="0.2">
      <c r="A258" t="s">
        <v>1452</v>
      </c>
      <c r="B258" t="s">
        <v>1453</v>
      </c>
      <c r="C258" t="s">
        <v>1424</v>
      </c>
      <c r="D258" t="s">
        <v>171</v>
      </c>
      <c r="E258" t="s">
        <v>172</v>
      </c>
      <c r="F258" t="s">
        <v>173</v>
      </c>
      <c r="G258" t="s">
        <v>174</v>
      </c>
      <c r="H258" t="s">
        <v>257</v>
      </c>
      <c r="I258" t="s">
        <v>234</v>
      </c>
      <c r="J258" t="s">
        <v>11785</v>
      </c>
      <c r="K258" t="s">
        <v>177</v>
      </c>
      <c r="L258" t="s">
        <v>178</v>
      </c>
      <c r="M258" t="s">
        <v>179</v>
      </c>
      <c r="N258" t="s">
        <v>180</v>
      </c>
      <c r="O258" t="s">
        <v>1454</v>
      </c>
      <c r="P258" t="s">
        <v>1455</v>
      </c>
      <c r="Q258" t="s">
        <v>670</v>
      </c>
      <c r="R258" t="s">
        <v>261</v>
      </c>
      <c r="S258" t="s">
        <v>7964</v>
      </c>
      <c r="T258" t="s">
        <v>185</v>
      </c>
      <c r="U258" t="s">
        <v>10157</v>
      </c>
    </row>
    <row r="259" spans="1:21" x14ac:dyDescent="0.2">
      <c r="A259" t="s">
        <v>1456</v>
      </c>
      <c r="B259" t="s">
        <v>1457</v>
      </c>
      <c r="C259" t="s">
        <v>1458</v>
      </c>
      <c r="D259" t="s">
        <v>171</v>
      </c>
      <c r="E259" t="s">
        <v>172</v>
      </c>
      <c r="F259" t="s">
        <v>173</v>
      </c>
      <c r="G259" t="s">
        <v>174</v>
      </c>
      <c r="H259" t="s">
        <v>316</v>
      </c>
      <c r="I259" t="s">
        <v>191</v>
      </c>
      <c r="J259" t="s">
        <v>11807</v>
      </c>
      <c r="K259" t="s">
        <v>177</v>
      </c>
      <c r="L259" t="s">
        <v>178</v>
      </c>
      <c r="M259" t="s">
        <v>179</v>
      </c>
      <c r="N259" t="s">
        <v>180</v>
      </c>
      <c r="O259" t="s">
        <v>1459</v>
      </c>
      <c r="P259" t="s">
        <v>1460</v>
      </c>
      <c r="Q259" t="s">
        <v>337</v>
      </c>
      <c r="R259" t="s">
        <v>321</v>
      </c>
      <c r="S259" t="s">
        <v>7965</v>
      </c>
      <c r="T259" t="s">
        <v>185</v>
      </c>
      <c r="U259" t="s">
        <v>10158</v>
      </c>
    </row>
    <row r="260" spans="1:21" x14ac:dyDescent="0.2">
      <c r="A260" t="s">
        <v>1463</v>
      </c>
      <c r="B260" t="s">
        <v>1464</v>
      </c>
      <c r="C260" t="s">
        <v>1424</v>
      </c>
      <c r="D260" t="s">
        <v>171</v>
      </c>
      <c r="E260" t="s">
        <v>172</v>
      </c>
      <c r="F260" t="s">
        <v>173</v>
      </c>
      <c r="G260" t="s">
        <v>174</v>
      </c>
      <c r="H260" t="s">
        <v>257</v>
      </c>
      <c r="I260" t="s">
        <v>234</v>
      </c>
      <c r="J260" t="s">
        <v>11785</v>
      </c>
      <c r="K260" t="s">
        <v>177</v>
      </c>
      <c r="L260" t="s">
        <v>178</v>
      </c>
      <c r="M260" t="s">
        <v>179</v>
      </c>
      <c r="N260" t="s">
        <v>180</v>
      </c>
      <c r="O260" t="s">
        <v>1465</v>
      </c>
      <c r="P260" t="s">
        <v>1466</v>
      </c>
      <c r="Q260" t="s">
        <v>670</v>
      </c>
      <c r="R260" t="s">
        <v>261</v>
      </c>
      <c r="S260" t="s">
        <v>7966</v>
      </c>
      <c r="T260" t="s">
        <v>185</v>
      </c>
      <c r="U260" t="s">
        <v>10159</v>
      </c>
    </row>
    <row r="261" spans="1:21" x14ac:dyDescent="0.2">
      <c r="A261" t="s">
        <v>1467</v>
      </c>
      <c r="B261" t="s">
        <v>1468</v>
      </c>
      <c r="C261" t="s">
        <v>1469</v>
      </c>
      <c r="D261" t="s">
        <v>171</v>
      </c>
      <c r="E261" t="s">
        <v>172</v>
      </c>
      <c r="F261" t="s">
        <v>173</v>
      </c>
      <c r="G261" t="s">
        <v>174</v>
      </c>
      <c r="H261" t="s">
        <v>190</v>
      </c>
      <c r="I261" t="s">
        <v>228</v>
      </c>
      <c r="J261" t="s">
        <v>11743</v>
      </c>
      <c r="K261" t="s">
        <v>211</v>
      </c>
      <c r="L261" t="s">
        <v>212</v>
      </c>
      <c r="M261" t="s">
        <v>179</v>
      </c>
      <c r="N261" t="s">
        <v>180</v>
      </c>
      <c r="O261" t="s">
        <v>1470</v>
      </c>
      <c r="P261" t="s">
        <v>1471</v>
      </c>
      <c r="Q261" t="s">
        <v>521</v>
      </c>
      <c r="R261" t="s">
        <v>196</v>
      </c>
      <c r="S261" t="s">
        <v>7967</v>
      </c>
      <c r="T261" t="s">
        <v>215</v>
      </c>
      <c r="U261" t="s">
        <v>7663</v>
      </c>
    </row>
    <row r="262" spans="1:21" x14ac:dyDescent="0.2">
      <c r="A262" t="s">
        <v>1472</v>
      </c>
      <c r="B262" t="s">
        <v>1473</v>
      </c>
      <c r="C262" t="s">
        <v>1474</v>
      </c>
      <c r="D262" t="s">
        <v>171</v>
      </c>
      <c r="E262" t="s">
        <v>172</v>
      </c>
      <c r="F262" t="s">
        <v>173</v>
      </c>
      <c r="G262" t="s">
        <v>174</v>
      </c>
      <c r="H262" t="s">
        <v>257</v>
      </c>
      <c r="I262" t="s">
        <v>234</v>
      </c>
      <c r="J262" t="s">
        <v>11785</v>
      </c>
      <c r="K262" t="s">
        <v>1127</v>
      </c>
      <c r="L262" t="s">
        <v>983</v>
      </c>
      <c r="M262" t="s">
        <v>179</v>
      </c>
      <c r="N262" t="s">
        <v>180</v>
      </c>
      <c r="O262" t="s">
        <v>1475</v>
      </c>
      <c r="P262" t="s">
        <v>1476</v>
      </c>
      <c r="Q262" t="s">
        <v>670</v>
      </c>
      <c r="R262" t="s">
        <v>261</v>
      </c>
      <c r="S262" t="s">
        <v>7968</v>
      </c>
      <c r="T262" t="s">
        <v>986</v>
      </c>
      <c r="U262" t="s">
        <v>10160</v>
      </c>
    </row>
    <row r="263" spans="1:21" x14ac:dyDescent="0.2">
      <c r="A263" t="s">
        <v>1477</v>
      </c>
      <c r="B263" t="s">
        <v>1478</v>
      </c>
      <c r="C263" t="s">
        <v>1474</v>
      </c>
      <c r="D263" t="s">
        <v>171</v>
      </c>
      <c r="E263" t="s">
        <v>172</v>
      </c>
      <c r="F263" t="s">
        <v>173</v>
      </c>
      <c r="G263" t="s">
        <v>174</v>
      </c>
      <c r="H263" t="s">
        <v>257</v>
      </c>
      <c r="I263" t="s">
        <v>234</v>
      </c>
      <c r="J263" t="s">
        <v>11785</v>
      </c>
      <c r="K263" t="s">
        <v>1127</v>
      </c>
      <c r="L263" t="s">
        <v>983</v>
      </c>
      <c r="M263" t="s">
        <v>179</v>
      </c>
      <c r="N263" t="s">
        <v>180</v>
      </c>
      <c r="O263" t="s">
        <v>1479</v>
      </c>
      <c r="P263" t="s">
        <v>1480</v>
      </c>
      <c r="Q263" t="s">
        <v>670</v>
      </c>
      <c r="R263" t="s">
        <v>261</v>
      </c>
      <c r="S263" t="s">
        <v>7969</v>
      </c>
      <c r="T263" t="s">
        <v>986</v>
      </c>
      <c r="U263" t="s">
        <v>10161</v>
      </c>
    </row>
    <row r="264" spans="1:21" x14ac:dyDescent="0.2">
      <c r="A264" t="s">
        <v>1481</v>
      </c>
      <c r="B264" t="s">
        <v>1482</v>
      </c>
      <c r="C264" t="s">
        <v>1483</v>
      </c>
      <c r="D264" t="s">
        <v>171</v>
      </c>
      <c r="E264" t="s">
        <v>172</v>
      </c>
      <c r="F264" t="s">
        <v>173</v>
      </c>
      <c r="G264" t="s">
        <v>174</v>
      </c>
      <c r="H264" t="s">
        <v>602</v>
      </c>
      <c r="I264" t="s">
        <v>234</v>
      </c>
      <c r="J264" t="s">
        <v>11750</v>
      </c>
      <c r="K264" t="s">
        <v>610</v>
      </c>
      <c r="L264" t="s">
        <v>611</v>
      </c>
      <c r="M264" t="s">
        <v>295</v>
      </c>
      <c r="N264" t="s">
        <v>9898</v>
      </c>
      <c r="O264" t="s">
        <v>1484</v>
      </c>
      <c r="P264" t="s">
        <v>1485</v>
      </c>
      <c r="Q264" t="s">
        <v>465</v>
      </c>
      <c r="R264" t="s">
        <v>465</v>
      </c>
      <c r="S264" t="s">
        <v>7970</v>
      </c>
      <c r="T264" t="s">
        <v>7757</v>
      </c>
      <c r="U264" t="s">
        <v>10162</v>
      </c>
    </row>
    <row r="265" spans="1:21" x14ac:dyDescent="0.2">
      <c r="A265" t="s">
        <v>1486</v>
      </c>
      <c r="B265" t="s">
        <v>1487</v>
      </c>
      <c r="C265" t="s">
        <v>1488</v>
      </c>
      <c r="D265" t="s">
        <v>171</v>
      </c>
      <c r="E265" t="s">
        <v>172</v>
      </c>
      <c r="F265" t="s">
        <v>173</v>
      </c>
      <c r="G265" t="s">
        <v>245</v>
      </c>
      <c r="H265" t="s">
        <v>209</v>
      </c>
      <c r="I265" t="s">
        <v>574</v>
      </c>
      <c r="J265" t="s">
        <v>11813</v>
      </c>
      <c r="K265" t="s">
        <v>177</v>
      </c>
      <c r="L265" t="s">
        <v>334</v>
      </c>
      <c r="M265" t="s">
        <v>179</v>
      </c>
      <c r="N265" t="s">
        <v>192</v>
      </c>
      <c r="O265" t="s">
        <v>1489</v>
      </c>
      <c r="P265" t="s">
        <v>1490</v>
      </c>
      <c r="Q265" t="s">
        <v>200</v>
      </c>
      <c r="R265" t="s">
        <v>184</v>
      </c>
      <c r="S265" t="s">
        <v>7971</v>
      </c>
      <c r="T265" t="s">
        <v>338</v>
      </c>
      <c r="U265" t="s">
        <v>10163</v>
      </c>
    </row>
    <row r="266" spans="1:21" x14ac:dyDescent="0.2">
      <c r="A266" t="s">
        <v>1492</v>
      </c>
      <c r="B266" t="s">
        <v>1493</v>
      </c>
      <c r="C266" t="s">
        <v>1488</v>
      </c>
      <c r="D266" t="s">
        <v>171</v>
      </c>
      <c r="E266" t="s">
        <v>172</v>
      </c>
      <c r="F266" t="s">
        <v>173</v>
      </c>
      <c r="G266" t="s">
        <v>245</v>
      </c>
      <c r="H266" t="s">
        <v>190</v>
      </c>
      <c r="I266" t="s">
        <v>210</v>
      </c>
      <c r="J266" t="s">
        <v>11814</v>
      </c>
      <c r="K266" t="s">
        <v>177</v>
      </c>
      <c r="L266" t="s">
        <v>1494</v>
      </c>
      <c r="M266" t="s">
        <v>179</v>
      </c>
      <c r="N266" t="s">
        <v>192</v>
      </c>
      <c r="O266" t="s">
        <v>1495</v>
      </c>
      <c r="P266" t="s">
        <v>1496</v>
      </c>
      <c r="Q266" t="s">
        <v>962</v>
      </c>
      <c r="R266" t="s">
        <v>196</v>
      </c>
      <c r="S266" t="s">
        <v>7972</v>
      </c>
      <c r="T266" t="s">
        <v>219</v>
      </c>
      <c r="U266" t="s">
        <v>10164</v>
      </c>
    </row>
    <row r="267" spans="1:21" x14ac:dyDescent="0.2">
      <c r="A267" t="s">
        <v>1497</v>
      </c>
      <c r="B267" t="s">
        <v>1498</v>
      </c>
      <c r="C267" t="s">
        <v>1491</v>
      </c>
      <c r="D267" t="s">
        <v>171</v>
      </c>
      <c r="E267" t="s">
        <v>172</v>
      </c>
      <c r="F267" t="s">
        <v>173</v>
      </c>
      <c r="G267" t="s">
        <v>174</v>
      </c>
      <c r="H267" t="s">
        <v>793</v>
      </c>
      <c r="I267" t="s">
        <v>191</v>
      </c>
      <c r="J267" t="s">
        <v>11815</v>
      </c>
      <c r="K267" t="s">
        <v>805</v>
      </c>
      <c r="L267" t="s">
        <v>806</v>
      </c>
      <c r="M267" t="s">
        <v>295</v>
      </c>
      <c r="N267" t="s">
        <v>9898</v>
      </c>
      <c r="O267" t="s">
        <v>1499</v>
      </c>
      <c r="P267" t="s">
        <v>1500</v>
      </c>
      <c r="Q267" t="s">
        <v>1157</v>
      </c>
      <c r="R267" t="s">
        <v>261</v>
      </c>
      <c r="S267" t="s">
        <v>7973</v>
      </c>
      <c r="T267" t="s">
        <v>7800</v>
      </c>
      <c r="U267" t="s">
        <v>10165</v>
      </c>
    </row>
    <row r="268" spans="1:21" x14ac:dyDescent="0.2">
      <c r="A268" t="s">
        <v>1501</v>
      </c>
      <c r="B268" t="s">
        <v>1502</v>
      </c>
      <c r="C268" t="s">
        <v>1503</v>
      </c>
      <c r="D268" t="s">
        <v>171</v>
      </c>
      <c r="E268" t="s">
        <v>172</v>
      </c>
      <c r="F268" t="s">
        <v>173</v>
      </c>
      <c r="G268" t="s">
        <v>174</v>
      </c>
      <c r="H268" t="s">
        <v>580</v>
      </c>
      <c r="I268" t="s">
        <v>251</v>
      </c>
      <c r="J268" t="s">
        <v>11751</v>
      </c>
      <c r="K268" t="s">
        <v>1504</v>
      </c>
      <c r="L268" t="s">
        <v>1505</v>
      </c>
      <c r="M268" t="s">
        <v>295</v>
      </c>
      <c r="N268" t="s">
        <v>9898</v>
      </c>
      <c r="O268" t="s">
        <v>1506</v>
      </c>
      <c r="P268" t="s">
        <v>1507</v>
      </c>
      <c r="Q268" t="s">
        <v>183</v>
      </c>
      <c r="R268" t="s">
        <v>184</v>
      </c>
      <c r="S268" t="s">
        <v>7974</v>
      </c>
      <c r="T268" t="s">
        <v>7800</v>
      </c>
      <c r="U268" t="s">
        <v>10166</v>
      </c>
    </row>
    <row r="269" spans="1:21" x14ac:dyDescent="0.2">
      <c r="A269" t="s">
        <v>1508</v>
      </c>
      <c r="B269" t="s">
        <v>1509</v>
      </c>
      <c r="C269" t="s">
        <v>1469</v>
      </c>
      <c r="D269" t="s">
        <v>171</v>
      </c>
      <c r="E269" t="s">
        <v>172</v>
      </c>
      <c r="F269" t="s">
        <v>173</v>
      </c>
      <c r="G269" t="s">
        <v>174</v>
      </c>
      <c r="H269" t="s">
        <v>257</v>
      </c>
      <c r="I269" t="s">
        <v>574</v>
      </c>
      <c r="J269" t="s">
        <v>11816</v>
      </c>
      <c r="K269" t="s">
        <v>211</v>
      </c>
      <c r="L269" t="s">
        <v>334</v>
      </c>
      <c r="M269" t="s">
        <v>179</v>
      </c>
      <c r="N269" t="s">
        <v>180</v>
      </c>
      <c r="O269" t="s">
        <v>1510</v>
      </c>
      <c r="P269" t="s">
        <v>1511</v>
      </c>
      <c r="Q269" t="s">
        <v>260</v>
      </c>
      <c r="R269" t="s">
        <v>261</v>
      </c>
      <c r="S269" t="s">
        <v>7975</v>
      </c>
      <c r="T269" t="s">
        <v>338</v>
      </c>
      <c r="U269" t="s">
        <v>7663</v>
      </c>
    </row>
    <row r="270" spans="1:21" x14ac:dyDescent="0.2">
      <c r="A270" t="s">
        <v>1512</v>
      </c>
      <c r="B270" t="s">
        <v>1513</v>
      </c>
      <c r="C270" t="s">
        <v>1514</v>
      </c>
      <c r="D270" t="s">
        <v>171</v>
      </c>
      <c r="E270" t="s">
        <v>172</v>
      </c>
      <c r="F270" t="s">
        <v>173</v>
      </c>
      <c r="G270" t="s">
        <v>174</v>
      </c>
      <c r="H270" t="s">
        <v>209</v>
      </c>
      <c r="I270" t="s">
        <v>239</v>
      </c>
      <c r="J270" t="s">
        <v>11719</v>
      </c>
      <c r="K270" t="s">
        <v>211</v>
      </c>
      <c r="L270" t="s">
        <v>212</v>
      </c>
      <c r="M270" t="s">
        <v>179</v>
      </c>
      <c r="N270" t="s">
        <v>180</v>
      </c>
      <c r="O270" t="s">
        <v>1515</v>
      </c>
      <c r="P270" t="s">
        <v>1516</v>
      </c>
      <c r="Q270" t="s">
        <v>200</v>
      </c>
      <c r="R270" t="s">
        <v>184</v>
      </c>
      <c r="S270" t="s">
        <v>7976</v>
      </c>
      <c r="T270" t="s">
        <v>215</v>
      </c>
      <c r="U270" t="s">
        <v>7663</v>
      </c>
    </row>
    <row r="271" spans="1:21" x14ac:dyDescent="0.2">
      <c r="A271" t="s">
        <v>1517</v>
      </c>
      <c r="B271" t="s">
        <v>1518</v>
      </c>
      <c r="C271" t="s">
        <v>1503</v>
      </c>
      <c r="D271" t="s">
        <v>171</v>
      </c>
      <c r="E271" t="s">
        <v>172</v>
      </c>
      <c r="F271" t="s">
        <v>173</v>
      </c>
      <c r="G271" t="s">
        <v>174</v>
      </c>
      <c r="H271" t="s">
        <v>326</v>
      </c>
      <c r="I271" t="s">
        <v>191</v>
      </c>
      <c r="J271" t="s">
        <v>11772</v>
      </c>
      <c r="K271" t="s">
        <v>177</v>
      </c>
      <c r="L271" t="s">
        <v>352</v>
      </c>
      <c r="M271" t="s">
        <v>179</v>
      </c>
      <c r="N271" t="s">
        <v>180</v>
      </c>
      <c r="O271" t="s">
        <v>1519</v>
      </c>
      <c r="P271" t="s">
        <v>1520</v>
      </c>
      <c r="Q271" t="s">
        <v>675</v>
      </c>
      <c r="R271" t="s">
        <v>330</v>
      </c>
      <c r="S271" t="s">
        <v>7977</v>
      </c>
      <c r="T271" t="s">
        <v>322</v>
      </c>
      <c r="U271" t="s">
        <v>10167</v>
      </c>
    </row>
    <row r="272" spans="1:21" x14ac:dyDescent="0.2">
      <c r="A272" t="s">
        <v>1521</v>
      </c>
      <c r="B272" t="s">
        <v>1522</v>
      </c>
      <c r="C272" t="s">
        <v>1523</v>
      </c>
      <c r="D272" t="s">
        <v>171</v>
      </c>
      <c r="E272" t="s">
        <v>172</v>
      </c>
      <c r="F272" t="s">
        <v>173</v>
      </c>
      <c r="G272" t="s">
        <v>174</v>
      </c>
      <c r="H272" t="s">
        <v>684</v>
      </c>
      <c r="I272" t="s">
        <v>228</v>
      </c>
      <c r="J272" t="s">
        <v>11796</v>
      </c>
      <c r="K272" t="s">
        <v>1021</v>
      </c>
      <c r="L272" t="s">
        <v>1022</v>
      </c>
      <c r="M272" t="s">
        <v>295</v>
      </c>
      <c r="N272" t="s">
        <v>9898</v>
      </c>
      <c r="O272" t="s">
        <v>1524</v>
      </c>
      <c r="P272" t="s">
        <v>1525</v>
      </c>
      <c r="Q272" t="s">
        <v>410</v>
      </c>
      <c r="R272" t="s">
        <v>330</v>
      </c>
      <c r="S272" t="s">
        <v>7978</v>
      </c>
      <c r="T272" t="s">
        <v>7757</v>
      </c>
      <c r="U272" t="s">
        <v>10168</v>
      </c>
    </row>
    <row r="273" spans="1:21" x14ac:dyDescent="0.2">
      <c r="A273" t="s">
        <v>1526</v>
      </c>
      <c r="B273" t="s">
        <v>1527</v>
      </c>
      <c r="C273" t="s">
        <v>1528</v>
      </c>
      <c r="D273" t="s">
        <v>171</v>
      </c>
      <c r="E273" t="s">
        <v>172</v>
      </c>
      <c r="F273" t="s">
        <v>173</v>
      </c>
      <c r="G273" t="s">
        <v>245</v>
      </c>
      <c r="H273" t="s">
        <v>209</v>
      </c>
      <c r="I273" t="s">
        <v>199</v>
      </c>
      <c r="J273" t="s">
        <v>11742</v>
      </c>
      <c r="K273" t="s">
        <v>177</v>
      </c>
      <c r="L273" t="s">
        <v>334</v>
      </c>
      <c r="M273" t="s">
        <v>179</v>
      </c>
      <c r="N273" t="s">
        <v>192</v>
      </c>
      <c r="O273" t="s">
        <v>1529</v>
      </c>
      <c r="P273" t="s">
        <v>1530</v>
      </c>
      <c r="Q273" t="s">
        <v>200</v>
      </c>
      <c r="R273" t="s">
        <v>184</v>
      </c>
      <c r="S273" t="s">
        <v>7979</v>
      </c>
      <c r="T273" t="s">
        <v>338</v>
      </c>
      <c r="U273" t="s">
        <v>10169</v>
      </c>
    </row>
    <row r="274" spans="1:21" x14ac:dyDescent="0.2">
      <c r="A274" t="s">
        <v>1531</v>
      </c>
      <c r="B274" t="s">
        <v>1532</v>
      </c>
      <c r="C274" t="s">
        <v>1533</v>
      </c>
      <c r="D274" t="s">
        <v>171</v>
      </c>
      <c r="E274" t="s">
        <v>172</v>
      </c>
      <c r="F274" t="s">
        <v>173</v>
      </c>
      <c r="G274" t="s">
        <v>216</v>
      </c>
      <c r="H274" t="s">
        <v>198</v>
      </c>
      <c r="I274" t="s">
        <v>210</v>
      </c>
      <c r="J274" t="s">
        <v>11727</v>
      </c>
      <c r="K274" t="s">
        <v>217</v>
      </c>
      <c r="L274" t="s">
        <v>218</v>
      </c>
      <c r="M274" t="s">
        <v>283</v>
      </c>
      <c r="N274" t="s">
        <v>180</v>
      </c>
      <c r="O274" t="s">
        <v>1534</v>
      </c>
      <c r="P274" t="s">
        <v>1535</v>
      </c>
      <c r="Q274" t="s">
        <v>225</v>
      </c>
      <c r="R274" t="s">
        <v>184</v>
      </c>
      <c r="S274" t="s">
        <v>7980</v>
      </c>
      <c r="T274" t="s">
        <v>219</v>
      </c>
      <c r="U274" t="s">
        <v>10170</v>
      </c>
    </row>
    <row r="275" spans="1:21" x14ac:dyDescent="0.2">
      <c r="A275" t="s">
        <v>1536</v>
      </c>
      <c r="B275" t="s">
        <v>1537</v>
      </c>
      <c r="C275" t="s">
        <v>1533</v>
      </c>
      <c r="D275" t="s">
        <v>171</v>
      </c>
      <c r="E275" t="s">
        <v>172</v>
      </c>
      <c r="F275" t="s">
        <v>173</v>
      </c>
      <c r="G275" t="s">
        <v>174</v>
      </c>
      <c r="H275" t="s">
        <v>190</v>
      </c>
      <c r="I275" t="s">
        <v>199</v>
      </c>
      <c r="J275" t="s">
        <v>11735</v>
      </c>
      <c r="K275" t="s">
        <v>177</v>
      </c>
      <c r="L275" t="s">
        <v>178</v>
      </c>
      <c r="M275" t="s">
        <v>179</v>
      </c>
      <c r="N275" t="s">
        <v>180</v>
      </c>
      <c r="O275" t="s">
        <v>1538</v>
      </c>
      <c r="P275" t="s">
        <v>1539</v>
      </c>
      <c r="Q275" t="s">
        <v>195</v>
      </c>
      <c r="R275" t="s">
        <v>196</v>
      </c>
      <c r="S275" t="s">
        <v>7981</v>
      </c>
      <c r="T275" t="s">
        <v>185</v>
      </c>
      <c r="U275" t="s">
        <v>10171</v>
      </c>
    </row>
    <row r="276" spans="1:21" x14ac:dyDescent="0.2">
      <c r="A276" t="s">
        <v>1540</v>
      </c>
      <c r="B276" t="s">
        <v>1541</v>
      </c>
      <c r="C276" t="s">
        <v>1542</v>
      </c>
      <c r="D276" t="s">
        <v>171</v>
      </c>
      <c r="E276" t="s">
        <v>172</v>
      </c>
      <c r="F276" t="s">
        <v>173</v>
      </c>
      <c r="G276" t="s">
        <v>174</v>
      </c>
      <c r="H276" t="s">
        <v>684</v>
      </c>
      <c r="I276" t="s">
        <v>574</v>
      </c>
      <c r="J276" t="s">
        <v>11767</v>
      </c>
      <c r="K276" t="s">
        <v>610</v>
      </c>
      <c r="L276" t="s">
        <v>611</v>
      </c>
      <c r="M276" t="s">
        <v>295</v>
      </c>
      <c r="N276" t="s">
        <v>9898</v>
      </c>
      <c r="O276" t="s">
        <v>1543</v>
      </c>
      <c r="P276" t="s">
        <v>1544</v>
      </c>
      <c r="Q276" t="s">
        <v>754</v>
      </c>
      <c r="R276" t="s">
        <v>330</v>
      </c>
      <c r="S276" t="s">
        <v>7982</v>
      </c>
      <c r="T276" t="s">
        <v>7757</v>
      </c>
      <c r="U276" t="s">
        <v>10172</v>
      </c>
    </row>
    <row r="277" spans="1:21" x14ac:dyDescent="0.2">
      <c r="A277" t="s">
        <v>1545</v>
      </c>
      <c r="B277" t="s">
        <v>10173</v>
      </c>
      <c r="C277" t="s">
        <v>1523</v>
      </c>
      <c r="D277" t="s">
        <v>171</v>
      </c>
      <c r="E277" t="s">
        <v>172</v>
      </c>
      <c r="F277" t="s">
        <v>173</v>
      </c>
      <c r="G277" t="s">
        <v>189</v>
      </c>
      <c r="H277" t="s">
        <v>190</v>
      </c>
      <c r="I277" t="s">
        <v>210</v>
      </c>
      <c r="J277" t="s">
        <v>11814</v>
      </c>
      <c r="K277" t="s">
        <v>177</v>
      </c>
      <c r="L277" t="s">
        <v>178</v>
      </c>
      <c r="M277" t="s">
        <v>179</v>
      </c>
      <c r="N277" t="s">
        <v>192</v>
      </c>
      <c r="O277" t="s">
        <v>1546</v>
      </c>
      <c r="P277" t="s">
        <v>1547</v>
      </c>
      <c r="Q277" t="s">
        <v>962</v>
      </c>
      <c r="R277" t="s">
        <v>196</v>
      </c>
      <c r="S277" t="s">
        <v>11817</v>
      </c>
      <c r="T277" t="s">
        <v>185</v>
      </c>
      <c r="U277" t="s">
        <v>10174</v>
      </c>
    </row>
    <row r="278" spans="1:21" x14ac:dyDescent="0.2">
      <c r="A278" t="s">
        <v>1548</v>
      </c>
      <c r="B278" t="s">
        <v>1549</v>
      </c>
      <c r="C278" t="s">
        <v>1523</v>
      </c>
      <c r="D278" t="s">
        <v>171</v>
      </c>
      <c r="E278" t="s">
        <v>172</v>
      </c>
      <c r="F278" t="s">
        <v>173</v>
      </c>
      <c r="G278" t="s">
        <v>189</v>
      </c>
      <c r="H278" t="s">
        <v>198</v>
      </c>
      <c r="I278" t="s">
        <v>228</v>
      </c>
      <c r="J278" t="s">
        <v>11737</v>
      </c>
      <c r="K278" t="s">
        <v>177</v>
      </c>
      <c r="L278" t="s">
        <v>334</v>
      </c>
      <c r="M278" t="s">
        <v>179</v>
      </c>
      <c r="N278" t="s">
        <v>192</v>
      </c>
      <c r="O278" t="s">
        <v>1550</v>
      </c>
      <c r="P278" t="s">
        <v>1551</v>
      </c>
      <c r="Q278" t="s">
        <v>225</v>
      </c>
      <c r="R278" t="s">
        <v>184</v>
      </c>
      <c r="S278" t="s">
        <v>7983</v>
      </c>
      <c r="T278" t="s">
        <v>338</v>
      </c>
      <c r="U278" t="s">
        <v>10175</v>
      </c>
    </row>
    <row r="279" spans="1:21" x14ac:dyDescent="0.2">
      <c r="A279" t="s">
        <v>1552</v>
      </c>
      <c r="B279" t="s">
        <v>1553</v>
      </c>
      <c r="C279" t="s">
        <v>1523</v>
      </c>
      <c r="D279" t="s">
        <v>171</v>
      </c>
      <c r="E279" t="s">
        <v>172</v>
      </c>
      <c r="F279" t="s">
        <v>173</v>
      </c>
      <c r="G279" t="s">
        <v>174</v>
      </c>
      <c r="H279" t="s">
        <v>257</v>
      </c>
      <c r="I279" t="s">
        <v>234</v>
      </c>
      <c r="J279" t="s">
        <v>11785</v>
      </c>
      <c r="K279" t="s">
        <v>177</v>
      </c>
      <c r="L279" t="s">
        <v>178</v>
      </c>
      <c r="M279" t="s">
        <v>179</v>
      </c>
      <c r="N279" t="s">
        <v>180</v>
      </c>
      <c r="O279" t="s">
        <v>1554</v>
      </c>
      <c r="P279" t="s">
        <v>1555</v>
      </c>
      <c r="Q279" t="s">
        <v>704</v>
      </c>
      <c r="R279" t="s">
        <v>261</v>
      </c>
      <c r="S279" t="s">
        <v>7984</v>
      </c>
      <c r="T279" t="s">
        <v>185</v>
      </c>
      <c r="U279" t="s">
        <v>10176</v>
      </c>
    </row>
    <row r="280" spans="1:21" x14ac:dyDescent="0.2">
      <c r="A280" t="s">
        <v>1556</v>
      </c>
      <c r="B280" t="s">
        <v>1557</v>
      </c>
      <c r="C280" t="s">
        <v>1558</v>
      </c>
      <c r="D280" t="s">
        <v>171</v>
      </c>
      <c r="E280" t="s">
        <v>172</v>
      </c>
      <c r="F280" t="s">
        <v>173</v>
      </c>
      <c r="G280" t="s">
        <v>174</v>
      </c>
      <c r="H280" t="s">
        <v>209</v>
      </c>
      <c r="I280" t="s">
        <v>420</v>
      </c>
      <c r="J280" t="s">
        <v>11738</v>
      </c>
      <c r="K280" t="s">
        <v>211</v>
      </c>
      <c r="L280" t="s">
        <v>212</v>
      </c>
      <c r="M280" t="s">
        <v>179</v>
      </c>
      <c r="N280" t="s">
        <v>180</v>
      </c>
      <c r="O280" t="s">
        <v>1559</v>
      </c>
      <c r="P280" t="s">
        <v>1560</v>
      </c>
      <c r="Q280" t="s">
        <v>225</v>
      </c>
      <c r="R280" t="s">
        <v>184</v>
      </c>
      <c r="S280" t="s">
        <v>7985</v>
      </c>
      <c r="T280" t="s">
        <v>215</v>
      </c>
      <c r="U280" t="s">
        <v>7663</v>
      </c>
    </row>
    <row r="281" spans="1:21" x14ac:dyDescent="0.2">
      <c r="A281" t="s">
        <v>1561</v>
      </c>
      <c r="B281" t="s">
        <v>1562</v>
      </c>
      <c r="C281" t="s">
        <v>1563</v>
      </c>
      <c r="D281" t="s">
        <v>171</v>
      </c>
      <c r="E281" t="s">
        <v>172</v>
      </c>
      <c r="F281" t="s">
        <v>173</v>
      </c>
      <c r="G281" t="s">
        <v>245</v>
      </c>
      <c r="H281" t="s">
        <v>595</v>
      </c>
      <c r="I281" t="s">
        <v>176</v>
      </c>
      <c r="J281" t="s">
        <v>11792</v>
      </c>
      <c r="K281" t="s">
        <v>177</v>
      </c>
      <c r="L281" t="s">
        <v>334</v>
      </c>
      <c r="M281" t="s">
        <v>179</v>
      </c>
      <c r="N281" t="s">
        <v>180</v>
      </c>
      <c r="O281" t="s">
        <v>1564</v>
      </c>
      <c r="P281" t="s">
        <v>1565</v>
      </c>
      <c r="Q281" t="s">
        <v>972</v>
      </c>
      <c r="R281" t="s">
        <v>680</v>
      </c>
      <c r="S281" t="s">
        <v>7986</v>
      </c>
      <c r="T281" t="s">
        <v>338</v>
      </c>
      <c r="U281" t="s">
        <v>10177</v>
      </c>
    </row>
    <row r="282" spans="1:21" x14ac:dyDescent="0.2">
      <c r="A282" t="s">
        <v>1566</v>
      </c>
      <c r="B282" t="s">
        <v>7987</v>
      </c>
      <c r="C282" t="s">
        <v>1567</v>
      </c>
      <c r="D282" t="s">
        <v>171</v>
      </c>
      <c r="E282" t="s">
        <v>172</v>
      </c>
      <c r="F282" t="s">
        <v>173</v>
      </c>
      <c r="G282" t="s">
        <v>174</v>
      </c>
      <c r="H282" t="s">
        <v>257</v>
      </c>
      <c r="I282" t="s">
        <v>234</v>
      </c>
      <c r="J282" t="s">
        <v>11785</v>
      </c>
      <c r="K282" t="s">
        <v>1127</v>
      </c>
      <c r="L282" t="s">
        <v>334</v>
      </c>
      <c r="M282" t="s">
        <v>179</v>
      </c>
      <c r="N282" t="s">
        <v>180</v>
      </c>
      <c r="O282" t="s">
        <v>1568</v>
      </c>
      <c r="P282" t="s">
        <v>1569</v>
      </c>
      <c r="Q282" t="s">
        <v>704</v>
      </c>
      <c r="R282" t="s">
        <v>261</v>
      </c>
      <c r="S282" t="s">
        <v>7988</v>
      </c>
      <c r="T282" t="s">
        <v>338</v>
      </c>
      <c r="U282" t="s">
        <v>10178</v>
      </c>
    </row>
    <row r="283" spans="1:21" x14ac:dyDescent="0.2">
      <c r="A283" t="s">
        <v>1570</v>
      </c>
      <c r="B283" t="s">
        <v>1571</v>
      </c>
      <c r="C283" t="s">
        <v>1572</v>
      </c>
      <c r="D283" t="s">
        <v>171</v>
      </c>
      <c r="E283" t="s">
        <v>172</v>
      </c>
      <c r="F283" t="s">
        <v>173</v>
      </c>
      <c r="G283" t="s">
        <v>174</v>
      </c>
      <c r="H283" t="s">
        <v>676</v>
      </c>
      <c r="I283" t="s">
        <v>199</v>
      </c>
      <c r="J283" t="s">
        <v>11771</v>
      </c>
      <c r="K283" t="s">
        <v>677</v>
      </c>
      <c r="L283" t="s">
        <v>678</v>
      </c>
      <c r="M283" t="s">
        <v>295</v>
      </c>
      <c r="N283" t="s">
        <v>296</v>
      </c>
      <c r="O283" t="s">
        <v>1573</v>
      </c>
      <c r="P283" t="s">
        <v>1574</v>
      </c>
      <c r="Q283" t="s">
        <v>809</v>
      </c>
      <c r="R283" t="s">
        <v>597</v>
      </c>
      <c r="S283" t="s">
        <v>7989</v>
      </c>
      <c r="T283" t="s">
        <v>7771</v>
      </c>
      <c r="U283" t="s">
        <v>10179</v>
      </c>
    </row>
    <row r="284" spans="1:21" x14ac:dyDescent="0.2">
      <c r="A284" t="s">
        <v>1575</v>
      </c>
      <c r="B284" t="s">
        <v>1576</v>
      </c>
      <c r="C284" t="s">
        <v>197</v>
      </c>
      <c r="D284" t="s">
        <v>171</v>
      </c>
      <c r="E284" t="s">
        <v>172</v>
      </c>
      <c r="F284" t="s">
        <v>173</v>
      </c>
      <c r="G284" t="s">
        <v>174</v>
      </c>
      <c r="H284" t="s">
        <v>209</v>
      </c>
      <c r="I284" t="s">
        <v>945</v>
      </c>
      <c r="J284" t="s">
        <v>11756</v>
      </c>
      <c r="K284" t="s">
        <v>211</v>
      </c>
      <c r="L284" t="s">
        <v>212</v>
      </c>
      <c r="M284" t="s">
        <v>179</v>
      </c>
      <c r="N284" t="s">
        <v>180</v>
      </c>
      <c r="O284" t="s">
        <v>1273</v>
      </c>
      <c r="P284" t="s">
        <v>1577</v>
      </c>
      <c r="Q284" t="s">
        <v>200</v>
      </c>
      <c r="R284" t="s">
        <v>184</v>
      </c>
      <c r="S284" t="s">
        <v>7990</v>
      </c>
      <c r="T284" t="s">
        <v>215</v>
      </c>
      <c r="U284" t="s">
        <v>7663</v>
      </c>
    </row>
    <row r="285" spans="1:21" x14ac:dyDescent="0.2">
      <c r="A285" t="s">
        <v>1578</v>
      </c>
      <c r="B285" t="s">
        <v>1579</v>
      </c>
      <c r="C285" t="s">
        <v>1580</v>
      </c>
      <c r="D285" t="s">
        <v>171</v>
      </c>
      <c r="E285" t="s">
        <v>172</v>
      </c>
      <c r="F285" t="s">
        <v>173</v>
      </c>
      <c r="G285" t="s">
        <v>189</v>
      </c>
      <c r="H285" t="s">
        <v>602</v>
      </c>
      <c r="I285" t="s">
        <v>191</v>
      </c>
      <c r="J285" t="s">
        <v>11818</v>
      </c>
      <c r="K285" t="s">
        <v>677</v>
      </c>
      <c r="L285" t="s">
        <v>678</v>
      </c>
      <c r="M285" t="s">
        <v>295</v>
      </c>
      <c r="N285" t="s">
        <v>296</v>
      </c>
      <c r="O285" t="s">
        <v>1581</v>
      </c>
      <c r="P285" t="s">
        <v>1582</v>
      </c>
      <c r="Q285" t="s">
        <v>465</v>
      </c>
      <c r="R285" t="s">
        <v>465</v>
      </c>
      <c r="S285" t="s">
        <v>7991</v>
      </c>
      <c r="T285" t="s">
        <v>7771</v>
      </c>
      <c r="U285" t="s">
        <v>10180</v>
      </c>
    </row>
    <row r="286" spans="1:21" x14ac:dyDescent="0.2">
      <c r="A286" t="s">
        <v>1583</v>
      </c>
      <c r="B286" t="s">
        <v>1584</v>
      </c>
      <c r="C286" t="s">
        <v>197</v>
      </c>
      <c r="D286" t="s">
        <v>171</v>
      </c>
      <c r="E286" t="s">
        <v>172</v>
      </c>
      <c r="F286" t="s">
        <v>173</v>
      </c>
      <c r="G286" t="s">
        <v>174</v>
      </c>
      <c r="H286" t="s">
        <v>209</v>
      </c>
      <c r="I286" t="s">
        <v>251</v>
      </c>
      <c r="J286" t="s">
        <v>11721</v>
      </c>
      <c r="K286" t="s">
        <v>211</v>
      </c>
      <c r="L286" t="s">
        <v>212</v>
      </c>
      <c r="M286" t="s">
        <v>179</v>
      </c>
      <c r="N286" t="s">
        <v>180</v>
      </c>
      <c r="O286" t="s">
        <v>1585</v>
      </c>
      <c r="P286" t="s">
        <v>1586</v>
      </c>
      <c r="Q286" t="s">
        <v>200</v>
      </c>
      <c r="R286" t="s">
        <v>184</v>
      </c>
      <c r="S286" t="s">
        <v>7992</v>
      </c>
      <c r="T286" t="s">
        <v>215</v>
      </c>
      <c r="U286" t="s">
        <v>7663</v>
      </c>
    </row>
    <row r="287" spans="1:21" x14ac:dyDescent="0.2">
      <c r="A287" t="s">
        <v>1587</v>
      </c>
      <c r="B287" t="s">
        <v>1588</v>
      </c>
      <c r="C287" t="s">
        <v>1580</v>
      </c>
      <c r="D287" t="s">
        <v>171</v>
      </c>
      <c r="E287" t="s">
        <v>172</v>
      </c>
      <c r="F287" t="s">
        <v>173</v>
      </c>
      <c r="G287" t="s">
        <v>189</v>
      </c>
      <c r="H287" t="s">
        <v>198</v>
      </c>
      <c r="I287" t="s">
        <v>176</v>
      </c>
      <c r="J287" t="s">
        <v>11745</v>
      </c>
      <c r="K287" t="s">
        <v>177</v>
      </c>
      <c r="L287" t="s">
        <v>178</v>
      </c>
      <c r="M287" t="s">
        <v>179</v>
      </c>
      <c r="N287" t="s">
        <v>192</v>
      </c>
      <c r="O287" t="s">
        <v>1589</v>
      </c>
      <c r="P287" t="s">
        <v>1590</v>
      </c>
      <c r="Q287" t="s">
        <v>555</v>
      </c>
      <c r="R287" t="s">
        <v>270</v>
      </c>
      <c r="S287" t="s">
        <v>7993</v>
      </c>
      <c r="T287" t="s">
        <v>185</v>
      </c>
      <c r="U287" t="s">
        <v>10181</v>
      </c>
    </row>
    <row r="288" spans="1:21" x14ac:dyDescent="0.2">
      <c r="A288" t="s">
        <v>1591</v>
      </c>
      <c r="B288" t="s">
        <v>1592</v>
      </c>
      <c r="C288" t="s">
        <v>1593</v>
      </c>
      <c r="D288" t="s">
        <v>171</v>
      </c>
      <c r="E288" t="s">
        <v>172</v>
      </c>
      <c r="F288" t="s">
        <v>173</v>
      </c>
      <c r="G288" t="s">
        <v>189</v>
      </c>
      <c r="H288" t="s">
        <v>209</v>
      </c>
      <c r="I288" t="s">
        <v>176</v>
      </c>
      <c r="J288" t="s">
        <v>11819</v>
      </c>
      <c r="K288" t="s">
        <v>177</v>
      </c>
      <c r="L288" t="s">
        <v>334</v>
      </c>
      <c r="M288" t="s">
        <v>179</v>
      </c>
      <c r="N288" t="s">
        <v>192</v>
      </c>
      <c r="O288" t="s">
        <v>1594</v>
      </c>
      <c r="P288" t="s">
        <v>1595</v>
      </c>
      <c r="Q288" t="s">
        <v>200</v>
      </c>
      <c r="R288" t="s">
        <v>184</v>
      </c>
      <c r="S288" t="s">
        <v>7994</v>
      </c>
      <c r="T288" t="s">
        <v>338</v>
      </c>
      <c r="U288" t="s">
        <v>10182</v>
      </c>
    </row>
    <row r="289" spans="1:21" x14ac:dyDescent="0.2">
      <c r="A289" t="s">
        <v>1596</v>
      </c>
      <c r="B289" t="s">
        <v>7995</v>
      </c>
      <c r="C289" t="s">
        <v>1598</v>
      </c>
      <c r="D289" t="s">
        <v>171</v>
      </c>
      <c r="E289" t="s">
        <v>172</v>
      </c>
      <c r="F289" t="s">
        <v>173</v>
      </c>
      <c r="G289" t="s">
        <v>189</v>
      </c>
      <c r="H289" t="s">
        <v>257</v>
      </c>
      <c r="I289" t="s">
        <v>176</v>
      </c>
      <c r="J289" t="s">
        <v>11820</v>
      </c>
      <c r="K289" t="s">
        <v>217</v>
      </c>
      <c r="L289" t="s">
        <v>267</v>
      </c>
      <c r="M289" t="s">
        <v>179</v>
      </c>
      <c r="N289" t="s">
        <v>192</v>
      </c>
      <c r="O289" t="s">
        <v>1599</v>
      </c>
      <c r="P289" t="s">
        <v>1600</v>
      </c>
      <c r="Q289" t="s">
        <v>1329</v>
      </c>
      <c r="R289" t="s">
        <v>261</v>
      </c>
      <c r="S289" t="s">
        <v>7996</v>
      </c>
      <c r="T289" t="s">
        <v>268</v>
      </c>
      <c r="U289" t="s">
        <v>10183</v>
      </c>
    </row>
    <row r="290" spans="1:21" x14ac:dyDescent="0.2">
      <c r="A290" t="s">
        <v>1601</v>
      </c>
      <c r="B290" t="s">
        <v>1602</v>
      </c>
      <c r="C290" t="s">
        <v>1603</v>
      </c>
      <c r="D290" t="s">
        <v>171</v>
      </c>
      <c r="E290" t="s">
        <v>172</v>
      </c>
      <c r="F290" t="s">
        <v>173</v>
      </c>
      <c r="G290" t="s">
        <v>174</v>
      </c>
      <c r="H290" t="s">
        <v>11821</v>
      </c>
      <c r="I290" t="s">
        <v>11822</v>
      </c>
      <c r="J290" t="s">
        <v>11823</v>
      </c>
      <c r="K290" t="s">
        <v>622</v>
      </c>
      <c r="L290" t="s">
        <v>569</v>
      </c>
      <c r="M290" t="s">
        <v>295</v>
      </c>
      <c r="N290" t="s">
        <v>623</v>
      </c>
      <c r="O290" t="s">
        <v>1604</v>
      </c>
      <c r="P290" t="s">
        <v>1605</v>
      </c>
      <c r="Q290" t="s">
        <v>260</v>
      </c>
      <c r="R290" t="s">
        <v>261</v>
      </c>
      <c r="S290" t="s">
        <v>7998</v>
      </c>
      <c r="T290" t="s">
        <v>631</v>
      </c>
      <c r="U290" t="s">
        <v>10184</v>
      </c>
    </row>
    <row r="291" spans="1:21" x14ac:dyDescent="0.2">
      <c r="A291" t="s">
        <v>1606</v>
      </c>
      <c r="B291" t="s">
        <v>1607</v>
      </c>
      <c r="C291" t="s">
        <v>1608</v>
      </c>
      <c r="D291" t="s">
        <v>171</v>
      </c>
      <c r="E291" t="s">
        <v>172</v>
      </c>
      <c r="F291" t="s">
        <v>173</v>
      </c>
      <c r="G291" t="s">
        <v>174</v>
      </c>
      <c r="H291" t="s">
        <v>316</v>
      </c>
      <c r="I291" t="s">
        <v>191</v>
      </c>
      <c r="J291" t="s">
        <v>11807</v>
      </c>
      <c r="K291" t="s">
        <v>177</v>
      </c>
      <c r="L291" t="s">
        <v>334</v>
      </c>
      <c r="M291" t="s">
        <v>179</v>
      </c>
      <c r="N291" t="s">
        <v>180</v>
      </c>
      <c r="O291" t="s">
        <v>1609</v>
      </c>
      <c r="P291" t="s">
        <v>1610</v>
      </c>
      <c r="Q291" t="s">
        <v>337</v>
      </c>
      <c r="R291" t="s">
        <v>321</v>
      </c>
      <c r="S291" t="s">
        <v>7999</v>
      </c>
      <c r="T291" t="s">
        <v>338</v>
      </c>
      <c r="U291" t="s">
        <v>10185</v>
      </c>
    </row>
    <row r="292" spans="1:21" x14ac:dyDescent="0.2">
      <c r="A292" t="s">
        <v>1611</v>
      </c>
      <c r="B292" t="s">
        <v>1612</v>
      </c>
      <c r="C292" t="s">
        <v>1613</v>
      </c>
      <c r="D292" t="s">
        <v>171</v>
      </c>
      <c r="E292" t="s">
        <v>172</v>
      </c>
      <c r="F292" t="s">
        <v>173</v>
      </c>
      <c r="G292" t="s">
        <v>189</v>
      </c>
      <c r="H292" t="s">
        <v>175</v>
      </c>
      <c r="I292" t="s">
        <v>191</v>
      </c>
      <c r="J292" t="s">
        <v>11734</v>
      </c>
      <c r="K292" t="s">
        <v>217</v>
      </c>
      <c r="L292" t="s">
        <v>274</v>
      </c>
      <c r="M292" t="s">
        <v>179</v>
      </c>
      <c r="N292" t="s">
        <v>192</v>
      </c>
      <c r="O292" t="s">
        <v>765</v>
      </c>
      <c r="P292" t="s">
        <v>1614</v>
      </c>
      <c r="Q292" t="s">
        <v>344</v>
      </c>
      <c r="R292" t="s">
        <v>184</v>
      </c>
      <c r="S292" t="s">
        <v>8000</v>
      </c>
      <c r="T292" t="s">
        <v>277</v>
      </c>
      <c r="U292" t="s">
        <v>10186</v>
      </c>
    </row>
    <row r="293" spans="1:21" x14ac:dyDescent="0.2">
      <c r="A293" t="s">
        <v>1615</v>
      </c>
      <c r="B293" t="s">
        <v>1616</v>
      </c>
      <c r="C293" t="s">
        <v>1603</v>
      </c>
      <c r="D293" t="s">
        <v>171</v>
      </c>
      <c r="E293" t="s">
        <v>172</v>
      </c>
      <c r="F293" t="s">
        <v>173</v>
      </c>
      <c r="G293" t="s">
        <v>174</v>
      </c>
      <c r="H293" t="s">
        <v>11763</v>
      </c>
      <c r="I293" t="s">
        <v>945</v>
      </c>
      <c r="J293" t="s">
        <v>11764</v>
      </c>
      <c r="K293" t="s">
        <v>622</v>
      </c>
      <c r="L293" t="s">
        <v>569</v>
      </c>
      <c r="M293" t="s">
        <v>295</v>
      </c>
      <c r="N293" t="s">
        <v>623</v>
      </c>
      <c r="O293" t="s">
        <v>1617</v>
      </c>
      <c r="P293" t="s">
        <v>1618</v>
      </c>
      <c r="Q293" t="s">
        <v>200</v>
      </c>
      <c r="R293" t="s">
        <v>184</v>
      </c>
      <c r="S293" t="s">
        <v>8001</v>
      </c>
      <c r="T293" t="s">
        <v>631</v>
      </c>
      <c r="U293" t="s">
        <v>10187</v>
      </c>
    </row>
    <row r="294" spans="1:21" x14ac:dyDescent="0.2">
      <c r="A294" t="s">
        <v>1619</v>
      </c>
      <c r="B294" t="s">
        <v>1620</v>
      </c>
      <c r="C294" t="s">
        <v>1621</v>
      </c>
      <c r="D294" t="s">
        <v>171</v>
      </c>
      <c r="E294" t="s">
        <v>172</v>
      </c>
      <c r="F294" t="s">
        <v>173</v>
      </c>
      <c r="G294" t="s">
        <v>189</v>
      </c>
      <c r="H294" t="s">
        <v>326</v>
      </c>
      <c r="I294" t="s">
        <v>210</v>
      </c>
      <c r="J294" t="s">
        <v>11717</v>
      </c>
      <c r="K294" t="s">
        <v>656</v>
      </c>
      <c r="L294" t="s">
        <v>983</v>
      </c>
      <c r="M294" t="s">
        <v>179</v>
      </c>
      <c r="N294" t="s">
        <v>192</v>
      </c>
      <c r="O294" t="s">
        <v>1622</v>
      </c>
      <c r="P294" t="s">
        <v>1623</v>
      </c>
      <c r="Q294" t="s">
        <v>675</v>
      </c>
      <c r="R294" t="s">
        <v>330</v>
      </c>
      <c r="S294" t="s">
        <v>8002</v>
      </c>
      <c r="T294" t="s">
        <v>986</v>
      </c>
      <c r="U294" t="s">
        <v>10188</v>
      </c>
    </row>
    <row r="295" spans="1:21" x14ac:dyDescent="0.2">
      <c r="A295" t="s">
        <v>1624</v>
      </c>
      <c r="B295" t="s">
        <v>1625</v>
      </c>
      <c r="C295" t="s">
        <v>1626</v>
      </c>
      <c r="D295" t="s">
        <v>171</v>
      </c>
      <c r="E295" t="s">
        <v>172</v>
      </c>
      <c r="F295" t="s">
        <v>173</v>
      </c>
      <c r="G295" t="s">
        <v>174</v>
      </c>
      <c r="H295" t="s">
        <v>657</v>
      </c>
      <c r="I295" t="s">
        <v>234</v>
      </c>
      <c r="J295" t="s">
        <v>11793</v>
      </c>
      <c r="K295" t="s">
        <v>603</v>
      </c>
      <c r="L295" t="s">
        <v>604</v>
      </c>
      <c r="M295" t="s">
        <v>295</v>
      </c>
      <c r="N295" t="s">
        <v>9898</v>
      </c>
      <c r="O295" t="s">
        <v>1017</v>
      </c>
      <c r="P295" t="s">
        <v>1627</v>
      </c>
      <c r="Q295" t="s">
        <v>721</v>
      </c>
      <c r="R295" t="s">
        <v>270</v>
      </c>
      <c r="S295" t="s">
        <v>8003</v>
      </c>
      <c r="T295" t="s">
        <v>7752</v>
      </c>
      <c r="U295" t="s">
        <v>10189</v>
      </c>
    </row>
    <row r="296" spans="1:21" x14ac:dyDescent="0.2">
      <c r="A296" t="s">
        <v>1628</v>
      </c>
      <c r="B296" t="s">
        <v>1629</v>
      </c>
      <c r="C296" t="s">
        <v>1630</v>
      </c>
      <c r="D296" t="s">
        <v>171</v>
      </c>
      <c r="E296" t="s">
        <v>172</v>
      </c>
      <c r="F296" t="s">
        <v>173</v>
      </c>
      <c r="G296" t="s">
        <v>174</v>
      </c>
      <c r="H296" t="s">
        <v>684</v>
      </c>
      <c r="I296" t="s">
        <v>234</v>
      </c>
      <c r="J296" t="s">
        <v>11762</v>
      </c>
      <c r="K296" t="s">
        <v>293</v>
      </c>
      <c r="L296" t="s">
        <v>294</v>
      </c>
      <c r="M296" t="s">
        <v>295</v>
      </c>
      <c r="N296" t="s">
        <v>9898</v>
      </c>
      <c r="O296" t="s">
        <v>1631</v>
      </c>
      <c r="P296" t="s">
        <v>1632</v>
      </c>
      <c r="Q296" t="s">
        <v>329</v>
      </c>
      <c r="R296" t="s">
        <v>330</v>
      </c>
      <c r="S296" t="s">
        <v>8004</v>
      </c>
      <c r="T296" t="s">
        <v>7752</v>
      </c>
      <c r="U296" t="s">
        <v>10190</v>
      </c>
    </row>
    <row r="297" spans="1:21" x14ac:dyDescent="0.2">
      <c r="A297" t="s">
        <v>1633</v>
      </c>
      <c r="B297" t="s">
        <v>1634</v>
      </c>
      <c r="C297" t="s">
        <v>1603</v>
      </c>
      <c r="D297" t="s">
        <v>171</v>
      </c>
      <c r="E297" t="s">
        <v>172</v>
      </c>
      <c r="F297" t="s">
        <v>173</v>
      </c>
      <c r="G297" t="s">
        <v>174</v>
      </c>
      <c r="H297" t="s">
        <v>676</v>
      </c>
      <c r="I297" t="s">
        <v>191</v>
      </c>
      <c r="J297" t="s">
        <v>11824</v>
      </c>
      <c r="K297" t="s">
        <v>805</v>
      </c>
      <c r="L297" t="s">
        <v>806</v>
      </c>
      <c r="M297" t="s">
        <v>295</v>
      </c>
      <c r="N297" t="s">
        <v>9898</v>
      </c>
      <c r="O297" t="s">
        <v>1635</v>
      </c>
      <c r="P297" t="s">
        <v>1636</v>
      </c>
      <c r="Q297" t="s">
        <v>596</v>
      </c>
      <c r="R297" t="s">
        <v>597</v>
      </c>
      <c r="S297" t="s">
        <v>8005</v>
      </c>
      <c r="T297" t="s">
        <v>7764</v>
      </c>
      <c r="U297" t="s">
        <v>10191</v>
      </c>
    </row>
    <row r="298" spans="1:21" x14ac:dyDescent="0.2">
      <c r="A298" t="s">
        <v>1637</v>
      </c>
      <c r="B298" t="s">
        <v>1638</v>
      </c>
      <c r="C298" t="s">
        <v>1603</v>
      </c>
      <c r="D298" t="s">
        <v>171</v>
      </c>
      <c r="E298" t="s">
        <v>172</v>
      </c>
      <c r="F298" t="s">
        <v>173</v>
      </c>
      <c r="G298" t="s">
        <v>174</v>
      </c>
      <c r="H298" t="s">
        <v>11763</v>
      </c>
      <c r="I298" t="s">
        <v>414</v>
      </c>
      <c r="J298" t="s">
        <v>11800</v>
      </c>
      <c r="K298" t="s">
        <v>622</v>
      </c>
      <c r="L298" t="s">
        <v>569</v>
      </c>
      <c r="M298" t="s">
        <v>295</v>
      </c>
      <c r="N298" t="s">
        <v>623</v>
      </c>
      <c r="O298" t="s">
        <v>1639</v>
      </c>
      <c r="P298" t="s">
        <v>1640</v>
      </c>
      <c r="Q298" t="s">
        <v>200</v>
      </c>
      <c r="R298" t="s">
        <v>184</v>
      </c>
      <c r="S298" t="s">
        <v>8006</v>
      </c>
      <c r="T298" t="s">
        <v>631</v>
      </c>
      <c r="U298" t="s">
        <v>10192</v>
      </c>
    </row>
    <row r="299" spans="1:21" x14ac:dyDescent="0.2">
      <c r="A299" t="s">
        <v>1641</v>
      </c>
      <c r="B299" t="s">
        <v>1642</v>
      </c>
      <c r="C299" t="s">
        <v>1603</v>
      </c>
      <c r="D299" t="s">
        <v>171</v>
      </c>
      <c r="E299" t="s">
        <v>172</v>
      </c>
      <c r="F299" t="s">
        <v>173</v>
      </c>
      <c r="G299" t="s">
        <v>174</v>
      </c>
      <c r="H299" t="s">
        <v>676</v>
      </c>
      <c r="I299" t="s">
        <v>176</v>
      </c>
      <c r="J299" t="s">
        <v>11825</v>
      </c>
      <c r="K299" t="s">
        <v>610</v>
      </c>
      <c r="L299" t="s">
        <v>611</v>
      </c>
      <c r="M299" t="s">
        <v>295</v>
      </c>
      <c r="N299" t="s">
        <v>9898</v>
      </c>
      <c r="O299" t="s">
        <v>1643</v>
      </c>
      <c r="P299" t="s">
        <v>1644</v>
      </c>
      <c r="Q299" t="s">
        <v>925</v>
      </c>
      <c r="R299" t="s">
        <v>680</v>
      </c>
      <c r="S299" t="s">
        <v>8007</v>
      </c>
      <c r="T299" t="s">
        <v>7757</v>
      </c>
      <c r="U299" t="s">
        <v>10193</v>
      </c>
    </row>
    <row r="300" spans="1:21" x14ac:dyDescent="0.2">
      <c r="A300" t="s">
        <v>1645</v>
      </c>
      <c r="B300" t="s">
        <v>1646</v>
      </c>
      <c r="C300" t="s">
        <v>1469</v>
      </c>
      <c r="D300" t="s">
        <v>171</v>
      </c>
      <c r="E300" t="s">
        <v>172</v>
      </c>
      <c r="F300" t="s">
        <v>173</v>
      </c>
      <c r="G300" t="s">
        <v>174</v>
      </c>
      <c r="H300" t="s">
        <v>209</v>
      </c>
      <c r="I300" t="s">
        <v>396</v>
      </c>
      <c r="J300" t="s">
        <v>11728</v>
      </c>
      <c r="K300" t="s">
        <v>211</v>
      </c>
      <c r="L300" t="s">
        <v>212</v>
      </c>
      <c r="M300" t="s">
        <v>179</v>
      </c>
      <c r="N300" t="s">
        <v>180</v>
      </c>
      <c r="O300" t="s">
        <v>383</v>
      </c>
      <c r="P300" t="s">
        <v>1647</v>
      </c>
      <c r="Q300" t="s">
        <v>200</v>
      </c>
      <c r="R300" t="s">
        <v>184</v>
      </c>
      <c r="S300" t="s">
        <v>8008</v>
      </c>
      <c r="T300" t="s">
        <v>215</v>
      </c>
      <c r="U300" t="s">
        <v>7663</v>
      </c>
    </row>
    <row r="301" spans="1:21" x14ac:dyDescent="0.2">
      <c r="A301" t="s">
        <v>1648</v>
      </c>
      <c r="B301" t="s">
        <v>1649</v>
      </c>
      <c r="C301" t="s">
        <v>1650</v>
      </c>
      <c r="D301" t="s">
        <v>171</v>
      </c>
      <c r="E301" t="s">
        <v>172</v>
      </c>
      <c r="F301" t="s">
        <v>173</v>
      </c>
      <c r="G301" t="s">
        <v>174</v>
      </c>
      <c r="H301" t="s">
        <v>209</v>
      </c>
      <c r="I301" t="s">
        <v>414</v>
      </c>
      <c r="J301" t="s">
        <v>11744</v>
      </c>
      <c r="K301" t="s">
        <v>211</v>
      </c>
      <c r="L301" t="s">
        <v>334</v>
      </c>
      <c r="M301" t="s">
        <v>179</v>
      </c>
      <c r="N301" t="s">
        <v>180</v>
      </c>
      <c r="O301" t="s">
        <v>1651</v>
      </c>
      <c r="P301" t="s">
        <v>1652</v>
      </c>
      <c r="Q301" t="s">
        <v>200</v>
      </c>
      <c r="R301" t="s">
        <v>184</v>
      </c>
      <c r="S301" t="s">
        <v>8009</v>
      </c>
      <c r="T301" t="s">
        <v>338</v>
      </c>
      <c r="U301" t="s">
        <v>10194</v>
      </c>
    </row>
    <row r="302" spans="1:21" x14ac:dyDescent="0.2">
      <c r="A302" t="s">
        <v>1653</v>
      </c>
      <c r="B302" t="s">
        <v>1654</v>
      </c>
      <c r="C302" t="s">
        <v>1603</v>
      </c>
      <c r="D302" t="s">
        <v>11806</v>
      </c>
      <c r="E302" t="s">
        <v>172</v>
      </c>
      <c r="F302" t="s">
        <v>173</v>
      </c>
      <c r="G302" t="s">
        <v>174</v>
      </c>
      <c r="H302" t="s">
        <v>11763</v>
      </c>
      <c r="I302" t="s">
        <v>414</v>
      </c>
      <c r="J302" t="s">
        <v>11800</v>
      </c>
      <c r="K302" t="s">
        <v>622</v>
      </c>
      <c r="L302" t="s">
        <v>569</v>
      </c>
      <c r="M302" t="s">
        <v>295</v>
      </c>
      <c r="N302" t="s">
        <v>623</v>
      </c>
      <c r="O302" t="s">
        <v>1421</v>
      </c>
      <c r="P302" t="s">
        <v>1655</v>
      </c>
      <c r="Q302" t="s">
        <v>225</v>
      </c>
      <c r="R302" t="s">
        <v>184</v>
      </c>
      <c r="S302" t="s">
        <v>8010</v>
      </c>
      <c r="T302" t="s">
        <v>631</v>
      </c>
      <c r="U302" t="s">
        <v>10195</v>
      </c>
    </row>
    <row r="303" spans="1:21" x14ac:dyDescent="0.2">
      <c r="A303" t="s">
        <v>1656</v>
      </c>
      <c r="B303" t="s">
        <v>1657</v>
      </c>
      <c r="C303" t="s">
        <v>1603</v>
      </c>
      <c r="D303" t="s">
        <v>171</v>
      </c>
      <c r="E303" t="s">
        <v>172</v>
      </c>
      <c r="F303" t="s">
        <v>173</v>
      </c>
      <c r="G303" t="s">
        <v>174</v>
      </c>
      <c r="H303" t="s">
        <v>580</v>
      </c>
      <c r="I303" t="s">
        <v>234</v>
      </c>
      <c r="J303" t="s">
        <v>11811</v>
      </c>
      <c r="K303" t="s">
        <v>1021</v>
      </c>
      <c r="L303" t="s">
        <v>1022</v>
      </c>
      <c r="M303" t="s">
        <v>295</v>
      </c>
      <c r="N303" t="s">
        <v>9898</v>
      </c>
      <c r="O303" t="s">
        <v>1658</v>
      </c>
      <c r="P303" t="s">
        <v>1659</v>
      </c>
      <c r="Q303" t="s">
        <v>312</v>
      </c>
      <c r="R303" t="s">
        <v>184</v>
      </c>
      <c r="S303" t="s">
        <v>8011</v>
      </c>
      <c r="T303" t="s">
        <v>7757</v>
      </c>
      <c r="U303" t="s">
        <v>10196</v>
      </c>
    </row>
    <row r="304" spans="1:21" x14ac:dyDescent="0.2">
      <c r="A304" t="s">
        <v>1660</v>
      </c>
      <c r="B304" t="s">
        <v>1661</v>
      </c>
      <c r="C304" t="s">
        <v>1662</v>
      </c>
      <c r="D304" t="s">
        <v>171</v>
      </c>
      <c r="E304" t="s">
        <v>172</v>
      </c>
      <c r="F304" t="s">
        <v>173</v>
      </c>
      <c r="G304" t="s">
        <v>174</v>
      </c>
      <c r="H304" t="s">
        <v>11752</v>
      </c>
      <c r="I304" t="s">
        <v>228</v>
      </c>
      <c r="J304" t="s">
        <v>11753</v>
      </c>
      <c r="K304" t="s">
        <v>622</v>
      </c>
      <c r="L304" t="s">
        <v>569</v>
      </c>
      <c r="M304" t="s">
        <v>295</v>
      </c>
      <c r="N304" t="s">
        <v>623</v>
      </c>
      <c r="O304" t="s">
        <v>1663</v>
      </c>
      <c r="P304" t="s">
        <v>1664</v>
      </c>
      <c r="Q304" t="s">
        <v>312</v>
      </c>
      <c r="R304" t="s">
        <v>184</v>
      </c>
      <c r="S304" t="s">
        <v>8012</v>
      </c>
      <c r="T304" t="s">
        <v>631</v>
      </c>
      <c r="U304" t="s">
        <v>10197</v>
      </c>
    </row>
    <row r="305" spans="1:21" x14ac:dyDescent="0.2">
      <c r="A305" t="s">
        <v>1665</v>
      </c>
      <c r="B305" t="s">
        <v>1666</v>
      </c>
      <c r="C305" t="s">
        <v>1603</v>
      </c>
      <c r="D305" t="s">
        <v>171</v>
      </c>
      <c r="E305" t="s">
        <v>172</v>
      </c>
      <c r="F305" t="s">
        <v>173</v>
      </c>
      <c r="G305" t="s">
        <v>174</v>
      </c>
      <c r="H305" t="s">
        <v>292</v>
      </c>
      <c r="I305" t="s">
        <v>574</v>
      </c>
      <c r="J305" t="s">
        <v>11826</v>
      </c>
      <c r="K305" t="s">
        <v>643</v>
      </c>
      <c r="L305" t="s">
        <v>644</v>
      </c>
      <c r="M305" t="s">
        <v>295</v>
      </c>
      <c r="N305" t="s">
        <v>9898</v>
      </c>
      <c r="O305" t="s">
        <v>1667</v>
      </c>
      <c r="P305" t="s">
        <v>1668</v>
      </c>
      <c r="Q305" t="s">
        <v>225</v>
      </c>
      <c r="R305" t="s">
        <v>184</v>
      </c>
      <c r="S305" t="s">
        <v>8013</v>
      </c>
      <c r="T305" t="s">
        <v>7764</v>
      </c>
      <c r="U305" t="s">
        <v>10198</v>
      </c>
    </row>
    <row r="306" spans="1:21" x14ac:dyDescent="0.2">
      <c r="A306" t="s">
        <v>1669</v>
      </c>
      <c r="B306" t="s">
        <v>11827</v>
      </c>
      <c r="C306" t="s">
        <v>1603</v>
      </c>
      <c r="D306" t="s">
        <v>171</v>
      </c>
      <c r="E306" t="s">
        <v>172</v>
      </c>
      <c r="F306" t="s">
        <v>173</v>
      </c>
      <c r="G306" t="s">
        <v>174</v>
      </c>
      <c r="H306" t="s">
        <v>684</v>
      </c>
      <c r="I306" t="s">
        <v>199</v>
      </c>
      <c r="J306" t="s">
        <v>11759</v>
      </c>
      <c r="K306" t="s">
        <v>677</v>
      </c>
      <c r="L306" t="s">
        <v>678</v>
      </c>
      <c r="M306" t="s">
        <v>295</v>
      </c>
      <c r="N306" t="s">
        <v>296</v>
      </c>
      <c r="O306" t="s">
        <v>1670</v>
      </c>
      <c r="P306" t="s">
        <v>1671</v>
      </c>
      <c r="Q306" t="s">
        <v>675</v>
      </c>
      <c r="R306" t="s">
        <v>330</v>
      </c>
      <c r="S306" t="s">
        <v>8014</v>
      </c>
      <c r="T306" t="s">
        <v>7771</v>
      </c>
      <c r="U306" t="s">
        <v>10199</v>
      </c>
    </row>
    <row r="307" spans="1:21" x14ac:dyDescent="0.2">
      <c r="A307" t="s">
        <v>1672</v>
      </c>
      <c r="B307" t="s">
        <v>1673</v>
      </c>
      <c r="C307" t="s">
        <v>1674</v>
      </c>
      <c r="D307" t="s">
        <v>171</v>
      </c>
      <c r="E307" t="s">
        <v>172</v>
      </c>
      <c r="F307" t="s">
        <v>173</v>
      </c>
      <c r="G307" t="s">
        <v>174</v>
      </c>
      <c r="H307" t="s">
        <v>316</v>
      </c>
      <c r="I307" t="s">
        <v>228</v>
      </c>
      <c r="J307" t="s">
        <v>11747</v>
      </c>
      <c r="K307" t="s">
        <v>211</v>
      </c>
      <c r="L307" t="s">
        <v>212</v>
      </c>
      <c r="M307" t="s">
        <v>179</v>
      </c>
      <c r="N307" t="s">
        <v>180</v>
      </c>
      <c r="O307" t="s">
        <v>1675</v>
      </c>
      <c r="P307" t="s">
        <v>1676</v>
      </c>
      <c r="Q307" t="s">
        <v>337</v>
      </c>
      <c r="R307" t="s">
        <v>321</v>
      </c>
      <c r="S307" t="s">
        <v>8015</v>
      </c>
      <c r="T307" t="s">
        <v>215</v>
      </c>
      <c r="U307" t="s">
        <v>7663</v>
      </c>
    </row>
    <row r="308" spans="1:21" x14ac:dyDescent="0.2">
      <c r="A308" t="s">
        <v>1677</v>
      </c>
      <c r="B308" t="s">
        <v>1678</v>
      </c>
      <c r="C308" t="s">
        <v>1603</v>
      </c>
      <c r="D308" t="s">
        <v>171</v>
      </c>
      <c r="E308" t="s">
        <v>172</v>
      </c>
      <c r="F308" t="s">
        <v>173</v>
      </c>
      <c r="G308" t="s">
        <v>174</v>
      </c>
      <c r="H308" t="s">
        <v>11779</v>
      </c>
      <c r="I308" t="s">
        <v>823</v>
      </c>
      <c r="J308" t="s">
        <v>11791</v>
      </c>
      <c r="K308" t="s">
        <v>622</v>
      </c>
      <c r="L308" t="s">
        <v>569</v>
      </c>
      <c r="M308" t="s">
        <v>295</v>
      </c>
      <c r="N308" t="s">
        <v>623</v>
      </c>
      <c r="O308" t="s">
        <v>1679</v>
      </c>
      <c r="P308" t="s">
        <v>1680</v>
      </c>
      <c r="Q308" t="s">
        <v>521</v>
      </c>
      <c r="R308" t="s">
        <v>196</v>
      </c>
      <c r="S308" t="s">
        <v>8016</v>
      </c>
      <c r="T308" t="s">
        <v>631</v>
      </c>
      <c r="U308" t="s">
        <v>10200</v>
      </c>
    </row>
    <row r="309" spans="1:21" x14ac:dyDescent="0.2">
      <c r="A309" t="s">
        <v>1681</v>
      </c>
      <c r="B309" t="s">
        <v>1682</v>
      </c>
      <c r="C309" t="s">
        <v>1603</v>
      </c>
      <c r="D309" t="s">
        <v>171</v>
      </c>
      <c r="E309" t="s">
        <v>172</v>
      </c>
      <c r="F309" t="s">
        <v>173</v>
      </c>
      <c r="G309" t="s">
        <v>174</v>
      </c>
      <c r="H309" t="s">
        <v>580</v>
      </c>
      <c r="I309" t="s">
        <v>228</v>
      </c>
      <c r="J309" t="s">
        <v>11748</v>
      </c>
      <c r="K309" t="s">
        <v>293</v>
      </c>
      <c r="L309" t="s">
        <v>294</v>
      </c>
      <c r="M309" t="s">
        <v>295</v>
      </c>
      <c r="N309" t="s">
        <v>9898</v>
      </c>
      <c r="O309" t="s">
        <v>1683</v>
      </c>
      <c r="P309" t="s">
        <v>1684</v>
      </c>
      <c r="Q309" t="s">
        <v>200</v>
      </c>
      <c r="R309" t="s">
        <v>184</v>
      </c>
      <c r="S309" t="s">
        <v>8017</v>
      </c>
      <c r="T309" t="s">
        <v>7752</v>
      </c>
      <c r="U309" t="s">
        <v>10201</v>
      </c>
    </row>
    <row r="310" spans="1:21" x14ac:dyDescent="0.2">
      <c r="A310" t="s">
        <v>1685</v>
      </c>
      <c r="B310" t="s">
        <v>1686</v>
      </c>
      <c r="C310" t="s">
        <v>1603</v>
      </c>
      <c r="D310" t="s">
        <v>171</v>
      </c>
      <c r="E310" t="s">
        <v>172</v>
      </c>
      <c r="F310" t="s">
        <v>173</v>
      </c>
      <c r="G310" t="s">
        <v>174</v>
      </c>
      <c r="H310" t="s">
        <v>580</v>
      </c>
      <c r="I310" t="s">
        <v>228</v>
      </c>
      <c r="J310" t="s">
        <v>11748</v>
      </c>
      <c r="K310" t="s">
        <v>293</v>
      </c>
      <c r="L310" t="s">
        <v>294</v>
      </c>
      <c r="M310" t="s">
        <v>295</v>
      </c>
      <c r="N310" t="s">
        <v>9898</v>
      </c>
      <c r="O310" t="s">
        <v>1687</v>
      </c>
      <c r="P310" t="s">
        <v>1688</v>
      </c>
      <c r="Q310" t="s">
        <v>200</v>
      </c>
      <c r="R310" t="s">
        <v>184</v>
      </c>
      <c r="S310" t="s">
        <v>8018</v>
      </c>
      <c r="T310" t="s">
        <v>7752</v>
      </c>
      <c r="U310" t="s">
        <v>10202</v>
      </c>
    </row>
    <row r="311" spans="1:21" x14ac:dyDescent="0.2">
      <c r="A311" t="s">
        <v>1689</v>
      </c>
      <c r="B311" t="s">
        <v>1690</v>
      </c>
      <c r="C311" t="s">
        <v>1603</v>
      </c>
      <c r="D311" t="s">
        <v>171</v>
      </c>
      <c r="E311" t="s">
        <v>172</v>
      </c>
      <c r="F311" t="s">
        <v>173</v>
      </c>
      <c r="G311" t="s">
        <v>174</v>
      </c>
      <c r="H311" t="s">
        <v>580</v>
      </c>
      <c r="I311" t="s">
        <v>228</v>
      </c>
      <c r="J311" t="s">
        <v>11748</v>
      </c>
      <c r="K311" t="s">
        <v>293</v>
      </c>
      <c r="L311" t="s">
        <v>294</v>
      </c>
      <c r="M311" t="s">
        <v>295</v>
      </c>
      <c r="N311" t="s">
        <v>9898</v>
      </c>
      <c r="O311" t="s">
        <v>1691</v>
      </c>
      <c r="P311" t="s">
        <v>1692</v>
      </c>
      <c r="Q311" t="s">
        <v>200</v>
      </c>
      <c r="R311" t="s">
        <v>184</v>
      </c>
      <c r="S311" t="s">
        <v>8019</v>
      </c>
      <c r="T311" t="s">
        <v>7752</v>
      </c>
      <c r="U311" t="s">
        <v>10203</v>
      </c>
    </row>
    <row r="312" spans="1:21" x14ac:dyDescent="0.2">
      <c r="A312" t="s">
        <v>1693</v>
      </c>
      <c r="B312" t="s">
        <v>1694</v>
      </c>
      <c r="C312" t="s">
        <v>1603</v>
      </c>
      <c r="D312" t="s">
        <v>171</v>
      </c>
      <c r="E312" t="s">
        <v>172</v>
      </c>
      <c r="F312" t="s">
        <v>173</v>
      </c>
      <c r="G312" t="s">
        <v>216</v>
      </c>
      <c r="H312" t="s">
        <v>198</v>
      </c>
      <c r="I312" t="s">
        <v>210</v>
      </c>
      <c r="J312" t="s">
        <v>11727</v>
      </c>
      <c r="K312" t="s">
        <v>217</v>
      </c>
      <c r="L312" t="s">
        <v>218</v>
      </c>
      <c r="M312" t="s">
        <v>283</v>
      </c>
      <c r="N312" t="s">
        <v>180</v>
      </c>
      <c r="O312" t="s">
        <v>1695</v>
      </c>
      <c r="P312" t="s">
        <v>1696</v>
      </c>
      <c r="Q312" t="s">
        <v>225</v>
      </c>
      <c r="R312" t="s">
        <v>184</v>
      </c>
      <c r="S312" t="s">
        <v>7680</v>
      </c>
      <c r="T312" t="s">
        <v>219</v>
      </c>
      <c r="U312" t="s">
        <v>10204</v>
      </c>
    </row>
    <row r="313" spans="1:21" x14ac:dyDescent="0.2">
      <c r="A313" t="s">
        <v>1697</v>
      </c>
      <c r="B313" t="s">
        <v>1698</v>
      </c>
      <c r="C313" t="s">
        <v>1603</v>
      </c>
      <c r="D313" t="s">
        <v>171</v>
      </c>
      <c r="E313" t="s">
        <v>172</v>
      </c>
      <c r="F313" t="s">
        <v>173</v>
      </c>
      <c r="G313" t="s">
        <v>174</v>
      </c>
      <c r="H313" t="s">
        <v>11821</v>
      </c>
      <c r="I313" t="s">
        <v>11822</v>
      </c>
      <c r="J313" t="s">
        <v>11823</v>
      </c>
      <c r="K313" t="s">
        <v>622</v>
      </c>
      <c r="L313" t="s">
        <v>569</v>
      </c>
      <c r="M313" t="s">
        <v>295</v>
      </c>
      <c r="N313" t="s">
        <v>623</v>
      </c>
      <c r="O313" t="s">
        <v>1699</v>
      </c>
      <c r="P313" t="s">
        <v>1700</v>
      </c>
      <c r="Q313" t="s">
        <v>704</v>
      </c>
      <c r="R313" t="s">
        <v>261</v>
      </c>
      <c r="S313" t="s">
        <v>8020</v>
      </c>
      <c r="T313" t="s">
        <v>626</v>
      </c>
      <c r="U313" t="s">
        <v>10205</v>
      </c>
    </row>
    <row r="314" spans="1:21" x14ac:dyDescent="0.2">
      <c r="A314" t="s">
        <v>1701</v>
      </c>
      <c r="B314" t="s">
        <v>1702</v>
      </c>
      <c r="C314" t="s">
        <v>1603</v>
      </c>
      <c r="D314" t="s">
        <v>171</v>
      </c>
      <c r="E314" t="s">
        <v>172</v>
      </c>
      <c r="F314" t="s">
        <v>173</v>
      </c>
      <c r="G314" t="s">
        <v>189</v>
      </c>
      <c r="H314" t="s">
        <v>462</v>
      </c>
      <c r="I314" t="s">
        <v>191</v>
      </c>
      <c r="J314" t="s">
        <v>11801</v>
      </c>
      <c r="K314" t="s">
        <v>177</v>
      </c>
      <c r="L314" t="s">
        <v>178</v>
      </c>
      <c r="M314" t="s">
        <v>179</v>
      </c>
      <c r="N314" t="s">
        <v>192</v>
      </c>
      <c r="O314" t="s">
        <v>1703</v>
      </c>
      <c r="P314" t="s">
        <v>1704</v>
      </c>
      <c r="Q314" t="s">
        <v>465</v>
      </c>
      <c r="R314" t="s">
        <v>465</v>
      </c>
      <c r="S314" t="s">
        <v>8021</v>
      </c>
      <c r="T314" t="s">
        <v>185</v>
      </c>
      <c r="U314" t="s">
        <v>10206</v>
      </c>
    </row>
    <row r="315" spans="1:21" x14ac:dyDescent="0.2">
      <c r="A315" t="s">
        <v>1705</v>
      </c>
      <c r="B315" t="s">
        <v>1706</v>
      </c>
      <c r="C315" t="s">
        <v>1603</v>
      </c>
      <c r="D315" t="s">
        <v>171</v>
      </c>
      <c r="E315" t="s">
        <v>172</v>
      </c>
      <c r="F315" t="s">
        <v>173</v>
      </c>
      <c r="G315" t="s">
        <v>174</v>
      </c>
      <c r="H315" t="s">
        <v>11752</v>
      </c>
      <c r="I315" t="s">
        <v>574</v>
      </c>
      <c r="J315" t="s">
        <v>11788</v>
      </c>
      <c r="K315" t="s">
        <v>622</v>
      </c>
      <c r="L315" t="s">
        <v>569</v>
      </c>
      <c r="M315" t="s">
        <v>295</v>
      </c>
      <c r="N315" t="s">
        <v>623</v>
      </c>
      <c r="O315" t="s">
        <v>1707</v>
      </c>
      <c r="P315" t="s">
        <v>1708</v>
      </c>
      <c r="Q315" t="s">
        <v>183</v>
      </c>
      <c r="R315" t="s">
        <v>184</v>
      </c>
      <c r="S315" t="s">
        <v>8022</v>
      </c>
      <c r="T315" t="s">
        <v>631</v>
      </c>
      <c r="U315" t="s">
        <v>10207</v>
      </c>
    </row>
    <row r="316" spans="1:21" x14ac:dyDescent="0.2">
      <c r="A316" t="s">
        <v>1709</v>
      </c>
      <c r="B316" t="s">
        <v>1710</v>
      </c>
      <c r="C316" t="s">
        <v>1603</v>
      </c>
      <c r="D316" t="s">
        <v>171</v>
      </c>
      <c r="E316" t="s">
        <v>172</v>
      </c>
      <c r="F316" t="s">
        <v>173</v>
      </c>
      <c r="G316" t="s">
        <v>174</v>
      </c>
      <c r="H316" t="s">
        <v>11752</v>
      </c>
      <c r="I316" t="s">
        <v>574</v>
      </c>
      <c r="J316" t="s">
        <v>11788</v>
      </c>
      <c r="K316" t="s">
        <v>622</v>
      </c>
      <c r="L316" t="s">
        <v>569</v>
      </c>
      <c r="M316" t="s">
        <v>295</v>
      </c>
      <c r="N316" t="s">
        <v>623</v>
      </c>
      <c r="O316" t="s">
        <v>1711</v>
      </c>
      <c r="P316" t="s">
        <v>1712</v>
      </c>
      <c r="Q316" t="s">
        <v>183</v>
      </c>
      <c r="R316" t="s">
        <v>184</v>
      </c>
      <c r="S316" t="s">
        <v>8023</v>
      </c>
      <c r="T316" t="s">
        <v>631</v>
      </c>
      <c r="U316" t="s">
        <v>10208</v>
      </c>
    </row>
    <row r="317" spans="1:21" x14ac:dyDescent="0.2">
      <c r="A317" t="s">
        <v>1713</v>
      </c>
      <c r="B317" t="s">
        <v>1714</v>
      </c>
      <c r="C317" t="s">
        <v>1603</v>
      </c>
      <c r="D317" t="s">
        <v>171</v>
      </c>
      <c r="E317" t="s">
        <v>172</v>
      </c>
      <c r="F317" t="s">
        <v>173</v>
      </c>
      <c r="G317" t="s">
        <v>174</v>
      </c>
      <c r="H317" t="s">
        <v>11752</v>
      </c>
      <c r="I317" t="s">
        <v>574</v>
      </c>
      <c r="J317" t="s">
        <v>11788</v>
      </c>
      <c r="K317" t="s">
        <v>622</v>
      </c>
      <c r="L317" t="s">
        <v>569</v>
      </c>
      <c r="M317" t="s">
        <v>295</v>
      </c>
      <c r="N317" t="s">
        <v>623</v>
      </c>
      <c r="O317" t="s">
        <v>1715</v>
      </c>
      <c r="P317" t="s">
        <v>1716</v>
      </c>
      <c r="Q317" t="s">
        <v>183</v>
      </c>
      <c r="R317" t="s">
        <v>184</v>
      </c>
      <c r="S317" t="s">
        <v>8024</v>
      </c>
      <c r="T317" t="s">
        <v>626</v>
      </c>
      <c r="U317" t="s">
        <v>10209</v>
      </c>
    </row>
    <row r="318" spans="1:21" x14ac:dyDescent="0.2">
      <c r="A318" t="s">
        <v>1717</v>
      </c>
      <c r="B318" t="s">
        <v>1718</v>
      </c>
      <c r="C318" t="s">
        <v>1603</v>
      </c>
      <c r="D318" t="s">
        <v>171</v>
      </c>
      <c r="E318" t="s">
        <v>172</v>
      </c>
      <c r="F318" t="s">
        <v>173</v>
      </c>
      <c r="G318" t="s">
        <v>174</v>
      </c>
      <c r="H318" t="s">
        <v>793</v>
      </c>
      <c r="I318" t="s">
        <v>191</v>
      </c>
      <c r="J318" t="s">
        <v>11815</v>
      </c>
      <c r="K318" t="s">
        <v>643</v>
      </c>
      <c r="L318" t="s">
        <v>644</v>
      </c>
      <c r="M318" t="s">
        <v>295</v>
      </c>
      <c r="N318" t="s">
        <v>9898</v>
      </c>
      <c r="O318" t="s">
        <v>1719</v>
      </c>
      <c r="P318" t="s">
        <v>1720</v>
      </c>
      <c r="Q318" t="s">
        <v>1157</v>
      </c>
      <c r="R318" t="s">
        <v>261</v>
      </c>
      <c r="S318" t="s">
        <v>8025</v>
      </c>
      <c r="T318" t="s">
        <v>7764</v>
      </c>
      <c r="U318" t="s">
        <v>10210</v>
      </c>
    </row>
    <row r="319" spans="1:21" x14ac:dyDescent="0.2">
      <c r="A319" t="s">
        <v>1721</v>
      </c>
      <c r="B319" t="s">
        <v>11828</v>
      </c>
      <c r="C319" t="s">
        <v>1603</v>
      </c>
      <c r="D319" t="s">
        <v>171</v>
      </c>
      <c r="E319" t="s">
        <v>172</v>
      </c>
      <c r="F319" t="s">
        <v>173</v>
      </c>
      <c r="G319" t="s">
        <v>174</v>
      </c>
      <c r="H319" t="s">
        <v>11763</v>
      </c>
      <c r="I319" t="s">
        <v>239</v>
      </c>
      <c r="J319" t="s">
        <v>11776</v>
      </c>
      <c r="K319" t="s">
        <v>622</v>
      </c>
      <c r="L319" t="s">
        <v>569</v>
      </c>
      <c r="M319" t="s">
        <v>295</v>
      </c>
      <c r="N319" t="s">
        <v>623</v>
      </c>
      <c r="O319" t="s">
        <v>1722</v>
      </c>
      <c r="P319" t="s">
        <v>1723</v>
      </c>
      <c r="Q319" t="s">
        <v>225</v>
      </c>
      <c r="R319" t="s">
        <v>184</v>
      </c>
      <c r="S319" t="s">
        <v>8026</v>
      </c>
      <c r="T319" t="s">
        <v>631</v>
      </c>
      <c r="U319" t="s">
        <v>10211</v>
      </c>
    </row>
    <row r="320" spans="1:21" x14ac:dyDescent="0.2">
      <c r="A320" t="s">
        <v>1724</v>
      </c>
      <c r="B320" t="s">
        <v>1725</v>
      </c>
      <c r="C320" t="s">
        <v>1603</v>
      </c>
      <c r="D320" t="s">
        <v>171</v>
      </c>
      <c r="E320" t="s">
        <v>172</v>
      </c>
      <c r="F320" t="s">
        <v>173</v>
      </c>
      <c r="G320" t="s">
        <v>174</v>
      </c>
      <c r="H320" t="s">
        <v>11763</v>
      </c>
      <c r="I320" t="s">
        <v>239</v>
      </c>
      <c r="J320" t="s">
        <v>11776</v>
      </c>
      <c r="K320" t="s">
        <v>622</v>
      </c>
      <c r="L320" t="s">
        <v>569</v>
      </c>
      <c r="M320" t="s">
        <v>295</v>
      </c>
      <c r="N320" t="s">
        <v>623</v>
      </c>
      <c r="O320" t="s">
        <v>1726</v>
      </c>
      <c r="P320" t="s">
        <v>1727</v>
      </c>
      <c r="Q320" t="s">
        <v>225</v>
      </c>
      <c r="R320" t="s">
        <v>184</v>
      </c>
      <c r="S320" t="s">
        <v>8027</v>
      </c>
      <c r="T320" t="s">
        <v>631</v>
      </c>
      <c r="U320" t="s">
        <v>10212</v>
      </c>
    </row>
    <row r="321" spans="1:21" x14ac:dyDescent="0.2">
      <c r="A321" t="s">
        <v>1728</v>
      </c>
      <c r="B321" t="s">
        <v>1729</v>
      </c>
      <c r="C321" t="s">
        <v>1603</v>
      </c>
      <c r="D321" t="s">
        <v>171</v>
      </c>
      <c r="E321" t="s">
        <v>172</v>
      </c>
      <c r="F321" t="s">
        <v>173</v>
      </c>
      <c r="G321" t="s">
        <v>245</v>
      </c>
      <c r="H321" t="s">
        <v>595</v>
      </c>
      <c r="I321" t="s">
        <v>176</v>
      </c>
      <c r="J321" t="s">
        <v>11792</v>
      </c>
      <c r="K321" t="s">
        <v>217</v>
      </c>
      <c r="L321" t="s">
        <v>1376</v>
      </c>
      <c r="M321" t="s">
        <v>179</v>
      </c>
      <c r="N321" t="s">
        <v>180</v>
      </c>
      <c r="O321" t="s">
        <v>1730</v>
      </c>
      <c r="P321" t="s">
        <v>1731</v>
      </c>
      <c r="Q321" t="s">
        <v>925</v>
      </c>
      <c r="R321" t="s">
        <v>680</v>
      </c>
      <c r="S321" t="s">
        <v>8028</v>
      </c>
      <c r="T321" t="s">
        <v>1379</v>
      </c>
      <c r="U321" t="s">
        <v>10213</v>
      </c>
    </row>
    <row r="322" spans="1:21" x14ac:dyDescent="0.2">
      <c r="A322" t="s">
        <v>1732</v>
      </c>
      <c r="B322" t="s">
        <v>9899</v>
      </c>
      <c r="C322" t="s">
        <v>1733</v>
      </c>
      <c r="D322" t="s">
        <v>171</v>
      </c>
      <c r="E322" t="s">
        <v>172</v>
      </c>
      <c r="F322" t="s">
        <v>173</v>
      </c>
      <c r="G322" t="s">
        <v>174</v>
      </c>
      <c r="H322" t="s">
        <v>190</v>
      </c>
      <c r="I322" t="s">
        <v>176</v>
      </c>
      <c r="J322" t="s">
        <v>11722</v>
      </c>
      <c r="K322" t="s">
        <v>177</v>
      </c>
      <c r="L322" t="s">
        <v>178</v>
      </c>
      <c r="M322" t="s">
        <v>179</v>
      </c>
      <c r="N322" t="s">
        <v>180</v>
      </c>
      <c r="O322" t="s">
        <v>1734</v>
      </c>
      <c r="P322" t="s">
        <v>1735</v>
      </c>
      <c r="Q322" t="s">
        <v>521</v>
      </c>
      <c r="R322" t="s">
        <v>196</v>
      </c>
      <c r="S322" t="s">
        <v>8029</v>
      </c>
      <c r="T322" t="s">
        <v>185</v>
      </c>
      <c r="U322" t="s">
        <v>10214</v>
      </c>
    </row>
    <row r="323" spans="1:21" x14ac:dyDescent="0.2">
      <c r="A323" t="s">
        <v>1736</v>
      </c>
      <c r="B323" t="s">
        <v>1737</v>
      </c>
      <c r="C323" t="s">
        <v>1738</v>
      </c>
      <c r="D323" t="s">
        <v>171</v>
      </c>
      <c r="E323" t="s">
        <v>172</v>
      </c>
      <c r="F323" t="s">
        <v>173</v>
      </c>
      <c r="G323" t="s">
        <v>174</v>
      </c>
      <c r="H323" t="s">
        <v>209</v>
      </c>
      <c r="I323" t="s">
        <v>945</v>
      </c>
      <c r="J323" t="s">
        <v>11756</v>
      </c>
      <c r="K323" t="s">
        <v>177</v>
      </c>
      <c r="L323" t="s">
        <v>334</v>
      </c>
      <c r="M323" t="s">
        <v>179</v>
      </c>
      <c r="N323" t="s">
        <v>180</v>
      </c>
      <c r="O323" t="s">
        <v>1739</v>
      </c>
      <c r="P323" t="s">
        <v>1740</v>
      </c>
      <c r="Q323" t="s">
        <v>200</v>
      </c>
      <c r="R323" t="s">
        <v>184</v>
      </c>
      <c r="S323" t="s">
        <v>8030</v>
      </c>
      <c r="T323" t="s">
        <v>338</v>
      </c>
      <c r="U323" t="s">
        <v>7663</v>
      </c>
    </row>
    <row r="324" spans="1:21" x14ac:dyDescent="0.2">
      <c r="A324" t="s">
        <v>1741</v>
      </c>
      <c r="B324" t="s">
        <v>1742</v>
      </c>
      <c r="C324" t="s">
        <v>1603</v>
      </c>
      <c r="D324" t="s">
        <v>11806</v>
      </c>
      <c r="E324" t="s">
        <v>172</v>
      </c>
      <c r="F324" t="s">
        <v>173</v>
      </c>
      <c r="G324" t="s">
        <v>189</v>
      </c>
      <c r="H324" t="s">
        <v>190</v>
      </c>
      <c r="I324" t="s">
        <v>414</v>
      </c>
      <c r="J324" t="s">
        <v>11765</v>
      </c>
      <c r="K324" t="s">
        <v>177</v>
      </c>
      <c r="L324" t="s">
        <v>334</v>
      </c>
      <c r="M324" t="s">
        <v>179</v>
      </c>
      <c r="N324" t="s">
        <v>192</v>
      </c>
      <c r="O324" t="s">
        <v>1743</v>
      </c>
      <c r="P324" t="s">
        <v>1744</v>
      </c>
      <c r="Q324" t="s">
        <v>1745</v>
      </c>
      <c r="R324" t="s">
        <v>270</v>
      </c>
      <c r="S324" t="s">
        <v>8031</v>
      </c>
      <c r="T324" t="s">
        <v>338</v>
      </c>
      <c r="U324" t="s">
        <v>10215</v>
      </c>
    </row>
    <row r="325" spans="1:21" x14ac:dyDescent="0.2">
      <c r="A325" t="s">
        <v>1746</v>
      </c>
      <c r="B325" t="s">
        <v>1747</v>
      </c>
      <c r="C325" t="s">
        <v>1733</v>
      </c>
      <c r="D325" t="s">
        <v>171</v>
      </c>
      <c r="E325" t="s">
        <v>172</v>
      </c>
      <c r="F325" t="s">
        <v>173</v>
      </c>
      <c r="G325" t="s">
        <v>174</v>
      </c>
      <c r="H325" t="s">
        <v>326</v>
      </c>
      <c r="I325" t="s">
        <v>176</v>
      </c>
      <c r="J325" t="s">
        <v>11717</v>
      </c>
      <c r="K325" t="s">
        <v>177</v>
      </c>
      <c r="L325" t="s">
        <v>178</v>
      </c>
      <c r="M325" t="s">
        <v>179</v>
      </c>
      <c r="N325" t="s">
        <v>180</v>
      </c>
      <c r="O325" t="s">
        <v>1748</v>
      </c>
      <c r="P325" t="s">
        <v>1749</v>
      </c>
      <c r="Q325" t="s">
        <v>754</v>
      </c>
      <c r="R325" t="s">
        <v>330</v>
      </c>
      <c r="S325" t="s">
        <v>8032</v>
      </c>
      <c r="T325" t="s">
        <v>185</v>
      </c>
      <c r="U325" t="s">
        <v>10216</v>
      </c>
    </row>
    <row r="326" spans="1:21" x14ac:dyDescent="0.2">
      <c r="A326" t="s">
        <v>1750</v>
      </c>
      <c r="B326" t="s">
        <v>1751</v>
      </c>
      <c r="C326" t="s">
        <v>1738</v>
      </c>
      <c r="D326" t="s">
        <v>171</v>
      </c>
      <c r="E326" t="s">
        <v>172</v>
      </c>
      <c r="F326" t="s">
        <v>173</v>
      </c>
      <c r="G326" t="s">
        <v>174</v>
      </c>
      <c r="H326" t="s">
        <v>257</v>
      </c>
      <c r="I326" t="s">
        <v>210</v>
      </c>
      <c r="J326" t="s">
        <v>11829</v>
      </c>
      <c r="K326" t="s">
        <v>177</v>
      </c>
      <c r="L326" t="s">
        <v>178</v>
      </c>
      <c r="M326" t="s">
        <v>179</v>
      </c>
      <c r="N326" t="s">
        <v>180</v>
      </c>
      <c r="O326" t="s">
        <v>1752</v>
      </c>
      <c r="P326" t="s">
        <v>1753</v>
      </c>
      <c r="Q326" t="s">
        <v>1157</v>
      </c>
      <c r="R326" t="s">
        <v>261</v>
      </c>
      <c r="S326" t="s">
        <v>8033</v>
      </c>
      <c r="T326" t="s">
        <v>185</v>
      </c>
      <c r="U326" t="s">
        <v>10217</v>
      </c>
    </row>
    <row r="327" spans="1:21" x14ac:dyDescent="0.2">
      <c r="A327" t="s">
        <v>1754</v>
      </c>
      <c r="B327" t="s">
        <v>1755</v>
      </c>
      <c r="C327" t="s">
        <v>1567</v>
      </c>
      <c r="D327" t="s">
        <v>171</v>
      </c>
      <c r="E327" t="s">
        <v>172</v>
      </c>
      <c r="F327" t="s">
        <v>173</v>
      </c>
      <c r="G327" t="s">
        <v>174</v>
      </c>
      <c r="H327" t="s">
        <v>580</v>
      </c>
      <c r="I327" t="s">
        <v>228</v>
      </c>
      <c r="J327" t="s">
        <v>11748</v>
      </c>
      <c r="K327" t="s">
        <v>293</v>
      </c>
      <c r="L327" t="s">
        <v>294</v>
      </c>
      <c r="M327" t="s">
        <v>295</v>
      </c>
      <c r="N327" t="s">
        <v>9898</v>
      </c>
      <c r="O327" t="s">
        <v>1756</v>
      </c>
      <c r="P327" t="s">
        <v>1757</v>
      </c>
      <c r="Q327" t="s">
        <v>200</v>
      </c>
      <c r="R327" t="s">
        <v>184</v>
      </c>
      <c r="S327" t="s">
        <v>8034</v>
      </c>
      <c r="T327" t="s">
        <v>7752</v>
      </c>
      <c r="U327" t="s">
        <v>10218</v>
      </c>
    </row>
    <row r="328" spans="1:21" x14ac:dyDescent="0.2">
      <c r="A328" t="s">
        <v>1758</v>
      </c>
      <c r="B328" t="s">
        <v>1759</v>
      </c>
      <c r="C328" t="s">
        <v>1760</v>
      </c>
      <c r="D328" t="s">
        <v>171</v>
      </c>
      <c r="E328" t="s">
        <v>172</v>
      </c>
      <c r="F328" t="s">
        <v>173</v>
      </c>
      <c r="G328" t="s">
        <v>174</v>
      </c>
      <c r="H328" t="s">
        <v>326</v>
      </c>
      <c r="I328" t="s">
        <v>234</v>
      </c>
      <c r="J328" t="s">
        <v>11830</v>
      </c>
      <c r="K328" t="s">
        <v>177</v>
      </c>
      <c r="L328" t="s">
        <v>178</v>
      </c>
      <c r="M328" t="s">
        <v>179</v>
      </c>
      <c r="N328" t="s">
        <v>180</v>
      </c>
      <c r="O328" t="s">
        <v>1761</v>
      </c>
      <c r="P328" t="s">
        <v>1762</v>
      </c>
      <c r="Q328" t="s">
        <v>410</v>
      </c>
      <c r="R328" t="s">
        <v>330</v>
      </c>
      <c r="S328" t="s">
        <v>8035</v>
      </c>
      <c r="T328" t="s">
        <v>185</v>
      </c>
      <c r="U328" t="s">
        <v>10219</v>
      </c>
    </row>
    <row r="329" spans="1:21" x14ac:dyDescent="0.2">
      <c r="A329" t="s">
        <v>1763</v>
      </c>
      <c r="B329" t="s">
        <v>1764</v>
      </c>
      <c r="C329" t="s">
        <v>1765</v>
      </c>
      <c r="D329" t="s">
        <v>171</v>
      </c>
      <c r="E329" t="s">
        <v>172</v>
      </c>
      <c r="F329" t="s">
        <v>173</v>
      </c>
      <c r="G329" t="s">
        <v>174</v>
      </c>
      <c r="H329" t="s">
        <v>676</v>
      </c>
      <c r="I329" t="s">
        <v>199</v>
      </c>
      <c r="J329" t="s">
        <v>11771</v>
      </c>
      <c r="K329" t="s">
        <v>610</v>
      </c>
      <c r="L329" t="s">
        <v>611</v>
      </c>
      <c r="M329" t="s">
        <v>295</v>
      </c>
      <c r="N329" t="s">
        <v>9898</v>
      </c>
      <c r="O329" t="s">
        <v>1766</v>
      </c>
      <c r="P329" t="s">
        <v>1767</v>
      </c>
      <c r="Q329" t="s">
        <v>809</v>
      </c>
      <c r="R329" t="s">
        <v>597</v>
      </c>
      <c r="S329" t="s">
        <v>8037</v>
      </c>
      <c r="T329" t="s">
        <v>7757</v>
      </c>
      <c r="U329" t="s">
        <v>10220</v>
      </c>
    </row>
    <row r="330" spans="1:21" x14ac:dyDescent="0.2">
      <c r="A330" t="s">
        <v>1768</v>
      </c>
      <c r="B330" t="s">
        <v>1769</v>
      </c>
      <c r="C330" t="s">
        <v>1567</v>
      </c>
      <c r="D330" t="s">
        <v>171</v>
      </c>
      <c r="E330" t="s">
        <v>172</v>
      </c>
      <c r="F330" t="s">
        <v>173</v>
      </c>
      <c r="G330" t="s">
        <v>174</v>
      </c>
      <c r="H330" t="s">
        <v>11752</v>
      </c>
      <c r="I330" t="s">
        <v>210</v>
      </c>
      <c r="J330" t="s">
        <v>11754</v>
      </c>
      <c r="K330" t="s">
        <v>622</v>
      </c>
      <c r="L330" t="s">
        <v>569</v>
      </c>
      <c r="M330" t="s">
        <v>295</v>
      </c>
      <c r="N330" t="s">
        <v>623</v>
      </c>
      <c r="O330" t="s">
        <v>1770</v>
      </c>
      <c r="P330" t="s">
        <v>1771</v>
      </c>
      <c r="Q330" t="s">
        <v>549</v>
      </c>
      <c r="R330" t="s">
        <v>184</v>
      </c>
      <c r="S330" t="s">
        <v>8038</v>
      </c>
      <c r="T330" t="s">
        <v>626</v>
      </c>
      <c r="U330" t="s">
        <v>10221</v>
      </c>
    </row>
    <row r="331" spans="1:21" x14ac:dyDescent="0.2">
      <c r="A331" t="s">
        <v>1772</v>
      </c>
      <c r="B331" t="s">
        <v>1773</v>
      </c>
      <c r="C331" t="s">
        <v>1765</v>
      </c>
      <c r="D331" t="s">
        <v>171</v>
      </c>
      <c r="E331" t="s">
        <v>172</v>
      </c>
      <c r="F331" t="s">
        <v>173</v>
      </c>
      <c r="G331" t="s">
        <v>174</v>
      </c>
      <c r="H331" t="s">
        <v>657</v>
      </c>
      <c r="I331" t="s">
        <v>234</v>
      </c>
      <c r="J331" t="s">
        <v>11793</v>
      </c>
      <c r="K331" t="s">
        <v>677</v>
      </c>
      <c r="L331" t="s">
        <v>678</v>
      </c>
      <c r="M331" t="s">
        <v>295</v>
      </c>
      <c r="N331" t="s">
        <v>296</v>
      </c>
      <c r="O331" t="s">
        <v>1774</v>
      </c>
      <c r="P331" t="s">
        <v>1775</v>
      </c>
      <c r="Q331" t="s">
        <v>721</v>
      </c>
      <c r="R331" t="s">
        <v>270</v>
      </c>
      <c r="S331" t="s">
        <v>8039</v>
      </c>
      <c r="T331" t="s">
        <v>7771</v>
      </c>
      <c r="U331" t="s">
        <v>10222</v>
      </c>
    </row>
    <row r="332" spans="1:21" x14ac:dyDescent="0.2">
      <c r="A332" t="s">
        <v>1776</v>
      </c>
      <c r="B332" t="s">
        <v>1777</v>
      </c>
      <c r="C332" t="s">
        <v>1778</v>
      </c>
      <c r="D332" t="s">
        <v>171</v>
      </c>
      <c r="E332" t="s">
        <v>172</v>
      </c>
      <c r="F332" t="s">
        <v>173</v>
      </c>
      <c r="G332" t="s">
        <v>174</v>
      </c>
      <c r="H332" t="s">
        <v>209</v>
      </c>
      <c r="I332" t="s">
        <v>414</v>
      </c>
      <c r="J332" t="s">
        <v>11744</v>
      </c>
      <c r="K332" t="s">
        <v>211</v>
      </c>
      <c r="L332" t="s">
        <v>334</v>
      </c>
      <c r="M332" t="s">
        <v>179</v>
      </c>
      <c r="N332" t="s">
        <v>180</v>
      </c>
      <c r="O332" t="s">
        <v>1779</v>
      </c>
      <c r="P332" t="s">
        <v>1780</v>
      </c>
      <c r="Q332" t="s">
        <v>200</v>
      </c>
      <c r="R332" t="s">
        <v>184</v>
      </c>
      <c r="S332" t="s">
        <v>8040</v>
      </c>
      <c r="T332" t="s">
        <v>338</v>
      </c>
      <c r="U332" t="s">
        <v>10223</v>
      </c>
    </row>
    <row r="333" spans="1:21" x14ac:dyDescent="0.2">
      <c r="A333" t="s">
        <v>1781</v>
      </c>
      <c r="B333" t="s">
        <v>1782</v>
      </c>
      <c r="C333" t="s">
        <v>1778</v>
      </c>
      <c r="D333" t="s">
        <v>171</v>
      </c>
      <c r="E333" t="s">
        <v>172</v>
      </c>
      <c r="F333" t="s">
        <v>173</v>
      </c>
      <c r="G333" t="s">
        <v>189</v>
      </c>
      <c r="H333" t="s">
        <v>209</v>
      </c>
      <c r="I333" t="s">
        <v>414</v>
      </c>
      <c r="J333" t="s">
        <v>11744</v>
      </c>
      <c r="K333" t="s">
        <v>211</v>
      </c>
      <c r="L333" t="s">
        <v>334</v>
      </c>
      <c r="M333" t="s">
        <v>179</v>
      </c>
      <c r="N333" t="s">
        <v>180</v>
      </c>
      <c r="O333" t="s">
        <v>1779</v>
      </c>
      <c r="P333" t="s">
        <v>1780</v>
      </c>
      <c r="Q333" t="s">
        <v>200</v>
      </c>
      <c r="R333" t="s">
        <v>184</v>
      </c>
      <c r="S333" t="s">
        <v>8040</v>
      </c>
      <c r="T333" t="s">
        <v>338</v>
      </c>
      <c r="U333" t="s">
        <v>10224</v>
      </c>
    </row>
    <row r="334" spans="1:21" x14ac:dyDescent="0.2">
      <c r="A334" t="s">
        <v>1783</v>
      </c>
      <c r="B334" t="s">
        <v>1784</v>
      </c>
      <c r="C334" t="s">
        <v>1765</v>
      </c>
      <c r="D334" t="s">
        <v>171</v>
      </c>
      <c r="E334" t="s">
        <v>172</v>
      </c>
      <c r="F334" t="s">
        <v>173</v>
      </c>
      <c r="G334" t="s">
        <v>174</v>
      </c>
      <c r="H334" t="s">
        <v>7769</v>
      </c>
      <c r="I334" t="s">
        <v>191</v>
      </c>
      <c r="J334" t="s">
        <v>11758</v>
      </c>
      <c r="K334" t="s">
        <v>622</v>
      </c>
      <c r="L334" t="s">
        <v>569</v>
      </c>
      <c r="M334" t="s">
        <v>295</v>
      </c>
      <c r="N334" t="s">
        <v>623</v>
      </c>
      <c r="O334" t="s">
        <v>1785</v>
      </c>
      <c r="P334" t="s">
        <v>1786</v>
      </c>
      <c r="Q334" t="s">
        <v>675</v>
      </c>
      <c r="R334" t="s">
        <v>330</v>
      </c>
      <c r="S334" t="s">
        <v>8041</v>
      </c>
      <c r="T334" t="s">
        <v>626</v>
      </c>
      <c r="U334" t="s">
        <v>10225</v>
      </c>
    </row>
    <row r="335" spans="1:21" x14ac:dyDescent="0.2">
      <c r="A335" t="s">
        <v>1787</v>
      </c>
      <c r="B335" t="s">
        <v>1788</v>
      </c>
      <c r="C335" t="s">
        <v>1447</v>
      </c>
      <c r="D335" t="s">
        <v>171</v>
      </c>
      <c r="E335" t="s">
        <v>172</v>
      </c>
      <c r="F335" t="s">
        <v>173</v>
      </c>
      <c r="G335" t="s">
        <v>189</v>
      </c>
      <c r="H335" t="s">
        <v>462</v>
      </c>
      <c r="I335" t="s">
        <v>199</v>
      </c>
      <c r="J335" t="s">
        <v>11740</v>
      </c>
      <c r="K335" t="s">
        <v>217</v>
      </c>
      <c r="L335" t="s">
        <v>267</v>
      </c>
      <c r="M335" t="s">
        <v>179</v>
      </c>
      <c r="N335" t="s">
        <v>192</v>
      </c>
      <c r="O335" t="s">
        <v>755</v>
      </c>
      <c r="P335" t="s">
        <v>1789</v>
      </c>
      <c r="Q335" t="s">
        <v>465</v>
      </c>
      <c r="R335" t="s">
        <v>465</v>
      </c>
      <c r="S335" t="s">
        <v>8042</v>
      </c>
      <c r="T335" t="s">
        <v>268</v>
      </c>
      <c r="U335" t="s">
        <v>10226</v>
      </c>
    </row>
    <row r="336" spans="1:21" x14ac:dyDescent="0.2">
      <c r="A336" t="s">
        <v>1790</v>
      </c>
      <c r="B336" t="s">
        <v>1791</v>
      </c>
      <c r="C336" t="s">
        <v>1765</v>
      </c>
      <c r="D336" t="s">
        <v>171</v>
      </c>
      <c r="E336" t="s">
        <v>172</v>
      </c>
      <c r="F336" t="s">
        <v>173</v>
      </c>
      <c r="G336" t="s">
        <v>174</v>
      </c>
      <c r="H336" t="s">
        <v>793</v>
      </c>
      <c r="I336" t="s">
        <v>176</v>
      </c>
      <c r="J336" t="s">
        <v>11820</v>
      </c>
      <c r="K336" t="s">
        <v>293</v>
      </c>
      <c r="L336" t="s">
        <v>294</v>
      </c>
      <c r="M336" t="s">
        <v>295</v>
      </c>
      <c r="N336" t="s">
        <v>9898</v>
      </c>
      <c r="O336" t="s">
        <v>1792</v>
      </c>
      <c r="P336" t="s">
        <v>1793</v>
      </c>
      <c r="Q336" t="s">
        <v>1329</v>
      </c>
      <c r="R336" t="s">
        <v>261</v>
      </c>
      <c r="S336" t="s">
        <v>8043</v>
      </c>
      <c r="T336" t="s">
        <v>7752</v>
      </c>
      <c r="U336" t="s">
        <v>10227</v>
      </c>
    </row>
    <row r="337" spans="1:21" x14ac:dyDescent="0.2">
      <c r="A337" t="s">
        <v>1794</v>
      </c>
      <c r="B337" t="s">
        <v>1795</v>
      </c>
      <c r="C337" t="s">
        <v>1765</v>
      </c>
      <c r="D337" t="s">
        <v>171</v>
      </c>
      <c r="E337" t="s">
        <v>172</v>
      </c>
      <c r="F337" t="s">
        <v>173</v>
      </c>
      <c r="G337" t="s">
        <v>174</v>
      </c>
      <c r="H337" t="s">
        <v>7769</v>
      </c>
      <c r="I337" t="s">
        <v>191</v>
      </c>
      <c r="J337" t="s">
        <v>11758</v>
      </c>
      <c r="K337" t="s">
        <v>622</v>
      </c>
      <c r="L337" t="s">
        <v>569</v>
      </c>
      <c r="M337" t="s">
        <v>295</v>
      </c>
      <c r="N337" t="s">
        <v>623</v>
      </c>
      <c r="O337" t="s">
        <v>1796</v>
      </c>
      <c r="P337" t="s">
        <v>1797</v>
      </c>
      <c r="Q337" t="s">
        <v>675</v>
      </c>
      <c r="R337" t="s">
        <v>330</v>
      </c>
      <c r="S337" t="s">
        <v>8044</v>
      </c>
      <c r="T337" t="s">
        <v>631</v>
      </c>
      <c r="U337" t="s">
        <v>10228</v>
      </c>
    </row>
    <row r="338" spans="1:21" x14ac:dyDescent="0.2">
      <c r="A338" t="s">
        <v>1798</v>
      </c>
      <c r="B338" t="s">
        <v>1799</v>
      </c>
      <c r="C338" t="s">
        <v>1800</v>
      </c>
      <c r="D338" t="s">
        <v>171</v>
      </c>
      <c r="E338" t="s">
        <v>172</v>
      </c>
      <c r="F338" t="s">
        <v>173</v>
      </c>
      <c r="G338" t="s">
        <v>174</v>
      </c>
      <c r="H338" t="s">
        <v>11821</v>
      </c>
      <c r="I338" t="s">
        <v>11822</v>
      </c>
      <c r="J338" t="s">
        <v>11823</v>
      </c>
      <c r="K338" t="s">
        <v>622</v>
      </c>
      <c r="L338" t="s">
        <v>569</v>
      </c>
      <c r="M338" t="s">
        <v>295</v>
      </c>
      <c r="N338" t="s">
        <v>623</v>
      </c>
      <c r="O338" t="s">
        <v>1801</v>
      </c>
      <c r="P338" t="s">
        <v>1802</v>
      </c>
      <c r="Q338" t="s">
        <v>704</v>
      </c>
      <c r="R338" t="s">
        <v>261</v>
      </c>
      <c r="S338" t="s">
        <v>8045</v>
      </c>
      <c r="T338" t="s">
        <v>626</v>
      </c>
      <c r="U338" t="s">
        <v>10229</v>
      </c>
    </row>
    <row r="339" spans="1:21" x14ac:dyDescent="0.2">
      <c r="A339" t="s">
        <v>1803</v>
      </c>
      <c r="B339" t="s">
        <v>1804</v>
      </c>
      <c r="C339" t="s">
        <v>1805</v>
      </c>
      <c r="D339" t="s">
        <v>171</v>
      </c>
      <c r="E339" t="s">
        <v>172</v>
      </c>
      <c r="F339" t="s">
        <v>173</v>
      </c>
      <c r="G339" t="s">
        <v>174</v>
      </c>
      <c r="H339" t="s">
        <v>190</v>
      </c>
      <c r="I339" t="s">
        <v>234</v>
      </c>
      <c r="J339" t="s">
        <v>11717</v>
      </c>
      <c r="K339" t="s">
        <v>177</v>
      </c>
      <c r="L339" t="s">
        <v>178</v>
      </c>
      <c r="M339" t="s">
        <v>179</v>
      </c>
      <c r="N339" t="s">
        <v>180</v>
      </c>
      <c r="O339" t="s">
        <v>1806</v>
      </c>
      <c r="P339" t="s">
        <v>1807</v>
      </c>
      <c r="Q339" t="s">
        <v>195</v>
      </c>
      <c r="R339" t="s">
        <v>196</v>
      </c>
      <c r="S339" t="s">
        <v>8046</v>
      </c>
      <c r="T339" t="s">
        <v>185</v>
      </c>
      <c r="U339" t="s">
        <v>10230</v>
      </c>
    </row>
    <row r="340" spans="1:21" x14ac:dyDescent="0.2">
      <c r="A340" t="s">
        <v>1808</v>
      </c>
      <c r="B340" t="s">
        <v>1809</v>
      </c>
      <c r="C340" t="s">
        <v>1810</v>
      </c>
      <c r="D340" t="s">
        <v>171</v>
      </c>
      <c r="E340" t="s">
        <v>172</v>
      </c>
      <c r="F340" t="s">
        <v>173</v>
      </c>
      <c r="G340" t="s">
        <v>245</v>
      </c>
      <c r="H340" t="s">
        <v>209</v>
      </c>
      <c r="I340" t="s">
        <v>574</v>
      </c>
      <c r="J340" t="s">
        <v>11813</v>
      </c>
      <c r="K340" t="s">
        <v>177</v>
      </c>
      <c r="L340" t="s">
        <v>1494</v>
      </c>
      <c r="M340" t="s">
        <v>179</v>
      </c>
      <c r="N340" t="s">
        <v>180</v>
      </c>
      <c r="O340" t="s">
        <v>1811</v>
      </c>
      <c r="P340" t="s">
        <v>1812</v>
      </c>
      <c r="Q340" t="s">
        <v>312</v>
      </c>
      <c r="R340" t="s">
        <v>184</v>
      </c>
      <c r="S340" t="s">
        <v>8047</v>
      </c>
      <c r="T340" t="s">
        <v>219</v>
      </c>
      <c r="U340" t="s">
        <v>10231</v>
      </c>
    </row>
    <row r="341" spans="1:21" x14ac:dyDescent="0.2">
      <c r="A341" t="s">
        <v>1813</v>
      </c>
      <c r="B341" t="s">
        <v>1814</v>
      </c>
      <c r="C341" t="s">
        <v>1815</v>
      </c>
      <c r="D341" t="s">
        <v>171</v>
      </c>
      <c r="E341" t="s">
        <v>172</v>
      </c>
      <c r="F341" t="s">
        <v>173</v>
      </c>
      <c r="G341" t="s">
        <v>174</v>
      </c>
      <c r="H341" t="s">
        <v>326</v>
      </c>
      <c r="I341" t="s">
        <v>191</v>
      </c>
      <c r="J341" t="s">
        <v>11772</v>
      </c>
      <c r="K341" t="s">
        <v>1127</v>
      </c>
      <c r="L341" t="s">
        <v>334</v>
      </c>
      <c r="M341" t="s">
        <v>179</v>
      </c>
      <c r="N341" t="s">
        <v>180</v>
      </c>
      <c r="O341" t="s">
        <v>1816</v>
      </c>
      <c r="P341" t="s">
        <v>1817</v>
      </c>
      <c r="Q341" t="s">
        <v>675</v>
      </c>
      <c r="R341" t="s">
        <v>330</v>
      </c>
      <c r="S341" t="s">
        <v>8048</v>
      </c>
      <c r="T341" t="s">
        <v>338</v>
      </c>
      <c r="U341" t="s">
        <v>10232</v>
      </c>
    </row>
    <row r="342" spans="1:21" x14ac:dyDescent="0.2">
      <c r="A342" t="s">
        <v>1818</v>
      </c>
      <c r="B342" t="s">
        <v>1819</v>
      </c>
      <c r="C342" t="s">
        <v>1820</v>
      </c>
      <c r="D342" t="s">
        <v>171</v>
      </c>
      <c r="E342" t="s">
        <v>172</v>
      </c>
      <c r="F342" t="s">
        <v>173</v>
      </c>
      <c r="G342" t="s">
        <v>174</v>
      </c>
      <c r="H342" t="s">
        <v>209</v>
      </c>
      <c r="I342" t="s">
        <v>945</v>
      </c>
      <c r="J342" t="s">
        <v>11756</v>
      </c>
      <c r="K342" t="s">
        <v>211</v>
      </c>
      <c r="L342" t="s">
        <v>212</v>
      </c>
      <c r="M342" t="s">
        <v>179</v>
      </c>
      <c r="N342" t="s">
        <v>180</v>
      </c>
      <c r="O342" t="s">
        <v>1821</v>
      </c>
      <c r="P342" t="s">
        <v>1822</v>
      </c>
      <c r="Q342" t="s">
        <v>200</v>
      </c>
      <c r="R342" t="s">
        <v>184</v>
      </c>
      <c r="S342" t="s">
        <v>8049</v>
      </c>
      <c r="T342" t="s">
        <v>215</v>
      </c>
      <c r="U342" t="s">
        <v>7663</v>
      </c>
    </row>
    <row r="343" spans="1:21" x14ac:dyDescent="0.2">
      <c r="A343" t="s">
        <v>1823</v>
      </c>
      <c r="B343" t="s">
        <v>1824</v>
      </c>
      <c r="C343" t="s">
        <v>1825</v>
      </c>
      <c r="D343" t="s">
        <v>171</v>
      </c>
      <c r="E343" t="s">
        <v>172</v>
      </c>
      <c r="F343" t="s">
        <v>173</v>
      </c>
      <c r="G343" t="s">
        <v>245</v>
      </c>
      <c r="H343" t="s">
        <v>198</v>
      </c>
      <c r="I343" t="s">
        <v>251</v>
      </c>
      <c r="J343" t="s">
        <v>11723</v>
      </c>
      <c r="K343" t="s">
        <v>177</v>
      </c>
      <c r="L343" t="s">
        <v>178</v>
      </c>
      <c r="M343" t="s">
        <v>179</v>
      </c>
      <c r="N343" t="s">
        <v>180</v>
      </c>
      <c r="O343" t="s">
        <v>1826</v>
      </c>
      <c r="P343" t="s">
        <v>1827</v>
      </c>
      <c r="Q343" t="s">
        <v>225</v>
      </c>
      <c r="R343" t="s">
        <v>184</v>
      </c>
      <c r="S343" t="s">
        <v>8050</v>
      </c>
      <c r="T343" t="s">
        <v>185</v>
      </c>
      <c r="U343" t="s">
        <v>10233</v>
      </c>
    </row>
    <row r="344" spans="1:21" x14ac:dyDescent="0.2">
      <c r="A344" t="s">
        <v>1828</v>
      </c>
      <c r="B344" t="s">
        <v>1829</v>
      </c>
      <c r="C344" t="s">
        <v>1830</v>
      </c>
      <c r="D344" t="s">
        <v>171</v>
      </c>
      <c r="E344" t="s">
        <v>172</v>
      </c>
      <c r="F344" t="s">
        <v>173</v>
      </c>
      <c r="G344" t="s">
        <v>174</v>
      </c>
      <c r="H344" t="s">
        <v>198</v>
      </c>
      <c r="I344" t="s">
        <v>414</v>
      </c>
      <c r="J344" t="s">
        <v>11739</v>
      </c>
      <c r="K344" t="s">
        <v>177</v>
      </c>
      <c r="L344" t="s">
        <v>334</v>
      </c>
      <c r="M344" t="s">
        <v>179</v>
      </c>
      <c r="N344" t="s">
        <v>180</v>
      </c>
      <c r="O344" t="s">
        <v>1831</v>
      </c>
      <c r="P344" t="s">
        <v>1832</v>
      </c>
      <c r="Q344" t="s">
        <v>200</v>
      </c>
      <c r="R344" t="s">
        <v>184</v>
      </c>
      <c r="S344" t="s">
        <v>8051</v>
      </c>
      <c r="T344" t="s">
        <v>338</v>
      </c>
      <c r="U344" t="s">
        <v>10234</v>
      </c>
    </row>
    <row r="345" spans="1:21" x14ac:dyDescent="0.2">
      <c r="A345" t="s">
        <v>1833</v>
      </c>
      <c r="B345" t="s">
        <v>1834</v>
      </c>
      <c r="C345" t="s">
        <v>1469</v>
      </c>
      <c r="D345" t="s">
        <v>171</v>
      </c>
      <c r="E345" t="s">
        <v>172</v>
      </c>
      <c r="F345" t="s">
        <v>173</v>
      </c>
      <c r="G345" t="s">
        <v>174</v>
      </c>
      <c r="H345" t="s">
        <v>175</v>
      </c>
      <c r="I345" t="s">
        <v>210</v>
      </c>
      <c r="J345" t="s">
        <v>11775</v>
      </c>
      <c r="K345" t="s">
        <v>211</v>
      </c>
      <c r="L345" t="s">
        <v>212</v>
      </c>
      <c r="M345" t="s">
        <v>179</v>
      </c>
      <c r="N345" t="s">
        <v>180</v>
      </c>
      <c r="O345" t="s">
        <v>1835</v>
      </c>
      <c r="P345" t="s">
        <v>1836</v>
      </c>
      <c r="Q345" t="s">
        <v>841</v>
      </c>
      <c r="R345" t="s">
        <v>270</v>
      </c>
      <c r="S345" t="s">
        <v>8052</v>
      </c>
      <c r="T345" t="s">
        <v>215</v>
      </c>
      <c r="U345" t="s">
        <v>7663</v>
      </c>
    </row>
    <row r="346" spans="1:21" x14ac:dyDescent="0.2">
      <c r="A346" t="s">
        <v>1837</v>
      </c>
      <c r="B346" t="s">
        <v>1838</v>
      </c>
      <c r="C346" t="s">
        <v>1839</v>
      </c>
      <c r="D346" t="s">
        <v>171</v>
      </c>
      <c r="E346" t="s">
        <v>172</v>
      </c>
      <c r="F346" t="s">
        <v>173</v>
      </c>
      <c r="G346" t="s">
        <v>174</v>
      </c>
      <c r="H346" t="s">
        <v>580</v>
      </c>
      <c r="I346" t="s">
        <v>176</v>
      </c>
      <c r="J346" t="s">
        <v>11782</v>
      </c>
      <c r="K346" t="s">
        <v>677</v>
      </c>
      <c r="L346" t="s">
        <v>678</v>
      </c>
      <c r="M346" t="s">
        <v>295</v>
      </c>
      <c r="N346" t="s">
        <v>296</v>
      </c>
      <c r="O346" t="s">
        <v>1840</v>
      </c>
      <c r="P346" t="s">
        <v>1841</v>
      </c>
      <c r="Q346" t="s">
        <v>312</v>
      </c>
      <c r="R346" t="s">
        <v>184</v>
      </c>
      <c r="S346" t="s">
        <v>8053</v>
      </c>
      <c r="T346" t="s">
        <v>7771</v>
      </c>
      <c r="U346" t="s">
        <v>10235</v>
      </c>
    </row>
    <row r="347" spans="1:21" x14ac:dyDescent="0.2">
      <c r="A347" t="s">
        <v>1842</v>
      </c>
      <c r="B347" t="s">
        <v>1843</v>
      </c>
      <c r="C347" t="s">
        <v>1844</v>
      </c>
      <c r="D347" t="s">
        <v>171</v>
      </c>
      <c r="E347" t="s">
        <v>172</v>
      </c>
      <c r="F347" t="s">
        <v>173</v>
      </c>
      <c r="G347" t="s">
        <v>174</v>
      </c>
      <c r="H347" t="s">
        <v>11752</v>
      </c>
      <c r="I347" t="s">
        <v>210</v>
      </c>
      <c r="J347" t="s">
        <v>11754</v>
      </c>
      <c r="K347" t="s">
        <v>622</v>
      </c>
      <c r="L347" t="s">
        <v>569</v>
      </c>
      <c r="M347" t="s">
        <v>295</v>
      </c>
      <c r="N347" t="s">
        <v>623</v>
      </c>
      <c r="O347" t="s">
        <v>1845</v>
      </c>
      <c r="P347" t="s">
        <v>1846</v>
      </c>
      <c r="Q347" t="s">
        <v>549</v>
      </c>
      <c r="R347" t="s">
        <v>184</v>
      </c>
      <c r="S347" t="s">
        <v>8054</v>
      </c>
      <c r="T347" t="s">
        <v>626</v>
      </c>
      <c r="U347" t="s">
        <v>10236</v>
      </c>
    </row>
    <row r="348" spans="1:21" x14ac:dyDescent="0.2">
      <c r="A348" t="s">
        <v>1847</v>
      </c>
      <c r="B348" t="s">
        <v>1848</v>
      </c>
      <c r="C348" t="s">
        <v>1844</v>
      </c>
      <c r="D348" t="s">
        <v>171</v>
      </c>
      <c r="E348" t="s">
        <v>172</v>
      </c>
      <c r="F348" t="s">
        <v>173</v>
      </c>
      <c r="G348" t="s">
        <v>174</v>
      </c>
      <c r="H348" t="s">
        <v>11752</v>
      </c>
      <c r="I348" t="s">
        <v>210</v>
      </c>
      <c r="J348" t="s">
        <v>11754</v>
      </c>
      <c r="K348" t="s">
        <v>622</v>
      </c>
      <c r="L348" t="s">
        <v>569</v>
      </c>
      <c r="M348" t="s">
        <v>295</v>
      </c>
      <c r="N348" t="s">
        <v>623</v>
      </c>
      <c r="O348" t="s">
        <v>1849</v>
      </c>
      <c r="P348" t="s">
        <v>1850</v>
      </c>
      <c r="Q348" t="s">
        <v>549</v>
      </c>
      <c r="R348" t="s">
        <v>184</v>
      </c>
      <c r="S348" t="s">
        <v>8055</v>
      </c>
      <c r="T348" t="s">
        <v>626</v>
      </c>
      <c r="U348" t="s">
        <v>10237</v>
      </c>
    </row>
    <row r="349" spans="1:21" x14ac:dyDescent="0.2">
      <c r="A349" t="s">
        <v>1851</v>
      </c>
      <c r="B349" t="s">
        <v>1852</v>
      </c>
      <c r="C349" t="s">
        <v>1853</v>
      </c>
      <c r="D349" t="s">
        <v>171</v>
      </c>
      <c r="E349" t="s">
        <v>172</v>
      </c>
      <c r="F349" t="s">
        <v>173</v>
      </c>
      <c r="G349" t="s">
        <v>174</v>
      </c>
      <c r="H349" t="s">
        <v>11752</v>
      </c>
      <c r="I349" t="s">
        <v>210</v>
      </c>
      <c r="J349" t="s">
        <v>11754</v>
      </c>
      <c r="K349" t="s">
        <v>622</v>
      </c>
      <c r="L349" t="s">
        <v>569</v>
      </c>
      <c r="M349" t="s">
        <v>295</v>
      </c>
      <c r="N349" t="s">
        <v>623</v>
      </c>
      <c r="O349" t="s">
        <v>1854</v>
      </c>
      <c r="P349" t="s">
        <v>1855</v>
      </c>
      <c r="Q349" t="s">
        <v>458</v>
      </c>
      <c r="R349" t="s">
        <v>184</v>
      </c>
      <c r="S349" t="s">
        <v>8056</v>
      </c>
      <c r="T349" t="s">
        <v>626</v>
      </c>
      <c r="U349" t="s">
        <v>10238</v>
      </c>
    </row>
    <row r="350" spans="1:21" x14ac:dyDescent="0.2">
      <c r="A350" t="s">
        <v>1856</v>
      </c>
      <c r="B350" t="s">
        <v>1857</v>
      </c>
      <c r="C350" t="s">
        <v>1858</v>
      </c>
      <c r="D350" t="s">
        <v>171</v>
      </c>
      <c r="E350" t="s">
        <v>172</v>
      </c>
      <c r="F350" t="s">
        <v>173</v>
      </c>
      <c r="G350" t="s">
        <v>174</v>
      </c>
      <c r="H350" t="s">
        <v>198</v>
      </c>
      <c r="I350" t="s">
        <v>176</v>
      </c>
      <c r="J350" t="s">
        <v>11745</v>
      </c>
      <c r="K350" t="s">
        <v>177</v>
      </c>
      <c r="L350" t="s">
        <v>178</v>
      </c>
      <c r="M350" t="s">
        <v>179</v>
      </c>
      <c r="N350" t="s">
        <v>180</v>
      </c>
      <c r="O350" t="s">
        <v>1859</v>
      </c>
      <c r="P350" t="s">
        <v>1860</v>
      </c>
      <c r="Q350" t="s">
        <v>555</v>
      </c>
      <c r="R350" t="s">
        <v>270</v>
      </c>
      <c r="S350" t="s">
        <v>8057</v>
      </c>
      <c r="T350" t="s">
        <v>185</v>
      </c>
      <c r="U350" t="s">
        <v>10239</v>
      </c>
    </row>
    <row r="351" spans="1:21" x14ac:dyDescent="0.2">
      <c r="A351" t="s">
        <v>1861</v>
      </c>
      <c r="B351" t="s">
        <v>1862</v>
      </c>
      <c r="C351" t="s">
        <v>1863</v>
      </c>
      <c r="D351" t="s">
        <v>171</v>
      </c>
      <c r="E351" t="s">
        <v>172</v>
      </c>
      <c r="F351" t="s">
        <v>173</v>
      </c>
      <c r="G351" t="s">
        <v>174</v>
      </c>
      <c r="H351" t="s">
        <v>198</v>
      </c>
      <c r="I351" t="s">
        <v>234</v>
      </c>
      <c r="J351" t="s">
        <v>11768</v>
      </c>
      <c r="K351" t="s">
        <v>177</v>
      </c>
      <c r="L351" t="s">
        <v>178</v>
      </c>
      <c r="M351" t="s">
        <v>179</v>
      </c>
      <c r="N351" t="s">
        <v>180</v>
      </c>
      <c r="O351" t="s">
        <v>1864</v>
      </c>
      <c r="P351" t="s">
        <v>1865</v>
      </c>
      <c r="Q351" t="s">
        <v>269</v>
      </c>
      <c r="R351" t="s">
        <v>270</v>
      </c>
      <c r="S351" t="s">
        <v>8058</v>
      </c>
      <c r="T351" t="s">
        <v>185</v>
      </c>
      <c r="U351" t="s">
        <v>10240</v>
      </c>
    </row>
    <row r="352" spans="1:21" x14ac:dyDescent="0.2">
      <c r="A352" t="s">
        <v>1866</v>
      </c>
      <c r="B352" t="s">
        <v>1867</v>
      </c>
      <c r="C352" t="s">
        <v>1863</v>
      </c>
      <c r="D352" t="s">
        <v>171</v>
      </c>
      <c r="E352" t="s">
        <v>172</v>
      </c>
      <c r="F352" t="s">
        <v>173</v>
      </c>
      <c r="G352" t="s">
        <v>174</v>
      </c>
      <c r="H352" t="s">
        <v>292</v>
      </c>
      <c r="I352" t="s">
        <v>210</v>
      </c>
      <c r="J352" t="s">
        <v>11774</v>
      </c>
      <c r="K352" t="s">
        <v>677</v>
      </c>
      <c r="L352" t="s">
        <v>678</v>
      </c>
      <c r="M352" t="s">
        <v>295</v>
      </c>
      <c r="N352" t="s">
        <v>296</v>
      </c>
      <c r="O352" t="s">
        <v>1868</v>
      </c>
      <c r="P352" t="s">
        <v>1869</v>
      </c>
      <c r="Q352" t="s">
        <v>555</v>
      </c>
      <c r="R352" t="s">
        <v>270</v>
      </c>
      <c r="S352" t="s">
        <v>7680</v>
      </c>
      <c r="T352" t="s">
        <v>7771</v>
      </c>
      <c r="U352" t="s">
        <v>7663</v>
      </c>
    </row>
    <row r="353" spans="1:21" x14ac:dyDescent="0.2">
      <c r="A353" t="s">
        <v>1870</v>
      </c>
      <c r="B353" t="s">
        <v>11831</v>
      </c>
      <c r="C353" t="s">
        <v>1844</v>
      </c>
      <c r="D353" t="s">
        <v>171</v>
      </c>
      <c r="E353" t="s">
        <v>172</v>
      </c>
      <c r="F353" t="s">
        <v>173</v>
      </c>
      <c r="G353" t="s">
        <v>174</v>
      </c>
      <c r="H353" t="s">
        <v>7769</v>
      </c>
      <c r="I353" t="s">
        <v>191</v>
      </c>
      <c r="J353" t="s">
        <v>11758</v>
      </c>
      <c r="K353" t="s">
        <v>622</v>
      </c>
      <c r="L353" t="s">
        <v>569</v>
      </c>
      <c r="M353" t="s">
        <v>295</v>
      </c>
      <c r="N353" t="s">
        <v>623</v>
      </c>
      <c r="O353" t="s">
        <v>1871</v>
      </c>
      <c r="P353" t="s">
        <v>1872</v>
      </c>
      <c r="Q353" t="s">
        <v>675</v>
      </c>
      <c r="R353" t="s">
        <v>330</v>
      </c>
      <c r="S353" t="s">
        <v>8059</v>
      </c>
      <c r="T353" t="s">
        <v>631</v>
      </c>
      <c r="U353" t="s">
        <v>10241</v>
      </c>
    </row>
    <row r="354" spans="1:21" x14ac:dyDescent="0.2">
      <c r="A354" t="s">
        <v>1873</v>
      </c>
      <c r="B354" t="s">
        <v>1874</v>
      </c>
      <c r="C354" t="s">
        <v>1844</v>
      </c>
      <c r="D354" t="s">
        <v>171</v>
      </c>
      <c r="E354" t="s">
        <v>172</v>
      </c>
      <c r="F354" t="s">
        <v>173</v>
      </c>
      <c r="G354" t="s">
        <v>174</v>
      </c>
      <c r="H354" t="s">
        <v>7769</v>
      </c>
      <c r="I354" t="s">
        <v>191</v>
      </c>
      <c r="J354" t="s">
        <v>11758</v>
      </c>
      <c r="K354" t="s">
        <v>622</v>
      </c>
      <c r="L354" t="s">
        <v>569</v>
      </c>
      <c r="M354" t="s">
        <v>295</v>
      </c>
      <c r="N354" t="s">
        <v>623</v>
      </c>
      <c r="O354" t="s">
        <v>1875</v>
      </c>
      <c r="P354" t="s">
        <v>1876</v>
      </c>
      <c r="Q354" t="s">
        <v>675</v>
      </c>
      <c r="R354" t="s">
        <v>330</v>
      </c>
      <c r="S354" t="s">
        <v>8060</v>
      </c>
      <c r="T354" t="s">
        <v>626</v>
      </c>
      <c r="U354" t="s">
        <v>10242</v>
      </c>
    </row>
    <row r="355" spans="1:21" x14ac:dyDescent="0.2">
      <c r="A355" t="s">
        <v>1877</v>
      </c>
      <c r="B355" t="s">
        <v>1878</v>
      </c>
      <c r="C355" t="s">
        <v>1844</v>
      </c>
      <c r="D355" t="s">
        <v>171</v>
      </c>
      <c r="E355" t="s">
        <v>172</v>
      </c>
      <c r="F355" t="s">
        <v>173</v>
      </c>
      <c r="G355" t="s">
        <v>174</v>
      </c>
      <c r="H355" t="s">
        <v>7769</v>
      </c>
      <c r="I355" t="s">
        <v>176</v>
      </c>
      <c r="J355" t="s">
        <v>11783</v>
      </c>
      <c r="K355" t="s">
        <v>622</v>
      </c>
      <c r="L355" t="s">
        <v>569</v>
      </c>
      <c r="M355" t="s">
        <v>295</v>
      </c>
      <c r="N355" t="s">
        <v>623</v>
      </c>
      <c r="O355" t="s">
        <v>1879</v>
      </c>
      <c r="P355" t="s">
        <v>1880</v>
      </c>
      <c r="Q355" t="s">
        <v>878</v>
      </c>
      <c r="R355" t="s">
        <v>330</v>
      </c>
      <c r="S355" t="s">
        <v>8061</v>
      </c>
      <c r="T355" t="s">
        <v>626</v>
      </c>
      <c r="U355" t="s">
        <v>10243</v>
      </c>
    </row>
    <row r="356" spans="1:21" x14ac:dyDescent="0.2">
      <c r="A356" t="s">
        <v>1881</v>
      </c>
      <c r="B356" t="s">
        <v>1882</v>
      </c>
      <c r="C356" t="s">
        <v>1853</v>
      </c>
      <c r="D356" t="s">
        <v>171</v>
      </c>
      <c r="E356" t="s">
        <v>172</v>
      </c>
      <c r="F356" t="s">
        <v>173</v>
      </c>
      <c r="G356" t="s">
        <v>174</v>
      </c>
      <c r="H356" t="s">
        <v>657</v>
      </c>
      <c r="I356" t="s">
        <v>176</v>
      </c>
      <c r="J356" t="s">
        <v>11757</v>
      </c>
      <c r="K356" t="s">
        <v>610</v>
      </c>
      <c r="L356" t="s">
        <v>611</v>
      </c>
      <c r="M356" t="s">
        <v>295</v>
      </c>
      <c r="N356" t="s">
        <v>9898</v>
      </c>
      <c r="O356" t="s">
        <v>1883</v>
      </c>
      <c r="P356" t="s">
        <v>1884</v>
      </c>
      <c r="Q356" t="s">
        <v>195</v>
      </c>
      <c r="R356" t="s">
        <v>196</v>
      </c>
      <c r="S356" t="s">
        <v>8062</v>
      </c>
      <c r="T356" t="s">
        <v>7757</v>
      </c>
      <c r="U356" t="s">
        <v>10244</v>
      </c>
    </row>
    <row r="357" spans="1:21" x14ac:dyDescent="0.2">
      <c r="A357" t="s">
        <v>1885</v>
      </c>
      <c r="B357" t="s">
        <v>1886</v>
      </c>
      <c r="C357" t="s">
        <v>1844</v>
      </c>
      <c r="D357" t="s">
        <v>171</v>
      </c>
      <c r="E357" t="s">
        <v>172</v>
      </c>
      <c r="F357" t="s">
        <v>173</v>
      </c>
      <c r="G357" t="s">
        <v>174</v>
      </c>
      <c r="H357" t="s">
        <v>316</v>
      </c>
      <c r="I357" t="s">
        <v>199</v>
      </c>
      <c r="J357" t="s">
        <v>11733</v>
      </c>
      <c r="K357" t="s">
        <v>217</v>
      </c>
      <c r="L357" t="s">
        <v>317</v>
      </c>
      <c r="M357" t="s">
        <v>179</v>
      </c>
      <c r="N357" t="s">
        <v>180</v>
      </c>
      <c r="O357" t="s">
        <v>1245</v>
      </c>
      <c r="P357" t="s">
        <v>1887</v>
      </c>
      <c r="Q357" t="s">
        <v>337</v>
      </c>
      <c r="R357" t="s">
        <v>321</v>
      </c>
      <c r="S357" t="s">
        <v>8063</v>
      </c>
      <c r="T357" t="s">
        <v>322</v>
      </c>
      <c r="U357" t="s">
        <v>10245</v>
      </c>
    </row>
    <row r="358" spans="1:21" x14ac:dyDescent="0.2">
      <c r="A358" t="s">
        <v>1888</v>
      </c>
      <c r="B358" t="s">
        <v>1889</v>
      </c>
      <c r="C358" t="s">
        <v>1844</v>
      </c>
      <c r="D358" t="s">
        <v>171</v>
      </c>
      <c r="E358" t="s">
        <v>172</v>
      </c>
      <c r="F358" t="s">
        <v>173</v>
      </c>
      <c r="G358" t="s">
        <v>174</v>
      </c>
      <c r="H358" t="s">
        <v>292</v>
      </c>
      <c r="I358" t="s">
        <v>199</v>
      </c>
      <c r="J358" t="s">
        <v>11749</v>
      </c>
      <c r="K358" t="s">
        <v>610</v>
      </c>
      <c r="L358" t="s">
        <v>611</v>
      </c>
      <c r="M358" t="s">
        <v>295</v>
      </c>
      <c r="N358" t="s">
        <v>9898</v>
      </c>
      <c r="O358" t="s">
        <v>1890</v>
      </c>
      <c r="P358" t="s">
        <v>1891</v>
      </c>
      <c r="Q358" t="s">
        <v>200</v>
      </c>
      <c r="R358" t="s">
        <v>184</v>
      </c>
      <c r="S358" t="s">
        <v>8064</v>
      </c>
      <c r="T358" t="s">
        <v>7757</v>
      </c>
      <c r="U358" t="s">
        <v>10246</v>
      </c>
    </row>
    <row r="359" spans="1:21" x14ac:dyDescent="0.2">
      <c r="A359" t="s">
        <v>1892</v>
      </c>
      <c r="B359" t="s">
        <v>1893</v>
      </c>
      <c r="C359" t="s">
        <v>1844</v>
      </c>
      <c r="D359" t="s">
        <v>171</v>
      </c>
      <c r="E359" t="s">
        <v>172</v>
      </c>
      <c r="F359" t="s">
        <v>173</v>
      </c>
      <c r="G359" t="s">
        <v>174</v>
      </c>
      <c r="H359" t="s">
        <v>11763</v>
      </c>
      <c r="I359" t="s">
        <v>945</v>
      </c>
      <c r="J359" t="s">
        <v>11764</v>
      </c>
      <c r="K359" t="s">
        <v>622</v>
      </c>
      <c r="L359" t="s">
        <v>569</v>
      </c>
      <c r="M359" t="s">
        <v>295</v>
      </c>
      <c r="N359" t="s">
        <v>623</v>
      </c>
      <c r="O359" t="s">
        <v>1894</v>
      </c>
      <c r="P359" t="s">
        <v>1895</v>
      </c>
      <c r="Q359" t="s">
        <v>200</v>
      </c>
      <c r="R359" t="s">
        <v>184</v>
      </c>
      <c r="S359" t="s">
        <v>8065</v>
      </c>
      <c r="T359" t="s">
        <v>631</v>
      </c>
      <c r="U359" t="s">
        <v>10247</v>
      </c>
    </row>
    <row r="360" spans="1:21" x14ac:dyDescent="0.2">
      <c r="A360" t="s">
        <v>1896</v>
      </c>
      <c r="B360" t="s">
        <v>1897</v>
      </c>
      <c r="C360" t="s">
        <v>1844</v>
      </c>
      <c r="D360" t="s">
        <v>171</v>
      </c>
      <c r="E360" t="s">
        <v>172</v>
      </c>
      <c r="F360" t="s">
        <v>173</v>
      </c>
      <c r="G360" t="s">
        <v>174</v>
      </c>
      <c r="H360" t="s">
        <v>11779</v>
      </c>
      <c r="I360" t="s">
        <v>823</v>
      </c>
      <c r="J360" t="s">
        <v>11791</v>
      </c>
      <c r="K360" t="s">
        <v>622</v>
      </c>
      <c r="L360" t="s">
        <v>569</v>
      </c>
      <c r="M360" t="s">
        <v>295</v>
      </c>
      <c r="N360" t="s">
        <v>623</v>
      </c>
      <c r="O360" t="s">
        <v>1898</v>
      </c>
      <c r="P360" t="s">
        <v>1899</v>
      </c>
      <c r="Q360" t="s">
        <v>962</v>
      </c>
      <c r="R360" t="s">
        <v>196</v>
      </c>
      <c r="S360" t="s">
        <v>8066</v>
      </c>
      <c r="T360" t="s">
        <v>626</v>
      </c>
      <c r="U360" t="s">
        <v>10248</v>
      </c>
    </row>
    <row r="361" spans="1:21" x14ac:dyDescent="0.2">
      <c r="A361" t="s">
        <v>1900</v>
      </c>
      <c r="B361" t="s">
        <v>1901</v>
      </c>
      <c r="C361" t="s">
        <v>1844</v>
      </c>
      <c r="D361" t="s">
        <v>171</v>
      </c>
      <c r="E361" t="s">
        <v>172</v>
      </c>
      <c r="F361" t="s">
        <v>173</v>
      </c>
      <c r="G361" t="s">
        <v>174</v>
      </c>
      <c r="H361" t="s">
        <v>684</v>
      </c>
      <c r="I361" t="s">
        <v>210</v>
      </c>
      <c r="J361" t="s">
        <v>11812</v>
      </c>
      <c r="K361" t="s">
        <v>610</v>
      </c>
      <c r="L361" t="s">
        <v>611</v>
      </c>
      <c r="M361" t="s">
        <v>295</v>
      </c>
      <c r="N361" t="s">
        <v>9898</v>
      </c>
      <c r="O361" t="s">
        <v>1902</v>
      </c>
      <c r="P361" t="s">
        <v>1903</v>
      </c>
      <c r="Q361" t="s">
        <v>878</v>
      </c>
      <c r="R361" t="s">
        <v>330</v>
      </c>
      <c r="S361" t="s">
        <v>8067</v>
      </c>
      <c r="T361" t="s">
        <v>7757</v>
      </c>
      <c r="U361" t="s">
        <v>10249</v>
      </c>
    </row>
    <row r="362" spans="1:21" x14ac:dyDescent="0.2">
      <c r="A362" t="s">
        <v>1904</v>
      </c>
      <c r="B362" t="s">
        <v>1905</v>
      </c>
      <c r="C362" t="s">
        <v>1906</v>
      </c>
      <c r="D362" t="s">
        <v>171</v>
      </c>
      <c r="E362" t="s">
        <v>172</v>
      </c>
      <c r="F362" t="s">
        <v>173</v>
      </c>
      <c r="G362" t="s">
        <v>189</v>
      </c>
      <c r="H362" t="s">
        <v>198</v>
      </c>
      <c r="I362" t="s">
        <v>191</v>
      </c>
      <c r="J362" t="s">
        <v>11718</v>
      </c>
      <c r="K362" t="s">
        <v>177</v>
      </c>
      <c r="L362" t="s">
        <v>178</v>
      </c>
      <c r="M362" t="s">
        <v>179</v>
      </c>
      <c r="N362" t="s">
        <v>192</v>
      </c>
      <c r="O362" t="s">
        <v>1907</v>
      </c>
      <c r="P362" t="s">
        <v>1908</v>
      </c>
      <c r="Q362" t="s">
        <v>200</v>
      </c>
      <c r="R362" t="s">
        <v>184</v>
      </c>
      <c r="S362" t="s">
        <v>8068</v>
      </c>
      <c r="T362" t="s">
        <v>185</v>
      </c>
      <c r="U362" t="s">
        <v>10250</v>
      </c>
    </row>
    <row r="363" spans="1:21" x14ac:dyDescent="0.2">
      <c r="A363" t="s">
        <v>1909</v>
      </c>
      <c r="B363" t="s">
        <v>1910</v>
      </c>
      <c r="C363" t="s">
        <v>1844</v>
      </c>
      <c r="D363" t="s">
        <v>171</v>
      </c>
      <c r="E363" t="s">
        <v>172</v>
      </c>
      <c r="F363" t="s">
        <v>173</v>
      </c>
      <c r="G363" t="s">
        <v>174</v>
      </c>
      <c r="H363" t="s">
        <v>657</v>
      </c>
      <c r="I363" t="s">
        <v>574</v>
      </c>
      <c r="J363" t="s">
        <v>11802</v>
      </c>
      <c r="K363" t="s">
        <v>1036</v>
      </c>
      <c r="L363" t="s">
        <v>1037</v>
      </c>
      <c r="M363" t="s">
        <v>295</v>
      </c>
      <c r="N363" t="s">
        <v>9898</v>
      </c>
      <c r="O363" t="s">
        <v>1911</v>
      </c>
      <c r="P363" t="s">
        <v>1912</v>
      </c>
      <c r="Q363" t="s">
        <v>195</v>
      </c>
      <c r="R363" t="s">
        <v>196</v>
      </c>
      <c r="S363" t="s">
        <v>8069</v>
      </c>
      <c r="T363" t="s">
        <v>7764</v>
      </c>
      <c r="U363" t="s">
        <v>10251</v>
      </c>
    </row>
    <row r="364" spans="1:21" x14ac:dyDescent="0.2">
      <c r="A364" t="s">
        <v>1913</v>
      </c>
      <c r="B364" t="s">
        <v>1914</v>
      </c>
      <c r="C364" t="s">
        <v>1915</v>
      </c>
      <c r="D364" t="s">
        <v>171</v>
      </c>
      <c r="E364" t="s">
        <v>172</v>
      </c>
      <c r="F364" t="s">
        <v>173</v>
      </c>
      <c r="G364" t="s">
        <v>245</v>
      </c>
      <c r="H364" t="s">
        <v>190</v>
      </c>
      <c r="I364" t="s">
        <v>210</v>
      </c>
      <c r="J364" t="s">
        <v>11814</v>
      </c>
      <c r="K364" t="s">
        <v>177</v>
      </c>
      <c r="L364" t="s">
        <v>178</v>
      </c>
      <c r="M364" t="s">
        <v>179</v>
      </c>
      <c r="N364" t="s">
        <v>192</v>
      </c>
      <c r="O364" t="s">
        <v>1916</v>
      </c>
      <c r="P364" t="s">
        <v>1917</v>
      </c>
      <c r="Q364" t="s">
        <v>962</v>
      </c>
      <c r="R364" t="s">
        <v>196</v>
      </c>
      <c r="S364" t="s">
        <v>8070</v>
      </c>
      <c r="T364" t="s">
        <v>185</v>
      </c>
      <c r="U364" t="s">
        <v>10252</v>
      </c>
    </row>
    <row r="365" spans="1:21" x14ac:dyDescent="0.2">
      <c r="A365" t="s">
        <v>1918</v>
      </c>
      <c r="B365" t="s">
        <v>1919</v>
      </c>
      <c r="C365" t="s">
        <v>1844</v>
      </c>
      <c r="D365" t="s">
        <v>171</v>
      </c>
      <c r="E365" t="s">
        <v>172</v>
      </c>
      <c r="F365" t="s">
        <v>173</v>
      </c>
      <c r="G365" t="s">
        <v>174</v>
      </c>
      <c r="H365" t="s">
        <v>676</v>
      </c>
      <c r="I365" t="s">
        <v>191</v>
      </c>
      <c r="J365" t="s">
        <v>11824</v>
      </c>
      <c r="K365" t="s">
        <v>707</v>
      </c>
      <c r="L365" t="s">
        <v>708</v>
      </c>
      <c r="M365" t="s">
        <v>295</v>
      </c>
      <c r="N365" t="s">
        <v>296</v>
      </c>
      <c r="O365" t="s">
        <v>1920</v>
      </c>
      <c r="P365" t="s">
        <v>1921</v>
      </c>
      <c r="Q365" t="s">
        <v>596</v>
      </c>
      <c r="R365" t="s">
        <v>597</v>
      </c>
      <c r="S365" t="s">
        <v>8071</v>
      </c>
      <c r="T365" t="s">
        <v>7771</v>
      </c>
      <c r="U365" t="s">
        <v>10253</v>
      </c>
    </row>
    <row r="366" spans="1:21" x14ac:dyDescent="0.2">
      <c r="A366" t="s">
        <v>1922</v>
      </c>
      <c r="B366" t="s">
        <v>1923</v>
      </c>
      <c r="C366" t="s">
        <v>1844</v>
      </c>
      <c r="D366" t="s">
        <v>171</v>
      </c>
      <c r="E366" t="s">
        <v>172</v>
      </c>
      <c r="F366" t="s">
        <v>173</v>
      </c>
      <c r="G366" t="s">
        <v>174</v>
      </c>
      <c r="H366" t="s">
        <v>11763</v>
      </c>
      <c r="I366" t="s">
        <v>239</v>
      </c>
      <c r="J366" t="s">
        <v>11776</v>
      </c>
      <c r="K366" t="s">
        <v>622</v>
      </c>
      <c r="L366" t="s">
        <v>569</v>
      </c>
      <c r="M366" t="s">
        <v>295</v>
      </c>
      <c r="N366" t="s">
        <v>623</v>
      </c>
      <c r="O366" t="s">
        <v>1924</v>
      </c>
      <c r="P366" t="s">
        <v>1925</v>
      </c>
      <c r="Q366" t="s">
        <v>225</v>
      </c>
      <c r="R366" t="s">
        <v>184</v>
      </c>
      <c r="S366" t="s">
        <v>8072</v>
      </c>
      <c r="T366" t="s">
        <v>631</v>
      </c>
      <c r="U366" t="s">
        <v>10254</v>
      </c>
    </row>
    <row r="367" spans="1:21" x14ac:dyDescent="0.2">
      <c r="A367" t="s">
        <v>1926</v>
      </c>
      <c r="B367" t="s">
        <v>1927</v>
      </c>
      <c r="C367" t="s">
        <v>1844</v>
      </c>
      <c r="D367" t="s">
        <v>171</v>
      </c>
      <c r="E367" t="s">
        <v>172</v>
      </c>
      <c r="F367" t="s">
        <v>173</v>
      </c>
      <c r="G367" t="s">
        <v>174</v>
      </c>
      <c r="H367" t="s">
        <v>684</v>
      </c>
      <c r="I367" t="s">
        <v>574</v>
      </c>
      <c r="J367" t="s">
        <v>11767</v>
      </c>
      <c r="K367" t="s">
        <v>610</v>
      </c>
      <c r="L367" t="s">
        <v>611</v>
      </c>
      <c r="M367" t="s">
        <v>295</v>
      </c>
      <c r="N367" t="s">
        <v>9898</v>
      </c>
      <c r="O367" t="s">
        <v>1928</v>
      </c>
      <c r="P367" t="s">
        <v>1929</v>
      </c>
      <c r="Q367" t="s">
        <v>754</v>
      </c>
      <c r="R367" t="s">
        <v>330</v>
      </c>
      <c r="S367" t="s">
        <v>8073</v>
      </c>
      <c r="T367" t="s">
        <v>7757</v>
      </c>
      <c r="U367" t="s">
        <v>10255</v>
      </c>
    </row>
    <row r="368" spans="1:21" x14ac:dyDescent="0.2">
      <c r="A368" t="s">
        <v>1930</v>
      </c>
      <c r="B368" t="s">
        <v>10256</v>
      </c>
      <c r="C368" t="s">
        <v>1844</v>
      </c>
      <c r="D368" t="s">
        <v>171</v>
      </c>
      <c r="E368" t="s">
        <v>172</v>
      </c>
      <c r="F368" t="s">
        <v>173</v>
      </c>
      <c r="G368" t="s">
        <v>174</v>
      </c>
      <c r="H368" t="s">
        <v>684</v>
      </c>
      <c r="I368" t="s">
        <v>210</v>
      </c>
      <c r="J368" t="s">
        <v>11812</v>
      </c>
      <c r="K368" t="s">
        <v>677</v>
      </c>
      <c r="L368" t="s">
        <v>678</v>
      </c>
      <c r="M368" t="s">
        <v>295</v>
      </c>
      <c r="N368" t="s">
        <v>296</v>
      </c>
      <c r="O368" t="s">
        <v>1931</v>
      </c>
      <c r="P368" t="s">
        <v>1932</v>
      </c>
      <c r="Q368" t="s">
        <v>878</v>
      </c>
      <c r="R368" t="s">
        <v>330</v>
      </c>
      <c r="S368" t="s">
        <v>8074</v>
      </c>
      <c r="T368" t="s">
        <v>7771</v>
      </c>
      <c r="U368" t="s">
        <v>10257</v>
      </c>
    </row>
    <row r="369" spans="1:21" x14ac:dyDescent="0.2">
      <c r="A369" t="s">
        <v>1933</v>
      </c>
      <c r="B369" t="s">
        <v>1934</v>
      </c>
      <c r="C369" t="s">
        <v>1935</v>
      </c>
      <c r="D369" t="s">
        <v>171</v>
      </c>
      <c r="E369" t="s">
        <v>172</v>
      </c>
      <c r="F369" t="s">
        <v>173</v>
      </c>
      <c r="G369" t="s">
        <v>189</v>
      </c>
      <c r="H369" t="s">
        <v>209</v>
      </c>
      <c r="I369" t="s">
        <v>228</v>
      </c>
      <c r="J369" t="s">
        <v>11730</v>
      </c>
      <c r="K369" t="s">
        <v>568</v>
      </c>
      <c r="L369" t="s">
        <v>569</v>
      </c>
      <c r="M369" t="s">
        <v>179</v>
      </c>
      <c r="N369" t="s">
        <v>192</v>
      </c>
      <c r="O369" t="s">
        <v>1936</v>
      </c>
      <c r="P369" t="s">
        <v>1937</v>
      </c>
      <c r="Q369" t="s">
        <v>200</v>
      </c>
      <c r="R369" t="s">
        <v>184</v>
      </c>
      <c r="S369" t="s">
        <v>8075</v>
      </c>
      <c r="T369" t="s">
        <v>219</v>
      </c>
      <c r="U369" t="s">
        <v>10258</v>
      </c>
    </row>
    <row r="370" spans="1:21" x14ac:dyDescent="0.2">
      <c r="A370" t="s">
        <v>1938</v>
      </c>
      <c r="B370" t="s">
        <v>1939</v>
      </c>
      <c r="C370" t="s">
        <v>1935</v>
      </c>
      <c r="D370" t="s">
        <v>171</v>
      </c>
      <c r="E370" t="s">
        <v>172</v>
      </c>
      <c r="F370" t="s">
        <v>173</v>
      </c>
      <c r="G370" t="s">
        <v>189</v>
      </c>
      <c r="H370" t="s">
        <v>209</v>
      </c>
      <c r="I370" t="s">
        <v>228</v>
      </c>
      <c r="J370" t="s">
        <v>11730</v>
      </c>
      <c r="K370" t="s">
        <v>568</v>
      </c>
      <c r="L370" t="s">
        <v>569</v>
      </c>
      <c r="M370" t="s">
        <v>179</v>
      </c>
      <c r="N370" t="s">
        <v>192</v>
      </c>
      <c r="O370" t="s">
        <v>1940</v>
      </c>
      <c r="P370" t="s">
        <v>1941</v>
      </c>
      <c r="Q370" t="s">
        <v>200</v>
      </c>
      <c r="R370" t="s">
        <v>184</v>
      </c>
      <c r="S370" t="s">
        <v>8076</v>
      </c>
      <c r="T370" t="s">
        <v>219</v>
      </c>
      <c r="U370" t="s">
        <v>10259</v>
      </c>
    </row>
    <row r="371" spans="1:21" x14ac:dyDescent="0.2">
      <c r="A371" t="s">
        <v>1942</v>
      </c>
      <c r="B371" t="s">
        <v>1943</v>
      </c>
      <c r="C371" t="s">
        <v>1944</v>
      </c>
      <c r="D371" t="s">
        <v>171</v>
      </c>
      <c r="E371" t="s">
        <v>172</v>
      </c>
      <c r="F371" t="s">
        <v>173</v>
      </c>
      <c r="G371" t="s">
        <v>174</v>
      </c>
      <c r="H371" t="s">
        <v>676</v>
      </c>
      <c r="I371" t="s">
        <v>574</v>
      </c>
      <c r="J371" t="s">
        <v>11789</v>
      </c>
      <c r="K371" t="s">
        <v>677</v>
      </c>
      <c r="L371" t="s">
        <v>678</v>
      </c>
      <c r="M371" t="s">
        <v>295</v>
      </c>
      <c r="N371" t="s">
        <v>296</v>
      </c>
      <c r="O371" t="s">
        <v>1945</v>
      </c>
      <c r="P371" t="s">
        <v>1946</v>
      </c>
      <c r="Q371" t="s">
        <v>925</v>
      </c>
      <c r="R371" t="s">
        <v>680</v>
      </c>
      <c r="S371" t="s">
        <v>8077</v>
      </c>
      <c r="T371" t="s">
        <v>7771</v>
      </c>
      <c r="U371" t="s">
        <v>10260</v>
      </c>
    </row>
    <row r="372" spans="1:21" x14ac:dyDescent="0.2">
      <c r="A372" t="s">
        <v>1947</v>
      </c>
      <c r="B372" t="s">
        <v>1948</v>
      </c>
      <c r="C372" t="s">
        <v>197</v>
      </c>
      <c r="D372" t="s">
        <v>171</v>
      </c>
      <c r="E372" t="s">
        <v>172</v>
      </c>
      <c r="F372" t="s">
        <v>173</v>
      </c>
      <c r="G372" t="s">
        <v>174</v>
      </c>
      <c r="H372" t="s">
        <v>209</v>
      </c>
      <c r="I372" t="s">
        <v>420</v>
      </c>
      <c r="J372" t="s">
        <v>11738</v>
      </c>
      <c r="K372" t="s">
        <v>211</v>
      </c>
      <c r="L372" t="s">
        <v>212</v>
      </c>
      <c r="M372" t="s">
        <v>179</v>
      </c>
      <c r="N372" t="s">
        <v>180</v>
      </c>
      <c r="O372" t="s">
        <v>1949</v>
      </c>
      <c r="P372" t="s">
        <v>1950</v>
      </c>
      <c r="Q372" t="s">
        <v>200</v>
      </c>
      <c r="R372" t="s">
        <v>184</v>
      </c>
      <c r="S372" t="s">
        <v>8078</v>
      </c>
      <c r="T372" t="s">
        <v>215</v>
      </c>
      <c r="U372" t="s">
        <v>7663</v>
      </c>
    </row>
    <row r="373" spans="1:21" x14ac:dyDescent="0.2">
      <c r="A373" t="s">
        <v>1951</v>
      </c>
      <c r="B373" t="s">
        <v>1952</v>
      </c>
      <c r="C373" t="s">
        <v>1514</v>
      </c>
      <c r="D373" t="s">
        <v>171</v>
      </c>
      <c r="E373" t="s">
        <v>172</v>
      </c>
      <c r="F373" t="s">
        <v>173</v>
      </c>
      <c r="G373" t="s">
        <v>174</v>
      </c>
      <c r="H373" t="s">
        <v>209</v>
      </c>
      <c r="I373" t="s">
        <v>396</v>
      </c>
      <c r="J373" t="s">
        <v>11728</v>
      </c>
      <c r="K373" t="s">
        <v>211</v>
      </c>
      <c r="L373" t="s">
        <v>212</v>
      </c>
      <c r="M373" t="s">
        <v>179</v>
      </c>
      <c r="N373" t="s">
        <v>180</v>
      </c>
      <c r="O373" t="s">
        <v>1953</v>
      </c>
      <c r="P373" t="s">
        <v>1954</v>
      </c>
      <c r="Q373" t="s">
        <v>312</v>
      </c>
      <c r="R373" t="s">
        <v>184</v>
      </c>
      <c r="S373" t="s">
        <v>8079</v>
      </c>
      <c r="T373" t="s">
        <v>215</v>
      </c>
      <c r="U373" t="s">
        <v>7663</v>
      </c>
    </row>
    <row r="374" spans="1:21" x14ac:dyDescent="0.2">
      <c r="A374" t="s">
        <v>1955</v>
      </c>
      <c r="B374" t="s">
        <v>11832</v>
      </c>
      <c r="C374" t="s">
        <v>1956</v>
      </c>
      <c r="D374" t="s">
        <v>171</v>
      </c>
      <c r="E374" t="s">
        <v>172</v>
      </c>
      <c r="F374" t="s">
        <v>173</v>
      </c>
      <c r="G374" t="s">
        <v>189</v>
      </c>
      <c r="H374" t="s">
        <v>198</v>
      </c>
      <c r="I374" t="s">
        <v>574</v>
      </c>
      <c r="J374" t="s">
        <v>11833</v>
      </c>
      <c r="K374" t="s">
        <v>177</v>
      </c>
      <c r="L374" t="s">
        <v>178</v>
      </c>
      <c r="M374" t="s">
        <v>179</v>
      </c>
      <c r="N374" t="s">
        <v>192</v>
      </c>
      <c r="O374" t="s">
        <v>1957</v>
      </c>
      <c r="P374" t="s">
        <v>1958</v>
      </c>
      <c r="Q374" t="s">
        <v>225</v>
      </c>
      <c r="R374" t="s">
        <v>184</v>
      </c>
      <c r="S374" t="s">
        <v>8080</v>
      </c>
      <c r="T374" t="s">
        <v>185</v>
      </c>
      <c r="U374" t="s">
        <v>10261</v>
      </c>
    </row>
    <row r="375" spans="1:21" x14ac:dyDescent="0.2">
      <c r="A375" t="s">
        <v>1959</v>
      </c>
      <c r="B375" t="s">
        <v>1960</v>
      </c>
      <c r="C375" t="s">
        <v>1514</v>
      </c>
      <c r="D375" t="s">
        <v>171</v>
      </c>
      <c r="E375" t="s">
        <v>172</v>
      </c>
      <c r="F375" t="s">
        <v>173</v>
      </c>
      <c r="G375" t="s">
        <v>174</v>
      </c>
      <c r="H375" t="s">
        <v>209</v>
      </c>
      <c r="I375" t="s">
        <v>402</v>
      </c>
      <c r="J375" t="s">
        <v>11769</v>
      </c>
      <c r="K375" t="s">
        <v>211</v>
      </c>
      <c r="L375" t="s">
        <v>212</v>
      </c>
      <c r="M375" t="s">
        <v>179</v>
      </c>
      <c r="N375" t="s">
        <v>180</v>
      </c>
      <c r="O375" t="s">
        <v>1961</v>
      </c>
      <c r="P375" t="s">
        <v>1962</v>
      </c>
      <c r="Q375" t="s">
        <v>183</v>
      </c>
      <c r="R375" t="s">
        <v>184</v>
      </c>
      <c r="S375" t="s">
        <v>8081</v>
      </c>
      <c r="T375" t="s">
        <v>215</v>
      </c>
      <c r="U375" t="s">
        <v>7663</v>
      </c>
    </row>
    <row r="376" spans="1:21" x14ac:dyDescent="0.2">
      <c r="A376" t="s">
        <v>1964</v>
      </c>
      <c r="B376" t="s">
        <v>1965</v>
      </c>
      <c r="C376" t="s">
        <v>1514</v>
      </c>
      <c r="D376" t="s">
        <v>171</v>
      </c>
      <c r="E376" t="s">
        <v>172</v>
      </c>
      <c r="F376" t="s">
        <v>173</v>
      </c>
      <c r="G376" t="s">
        <v>174</v>
      </c>
      <c r="H376" t="s">
        <v>209</v>
      </c>
      <c r="I376" t="s">
        <v>420</v>
      </c>
      <c r="J376" t="s">
        <v>11738</v>
      </c>
      <c r="K376" t="s">
        <v>211</v>
      </c>
      <c r="L376" t="s">
        <v>212</v>
      </c>
      <c r="M376" t="s">
        <v>179</v>
      </c>
      <c r="N376" t="s">
        <v>180</v>
      </c>
      <c r="O376" t="s">
        <v>1966</v>
      </c>
      <c r="P376" t="s">
        <v>1967</v>
      </c>
      <c r="Q376" t="s">
        <v>225</v>
      </c>
      <c r="R376" t="s">
        <v>184</v>
      </c>
      <c r="S376" t="s">
        <v>8082</v>
      </c>
      <c r="T376" t="s">
        <v>215</v>
      </c>
      <c r="U376" t="s">
        <v>7663</v>
      </c>
    </row>
    <row r="377" spans="1:21" x14ac:dyDescent="0.2">
      <c r="A377" t="s">
        <v>1968</v>
      </c>
      <c r="B377" t="s">
        <v>1969</v>
      </c>
      <c r="C377" t="s">
        <v>1963</v>
      </c>
      <c r="D377" t="s">
        <v>171</v>
      </c>
      <c r="E377" t="s">
        <v>172</v>
      </c>
      <c r="F377" t="s">
        <v>173</v>
      </c>
      <c r="G377" t="s">
        <v>174</v>
      </c>
      <c r="H377" t="s">
        <v>676</v>
      </c>
      <c r="I377" t="s">
        <v>176</v>
      </c>
      <c r="J377" t="s">
        <v>11825</v>
      </c>
      <c r="K377" t="s">
        <v>610</v>
      </c>
      <c r="L377" t="s">
        <v>611</v>
      </c>
      <c r="M377" t="s">
        <v>295</v>
      </c>
      <c r="N377" t="s">
        <v>9898</v>
      </c>
      <c r="O377" t="s">
        <v>1970</v>
      </c>
      <c r="P377" t="s">
        <v>1971</v>
      </c>
      <c r="Q377" t="s">
        <v>925</v>
      </c>
      <c r="R377" t="s">
        <v>680</v>
      </c>
      <c r="S377" t="s">
        <v>8083</v>
      </c>
      <c r="T377" t="s">
        <v>7757</v>
      </c>
      <c r="U377" t="s">
        <v>10262</v>
      </c>
    </row>
    <row r="378" spans="1:21" x14ac:dyDescent="0.2">
      <c r="A378" t="s">
        <v>1972</v>
      </c>
      <c r="B378" t="s">
        <v>1973</v>
      </c>
      <c r="C378" t="s">
        <v>1963</v>
      </c>
      <c r="D378" t="s">
        <v>171</v>
      </c>
      <c r="E378" t="s">
        <v>172</v>
      </c>
      <c r="F378" t="s">
        <v>173</v>
      </c>
      <c r="G378" t="s">
        <v>174</v>
      </c>
      <c r="H378" t="s">
        <v>676</v>
      </c>
      <c r="I378" t="s">
        <v>176</v>
      </c>
      <c r="J378" t="s">
        <v>11825</v>
      </c>
      <c r="K378" t="s">
        <v>610</v>
      </c>
      <c r="L378" t="s">
        <v>611</v>
      </c>
      <c r="M378" t="s">
        <v>295</v>
      </c>
      <c r="N378" t="s">
        <v>9898</v>
      </c>
      <c r="O378" t="s">
        <v>1974</v>
      </c>
      <c r="P378" t="s">
        <v>1975</v>
      </c>
      <c r="Q378" t="s">
        <v>925</v>
      </c>
      <c r="R378" t="s">
        <v>680</v>
      </c>
      <c r="S378" t="s">
        <v>8084</v>
      </c>
      <c r="T378" t="s">
        <v>7757</v>
      </c>
      <c r="U378" t="s">
        <v>10263</v>
      </c>
    </row>
    <row r="379" spans="1:21" x14ac:dyDescent="0.2">
      <c r="A379" t="s">
        <v>1976</v>
      </c>
      <c r="B379" t="s">
        <v>1977</v>
      </c>
      <c r="C379" t="s">
        <v>1963</v>
      </c>
      <c r="D379" t="s">
        <v>171</v>
      </c>
      <c r="E379" t="s">
        <v>172</v>
      </c>
      <c r="F379" t="s">
        <v>173</v>
      </c>
      <c r="G379" t="s">
        <v>174</v>
      </c>
      <c r="H379" t="s">
        <v>676</v>
      </c>
      <c r="I379" t="s">
        <v>176</v>
      </c>
      <c r="J379" t="s">
        <v>11825</v>
      </c>
      <c r="K379" t="s">
        <v>1021</v>
      </c>
      <c r="L379" t="s">
        <v>1022</v>
      </c>
      <c r="M379" t="s">
        <v>295</v>
      </c>
      <c r="N379" t="s">
        <v>9898</v>
      </c>
      <c r="O379" t="s">
        <v>1978</v>
      </c>
      <c r="P379" t="s">
        <v>1979</v>
      </c>
      <c r="Q379" t="s">
        <v>925</v>
      </c>
      <c r="R379" t="s">
        <v>680</v>
      </c>
      <c r="S379" t="s">
        <v>8085</v>
      </c>
      <c r="T379" t="s">
        <v>7757</v>
      </c>
      <c r="U379" t="s">
        <v>10264</v>
      </c>
    </row>
    <row r="380" spans="1:21" x14ac:dyDescent="0.2">
      <c r="A380" t="s">
        <v>1980</v>
      </c>
      <c r="B380" t="s">
        <v>1981</v>
      </c>
      <c r="C380" t="s">
        <v>1963</v>
      </c>
      <c r="D380" t="s">
        <v>171</v>
      </c>
      <c r="E380" t="s">
        <v>172</v>
      </c>
      <c r="F380" t="s">
        <v>173</v>
      </c>
      <c r="G380" t="s">
        <v>174</v>
      </c>
      <c r="H380" t="s">
        <v>684</v>
      </c>
      <c r="I380" t="s">
        <v>228</v>
      </c>
      <c r="J380" t="s">
        <v>11796</v>
      </c>
      <c r="K380" t="s">
        <v>1021</v>
      </c>
      <c r="L380" t="s">
        <v>1022</v>
      </c>
      <c r="M380" t="s">
        <v>295</v>
      </c>
      <c r="N380" t="s">
        <v>9898</v>
      </c>
      <c r="O380" t="s">
        <v>1982</v>
      </c>
      <c r="P380" t="s">
        <v>1983</v>
      </c>
      <c r="Q380" t="s">
        <v>410</v>
      </c>
      <c r="R380" t="s">
        <v>330</v>
      </c>
      <c r="S380" t="s">
        <v>8086</v>
      </c>
      <c r="T380" t="s">
        <v>7757</v>
      </c>
      <c r="U380" t="s">
        <v>10265</v>
      </c>
    </row>
    <row r="381" spans="1:21" x14ac:dyDescent="0.2">
      <c r="A381" t="s">
        <v>1984</v>
      </c>
      <c r="B381" t="s">
        <v>1985</v>
      </c>
      <c r="C381" t="s">
        <v>1963</v>
      </c>
      <c r="D381" t="s">
        <v>171</v>
      </c>
      <c r="E381" t="s">
        <v>172</v>
      </c>
      <c r="F381" t="s">
        <v>173</v>
      </c>
      <c r="G381" t="s">
        <v>189</v>
      </c>
      <c r="H381" t="s">
        <v>198</v>
      </c>
      <c r="I381" t="s">
        <v>414</v>
      </c>
      <c r="J381" t="s">
        <v>11739</v>
      </c>
      <c r="K381" t="s">
        <v>217</v>
      </c>
      <c r="L381" t="s">
        <v>274</v>
      </c>
      <c r="M381" t="s">
        <v>179</v>
      </c>
      <c r="N381" t="s">
        <v>180</v>
      </c>
      <c r="O381" t="s">
        <v>634</v>
      </c>
      <c r="P381" t="s">
        <v>635</v>
      </c>
      <c r="Q381" t="s">
        <v>225</v>
      </c>
      <c r="R381" t="s">
        <v>184</v>
      </c>
      <c r="S381" t="s">
        <v>8087</v>
      </c>
      <c r="T381" t="s">
        <v>277</v>
      </c>
      <c r="U381" t="s">
        <v>10266</v>
      </c>
    </row>
    <row r="382" spans="1:21" x14ac:dyDescent="0.2">
      <c r="A382" t="s">
        <v>1986</v>
      </c>
      <c r="B382" t="s">
        <v>1987</v>
      </c>
      <c r="C382" t="s">
        <v>1988</v>
      </c>
      <c r="D382" t="s">
        <v>171</v>
      </c>
      <c r="E382" t="s">
        <v>172</v>
      </c>
      <c r="F382" t="s">
        <v>173</v>
      </c>
      <c r="G382" t="s">
        <v>174</v>
      </c>
      <c r="H382" t="s">
        <v>190</v>
      </c>
      <c r="I382" t="s">
        <v>414</v>
      </c>
      <c r="J382" t="s">
        <v>11765</v>
      </c>
      <c r="K382" t="s">
        <v>177</v>
      </c>
      <c r="L382" t="s">
        <v>178</v>
      </c>
      <c r="M382" t="s">
        <v>179</v>
      </c>
      <c r="N382" t="s">
        <v>180</v>
      </c>
      <c r="O382" t="s">
        <v>1989</v>
      </c>
      <c r="P382" t="s">
        <v>1990</v>
      </c>
      <c r="Q382" t="s">
        <v>721</v>
      </c>
      <c r="R382" t="s">
        <v>270</v>
      </c>
      <c r="S382" t="s">
        <v>10267</v>
      </c>
      <c r="T382" t="s">
        <v>185</v>
      </c>
      <c r="U382" t="s">
        <v>10268</v>
      </c>
    </row>
    <row r="383" spans="1:21" x14ac:dyDescent="0.2">
      <c r="A383" t="s">
        <v>1991</v>
      </c>
      <c r="B383" t="s">
        <v>1992</v>
      </c>
      <c r="C383" t="s">
        <v>1993</v>
      </c>
      <c r="D383" t="s">
        <v>171</v>
      </c>
      <c r="E383" t="s">
        <v>172</v>
      </c>
      <c r="F383" t="s">
        <v>173</v>
      </c>
      <c r="G383" t="s">
        <v>189</v>
      </c>
      <c r="H383" t="s">
        <v>326</v>
      </c>
      <c r="I383" t="s">
        <v>191</v>
      </c>
      <c r="J383" t="s">
        <v>11772</v>
      </c>
      <c r="K383" t="s">
        <v>177</v>
      </c>
      <c r="L383" t="s">
        <v>178</v>
      </c>
      <c r="M383" t="s">
        <v>179</v>
      </c>
      <c r="N383" t="s">
        <v>192</v>
      </c>
      <c r="O383" t="s">
        <v>1994</v>
      </c>
      <c r="P383" t="s">
        <v>1995</v>
      </c>
      <c r="Q383" t="s">
        <v>675</v>
      </c>
      <c r="R383" t="s">
        <v>330</v>
      </c>
      <c r="S383" t="s">
        <v>8088</v>
      </c>
      <c r="T383" t="s">
        <v>185</v>
      </c>
      <c r="U383" t="s">
        <v>10269</v>
      </c>
    </row>
    <row r="384" spans="1:21" x14ac:dyDescent="0.2">
      <c r="A384" t="s">
        <v>1997</v>
      </c>
      <c r="B384" t="s">
        <v>1998</v>
      </c>
      <c r="C384" t="s">
        <v>1514</v>
      </c>
      <c r="D384" t="s">
        <v>171</v>
      </c>
      <c r="E384" t="s">
        <v>172</v>
      </c>
      <c r="F384" t="s">
        <v>173</v>
      </c>
      <c r="G384" t="s">
        <v>174</v>
      </c>
      <c r="H384" t="s">
        <v>209</v>
      </c>
      <c r="I384" t="s">
        <v>420</v>
      </c>
      <c r="J384" t="s">
        <v>11738</v>
      </c>
      <c r="K384" t="s">
        <v>211</v>
      </c>
      <c r="L384" t="s">
        <v>212</v>
      </c>
      <c r="M384" t="s">
        <v>179</v>
      </c>
      <c r="N384" t="s">
        <v>180</v>
      </c>
      <c r="O384" t="s">
        <v>1999</v>
      </c>
      <c r="P384" t="s">
        <v>2000</v>
      </c>
      <c r="Q384" t="s">
        <v>200</v>
      </c>
      <c r="R384" t="s">
        <v>184</v>
      </c>
      <c r="S384" t="s">
        <v>8090</v>
      </c>
      <c r="T384" t="s">
        <v>215</v>
      </c>
      <c r="U384" t="s">
        <v>7663</v>
      </c>
    </row>
    <row r="385" spans="1:21" x14ac:dyDescent="0.2">
      <c r="A385" t="s">
        <v>2001</v>
      </c>
      <c r="B385" t="s">
        <v>2002</v>
      </c>
      <c r="C385" t="s">
        <v>1988</v>
      </c>
      <c r="D385" t="s">
        <v>171</v>
      </c>
      <c r="E385" t="s">
        <v>172</v>
      </c>
      <c r="F385" t="s">
        <v>173</v>
      </c>
      <c r="G385" t="s">
        <v>189</v>
      </c>
      <c r="H385" t="s">
        <v>316</v>
      </c>
      <c r="I385" t="s">
        <v>199</v>
      </c>
      <c r="J385" t="s">
        <v>11733</v>
      </c>
      <c r="K385" t="s">
        <v>217</v>
      </c>
      <c r="L385" t="s">
        <v>274</v>
      </c>
      <c r="M385" t="s">
        <v>179</v>
      </c>
      <c r="N385" t="s">
        <v>192</v>
      </c>
      <c r="O385" t="s">
        <v>2003</v>
      </c>
      <c r="P385" t="s">
        <v>2004</v>
      </c>
      <c r="Q385" t="s">
        <v>337</v>
      </c>
      <c r="R385" t="s">
        <v>321</v>
      </c>
      <c r="S385" t="s">
        <v>8091</v>
      </c>
      <c r="T385" t="s">
        <v>277</v>
      </c>
      <c r="U385" t="s">
        <v>10270</v>
      </c>
    </row>
    <row r="386" spans="1:21" x14ac:dyDescent="0.2">
      <c r="A386" t="s">
        <v>2005</v>
      </c>
      <c r="B386" t="s">
        <v>2006</v>
      </c>
      <c r="C386" t="s">
        <v>1988</v>
      </c>
      <c r="D386" t="s">
        <v>171</v>
      </c>
      <c r="E386" t="s">
        <v>172</v>
      </c>
      <c r="F386" t="s">
        <v>173</v>
      </c>
      <c r="G386" t="s">
        <v>174</v>
      </c>
      <c r="H386" t="s">
        <v>11779</v>
      </c>
      <c r="I386" t="s">
        <v>7997</v>
      </c>
      <c r="J386" t="s">
        <v>11834</v>
      </c>
      <c r="K386" t="s">
        <v>622</v>
      </c>
      <c r="L386" t="s">
        <v>569</v>
      </c>
      <c r="M386" t="s">
        <v>295</v>
      </c>
      <c r="N386" t="s">
        <v>623</v>
      </c>
      <c r="O386" t="s">
        <v>2007</v>
      </c>
      <c r="P386" t="s">
        <v>2008</v>
      </c>
      <c r="Q386" t="s">
        <v>796</v>
      </c>
      <c r="R386" t="s">
        <v>321</v>
      </c>
      <c r="S386" t="s">
        <v>8092</v>
      </c>
      <c r="T386" t="s">
        <v>626</v>
      </c>
      <c r="U386" t="s">
        <v>10271</v>
      </c>
    </row>
    <row r="387" spans="1:21" x14ac:dyDescent="0.2">
      <c r="A387" t="s">
        <v>2009</v>
      </c>
      <c r="B387" t="s">
        <v>2010</v>
      </c>
      <c r="C387" t="s">
        <v>1514</v>
      </c>
      <c r="D387" t="s">
        <v>171</v>
      </c>
      <c r="E387" t="s">
        <v>172</v>
      </c>
      <c r="F387" t="s">
        <v>173</v>
      </c>
      <c r="G387" t="s">
        <v>174</v>
      </c>
      <c r="H387" t="s">
        <v>209</v>
      </c>
      <c r="I387" t="s">
        <v>402</v>
      </c>
      <c r="J387" t="s">
        <v>11769</v>
      </c>
      <c r="K387" t="s">
        <v>211</v>
      </c>
      <c r="L387" t="s">
        <v>212</v>
      </c>
      <c r="M387" t="s">
        <v>179</v>
      </c>
      <c r="N387" t="s">
        <v>180</v>
      </c>
      <c r="O387" t="s">
        <v>2011</v>
      </c>
      <c r="P387" t="s">
        <v>2012</v>
      </c>
      <c r="Q387" t="s">
        <v>183</v>
      </c>
      <c r="R387" t="s">
        <v>184</v>
      </c>
      <c r="S387" t="s">
        <v>8093</v>
      </c>
      <c r="T387" t="s">
        <v>215</v>
      </c>
      <c r="U387" t="s">
        <v>7663</v>
      </c>
    </row>
    <row r="388" spans="1:21" x14ac:dyDescent="0.2">
      <c r="A388" t="s">
        <v>2013</v>
      </c>
      <c r="B388" t="s">
        <v>2014</v>
      </c>
      <c r="C388" t="s">
        <v>1988</v>
      </c>
      <c r="D388" t="s">
        <v>171</v>
      </c>
      <c r="E388" t="s">
        <v>172</v>
      </c>
      <c r="F388" t="s">
        <v>173</v>
      </c>
      <c r="G388" t="s">
        <v>174</v>
      </c>
      <c r="H388" t="s">
        <v>11779</v>
      </c>
      <c r="I388" t="s">
        <v>7997</v>
      </c>
      <c r="J388" t="s">
        <v>11834</v>
      </c>
      <c r="K388" t="s">
        <v>622</v>
      </c>
      <c r="L388" t="s">
        <v>569</v>
      </c>
      <c r="M388" t="s">
        <v>295</v>
      </c>
      <c r="N388" t="s">
        <v>623</v>
      </c>
      <c r="O388" t="s">
        <v>2015</v>
      </c>
      <c r="P388" t="s">
        <v>2016</v>
      </c>
      <c r="Q388" t="s">
        <v>796</v>
      </c>
      <c r="R388" t="s">
        <v>321</v>
      </c>
      <c r="S388" t="s">
        <v>8094</v>
      </c>
      <c r="T388" t="s">
        <v>626</v>
      </c>
      <c r="U388" t="s">
        <v>10272</v>
      </c>
    </row>
    <row r="389" spans="1:21" x14ac:dyDescent="0.2">
      <c r="A389" t="s">
        <v>2017</v>
      </c>
      <c r="B389" t="s">
        <v>2018</v>
      </c>
      <c r="C389" t="s">
        <v>1988</v>
      </c>
      <c r="D389" t="s">
        <v>171</v>
      </c>
      <c r="E389" t="s">
        <v>172</v>
      </c>
      <c r="F389" t="s">
        <v>173</v>
      </c>
      <c r="G389" t="s">
        <v>174</v>
      </c>
      <c r="H389" t="s">
        <v>11779</v>
      </c>
      <c r="I389" t="s">
        <v>7997</v>
      </c>
      <c r="J389" t="s">
        <v>11834</v>
      </c>
      <c r="K389" t="s">
        <v>622</v>
      </c>
      <c r="L389" t="s">
        <v>569</v>
      </c>
      <c r="M389" t="s">
        <v>295</v>
      </c>
      <c r="N389" t="s">
        <v>623</v>
      </c>
      <c r="O389" t="s">
        <v>2019</v>
      </c>
      <c r="P389" t="s">
        <v>2020</v>
      </c>
      <c r="Q389" t="s">
        <v>796</v>
      </c>
      <c r="R389" t="s">
        <v>321</v>
      </c>
      <c r="S389" t="s">
        <v>8095</v>
      </c>
      <c r="T389" t="s">
        <v>626</v>
      </c>
      <c r="U389" t="s">
        <v>10273</v>
      </c>
    </row>
    <row r="390" spans="1:21" x14ac:dyDescent="0.2">
      <c r="A390" t="s">
        <v>2021</v>
      </c>
      <c r="B390" t="s">
        <v>2022</v>
      </c>
      <c r="C390" t="s">
        <v>2023</v>
      </c>
      <c r="D390" t="s">
        <v>171</v>
      </c>
      <c r="E390" t="s">
        <v>172</v>
      </c>
      <c r="F390" t="s">
        <v>173</v>
      </c>
      <c r="G390" t="s">
        <v>245</v>
      </c>
      <c r="H390" t="s">
        <v>595</v>
      </c>
      <c r="I390" t="s">
        <v>176</v>
      </c>
      <c r="J390" t="s">
        <v>11792</v>
      </c>
      <c r="K390" t="s">
        <v>177</v>
      </c>
      <c r="L390" t="s">
        <v>178</v>
      </c>
      <c r="M390" t="s">
        <v>179</v>
      </c>
      <c r="N390" t="s">
        <v>180</v>
      </c>
      <c r="O390" t="s">
        <v>2024</v>
      </c>
      <c r="P390" t="s">
        <v>2025</v>
      </c>
      <c r="Q390" t="s">
        <v>972</v>
      </c>
      <c r="R390" t="s">
        <v>680</v>
      </c>
      <c r="S390" t="s">
        <v>8096</v>
      </c>
      <c r="T390" t="s">
        <v>185</v>
      </c>
      <c r="U390" t="s">
        <v>10274</v>
      </c>
    </row>
    <row r="391" spans="1:21" x14ac:dyDescent="0.2">
      <c r="A391" t="s">
        <v>2026</v>
      </c>
      <c r="B391" t="s">
        <v>2027</v>
      </c>
      <c r="C391" t="s">
        <v>2028</v>
      </c>
      <c r="D391" t="s">
        <v>171</v>
      </c>
      <c r="E391" t="s">
        <v>172</v>
      </c>
      <c r="F391" t="s">
        <v>173</v>
      </c>
      <c r="G391" t="s">
        <v>245</v>
      </c>
      <c r="H391" t="s">
        <v>190</v>
      </c>
      <c r="I391" t="s">
        <v>210</v>
      </c>
      <c r="J391" t="s">
        <v>11814</v>
      </c>
      <c r="K391" t="s">
        <v>694</v>
      </c>
      <c r="L391" t="s">
        <v>695</v>
      </c>
      <c r="M391" t="s">
        <v>179</v>
      </c>
      <c r="N391" t="s">
        <v>192</v>
      </c>
      <c r="O391" t="s">
        <v>2029</v>
      </c>
      <c r="P391" t="s">
        <v>2030</v>
      </c>
      <c r="Q391" t="s">
        <v>828</v>
      </c>
      <c r="R391" t="s">
        <v>196</v>
      </c>
      <c r="S391" t="s">
        <v>8097</v>
      </c>
      <c r="T391" t="s">
        <v>219</v>
      </c>
      <c r="U391" t="s">
        <v>10275</v>
      </c>
    </row>
    <row r="392" spans="1:21" x14ac:dyDescent="0.2">
      <c r="A392" t="s">
        <v>2031</v>
      </c>
      <c r="B392" t="s">
        <v>2032</v>
      </c>
      <c r="C392" t="s">
        <v>1988</v>
      </c>
      <c r="D392" t="s">
        <v>171</v>
      </c>
      <c r="E392" t="s">
        <v>172</v>
      </c>
      <c r="F392" t="s">
        <v>173</v>
      </c>
      <c r="G392" t="s">
        <v>174</v>
      </c>
      <c r="H392" t="s">
        <v>580</v>
      </c>
      <c r="I392" t="s">
        <v>210</v>
      </c>
      <c r="J392" t="s">
        <v>11790</v>
      </c>
      <c r="K392" t="s">
        <v>805</v>
      </c>
      <c r="L392" t="s">
        <v>806</v>
      </c>
      <c r="M392" t="s">
        <v>295</v>
      </c>
      <c r="N392" t="s">
        <v>9898</v>
      </c>
      <c r="O392" t="s">
        <v>2033</v>
      </c>
      <c r="P392" t="s">
        <v>2034</v>
      </c>
      <c r="Q392" t="s">
        <v>200</v>
      </c>
      <c r="R392" t="s">
        <v>184</v>
      </c>
      <c r="S392" t="s">
        <v>8098</v>
      </c>
      <c r="T392" t="s">
        <v>7800</v>
      </c>
      <c r="U392" t="s">
        <v>10276</v>
      </c>
    </row>
    <row r="393" spans="1:21" x14ac:dyDescent="0.2">
      <c r="A393" t="s">
        <v>2035</v>
      </c>
      <c r="B393" t="s">
        <v>2036</v>
      </c>
      <c r="C393" t="s">
        <v>2037</v>
      </c>
      <c r="D393" t="s">
        <v>171</v>
      </c>
      <c r="E393" t="s">
        <v>172</v>
      </c>
      <c r="F393" t="s">
        <v>173</v>
      </c>
      <c r="G393" t="s">
        <v>174</v>
      </c>
      <c r="H393" t="s">
        <v>602</v>
      </c>
      <c r="I393" t="s">
        <v>234</v>
      </c>
      <c r="J393" t="s">
        <v>11750</v>
      </c>
      <c r="K393" t="s">
        <v>677</v>
      </c>
      <c r="L393" t="s">
        <v>678</v>
      </c>
      <c r="M393" t="s">
        <v>295</v>
      </c>
      <c r="N393" t="s">
        <v>296</v>
      </c>
      <c r="O393" t="s">
        <v>2038</v>
      </c>
      <c r="P393" t="s">
        <v>2039</v>
      </c>
      <c r="Q393" t="s">
        <v>465</v>
      </c>
      <c r="R393" t="s">
        <v>465</v>
      </c>
      <c r="S393" t="s">
        <v>8099</v>
      </c>
      <c r="T393" t="s">
        <v>7771</v>
      </c>
      <c r="U393" t="s">
        <v>10277</v>
      </c>
    </row>
    <row r="394" spans="1:21" x14ac:dyDescent="0.2">
      <c r="A394" t="s">
        <v>2040</v>
      </c>
      <c r="B394" t="s">
        <v>2041</v>
      </c>
      <c r="C394" t="s">
        <v>1514</v>
      </c>
      <c r="D394" t="s">
        <v>171</v>
      </c>
      <c r="E394" t="s">
        <v>172</v>
      </c>
      <c r="F394" t="s">
        <v>173</v>
      </c>
      <c r="G394" t="s">
        <v>174</v>
      </c>
      <c r="H394" t="s">
        <v>316</v>
      </c>
      <c r="I394" t="s">
        <v>228</v>
      </c>
      <c r="J394" t="s">
        <v>11747</v>
      </c>
      <c r="K394" t="s">
        <v>211</v>
      </c>
      <c r="L394" t="s">
        <v>212</v>
      </c>
      <c r="M394" t="s">
        <v>179</v>
      </c>
      <c r="N394" t="s">
        <v>180</v>
      </c>
      <c r="O394" t="s">
        <v>2042</v>
      </c>
      <c r="P394" t="s">
        <v>2043</v>
      </c>
      <c r="Q394" t="s">
        <v>337</v>
      </c>
      <c r="R394" t="s">
        <v>321</v>
      </c>
      <c r="S394" t="s">
        <v>8100</v>
      </c>
      <c r="T394" t="s">
        <v>215</v>
      </c>
      <c r="U394" t="s">
        <v>7663</v>
      </c>
    </row>
    <row r="395" spans="1:21" x14ac:dyDescent="0.2">
      <c r="A395" t="s">
        <v>2044</v>
      </c>
      <c r="B395" t="s">
        <v>2045</v>
      </c>
      <c r="C395" t="s">
        <v>2046</v>
      </c>
      <c r="D395" t="s">
        <v>171</v>
      </c>
      <c r="E395" t="s">
        <v>172</v>
      </c>
      <c r="F395" t="s">
        <v>173</v>
      </c>
      <c r="G395" t="s">
        <v>245</v>
      </c>
      <c r="H395" t="s">
        <v>316</v>
      </c>
      <c r="I395" t="s">
        <v>176</v>
      </c>
      <c r="J395" t="s">
        <v>11731</v>
      </c>
      <c r="K395" t="s">
        <v>177</v>
      </c>
      <c r="L395" t="s">
        <v>178</v>
      </c>
      <c r="M395" t="s">
        <v>179</v>
      </c>
      <c r="N395" t="s">
        <v>180</v>
      </c>
      <c r="O395" t="s">
        <v>2047</v>
      </c>
      <c r="P395" t="s">
        <v>2048</v>
      </c>
      <c r="Q395" t="s">
        <v>2049</v>
      </c>
      <c r="R395" t="s">
        <v>321</v>
      </c>
      <c r="S395" t="s">
        <v>8101</v>
      </c>
      <c r="T395" t="s">
        <v>185</v>
      </c>
      <c r="U395" t="s">
        <v>10278</v>
      </c>
    </row>
    <row r="396" spans="1:21" x14ac:dyDescent="0.2">
      <c r="A396" t="s">
        <v>2050</v>
      </c>
      <c r="B396" t="s">
        <v>2051</v>
      </c>
      <c r="C396" t="s">
        <v>2037</v>
      </c>
      <c r="D396" t="s">
        <v>171</v>
      </c>
      <c r="E396" t="s">
        <v>172</v>
      </c>
      <c r="F396" t="s">
        <v>173</v>
      </c>
      <c r="G396" t="s">
        <v>189</v>
      </c>
      <c r="H396" t="s">
        <v>793</v>
      </c>
      <c r="I396" t="s">
        <v>176</v>
      </c>
      <c r="J396" t="s">
        <v>11820</v>
      </c>
      <c r="K396" t="s">
        <v>677</v>
      </c>
      <c r="L396" t="s">
        <v>678</v>
      </c>
      <c r="M396" t="s">
        <v>295</v>
      </c>
      <c r="N396" t="s">
        <v>296</v>
      </c>
      <c r="O396" t="s">
        <v>2052</v>
      </c>
      <c r="P396" t="s">
        <v>2053</v>
      </c>
      <c r="Q396" t="s">
        <v>1329</v>
      </c>
      <c r="R396" t="s">
        <v>261</v>
      </c>
      <c r="S396" t="s">
        <v>8102</v>
      </c>
      <c r="T396" t="s">
        <v>7771</v>
      </c>
      <c r="U396" t="s">
        <v>10279</v>
      </c>
    </row>
    <row r="397" spans="1:21" x14ac:dyDescent="0.2">
      <c r="A397" t="s">
        <v>2054</v>
      </c>
      <c r="B397" t="s">
        <v>2055</v>
      </c>
      <c r="C397" t="s">
        <v>2037</v>
      </c>
      <c r="D397" t="s">
        <v>171</v>
      </c>
      <c r="E397" t="s">
        <v>172</v>
      </c>
      <c r="F397" t="s">
        <v>173</v>
      </c>
      <c r="G397" t="s">
        <v>189</v>
      </c>
      <c r="H397" t="s">
        <v>257</v>
      </c>
      <c r="I397" t="s">
        <v>176</v>
      </c>
      <c r="J397" t="s">
        <v>11820</v>
      </c>
      <c r="K397" t="s">
        <v>694</v>
      </c>
      <c r="L397" t="s">
        <v>695</v>
      </c>
      <c r="M397" t="s">
        <v>179</v>
      </c>
      <c r="N397" t="s">
        <v>192</v>
      </c>
      <c r="O397" t="s">
        <v>2052</v>
      </c>
      <c r="P397" t="s">
        <v>2053</v>
      </c>
      <c r="Q397" t="s">
        <v>1329</v>
      </c>
      <c r="R397" t="s">
        <v>261</v>
      </c>
      <c r="S397" t="s">
        <v>8103</v>
      </c>
      <c r="T397" t="s">
        <v>219</v>
      </c>
      <c r="U397" t="s">
        <v>10280</v>
      </c>
    </row>
    <row r="398" spans="1:21" x14ac:dyDescent="0.2">
      <c r="A398" t="s">
        <v>2056</v>
      </c>
      <c r="B398" t="s">
        <v>2057</v>
      </c>
      <c r="C398" t="s">
        <v>1514</v>
      </c>
      <c r="D398" t="s">
        <v>171</v>
      </c>
      <c r="E398" t="s">
        <v>172</v>
      </c>
      <c r="F398" t="s">
        <v>173</v>
      </c>
      <c r="G398" t="s">
        <v>174</v>
      </c>
      <c r="H398" t="s">
        <v>316</v>
      </c>
      <c r="I398" t="s">
        <v>228</v>
      </c>
      <c r="J398" t="s">
        <v>11747</v>
      </c>
      <c r="K398" t="s">
        <v>211</v>
      </c>
      <c r="L398" t="s">
        <v>212</v>
      </c>
      <c r="M398" t="s">
        <v>179</v>
      </c>
      <c r="N398" t="s">
        <v>180</v>
      </c>
      <c r="O398" t="s">
        <v>2058</v>
      </c>
      <c r="P398" t="s">
        <v>2059</v>
      </c>
      <c r="Q398" t="s">
        <v>337</v>
      </c>
      <c r="R398" t="s">
        <v>321</v>
      </c>
      <c r="S398" t="s">
        <v>8104</v>
      </c>
      <c r="T398" t="s">
        <v>215</v>
      </c>
      <c r="U398" t="s">
        <v>7663</v>
      </c>
    </row>
    <row r="399" spans="1:21" x14ac:dyDescent="0.2">
      <c r="A399" t="s">
        <v>2060</v>
      </c>
      <c r="B399" t="s">
        <v>2061</v>
      </c>
      <c r="C399" t="s">
        <v>2062</v>
      </c>
      <c r="D399" t="s">
        <v>171</v>
      </c>
      <c r="E399" t="s">
        <v>172</v>
      </c>
      <c r="F399" t="s">
        <v>173</v>
      </c>
      <c r="G399" t="s">
        <v>174</v>
      </c>
      <c r="H399" t="s">
        <v>209</v>
      </c>
      <c r="I399" t="s">
        <v>414</v>
      </c>
      <c r="J399" t="s">
        <v>11744</v>
      </c>
      <c r="K399" t="s">
        <v>211</v>
      </c>
      <c r="L399" t="s">
        <v>334</v>
      </c>
      <c r="M399" t="s">
        <v>179</v>
      </c>
      <c r="N399" t="s">
        <v>180</v>
      </c>
      <c r="O399" t="s">
        <v>2063</v>
      </c>
      <c r="P399" t="s">
        <v>2064</v>
      </c>
      <c r="Q399" t="s">
        <v>200</v>
      </c>
      <c r="R399" t="s">
        <v>184</v>
      </c>
      <c r="S399" t="s">
        <v>8105</v>
      </c>
      <c r="T399" t="s">
        <v>338</v>
      </c>
      <c r="U399" t="s">
        <v>10281</v>
      </c>
    </row>
    <row r="400" spans="1:21" x14ac:dyDescent="0.2">
      <c r="A400" t="s">
        <v>2065</v>
      </c>
      <c r="B400" t="s">
        <v>2066</v>
      </c>
      <c r="C400" t="s">
        <v>2037</v>
      </c>
      <c r="D400" t="s">
        <v>171</v>
      </c>
      <c r="E400" t="s">
        <v>172</v>
      </c>
      <c r="F400" t="s">
        <v>173</v>
      </c>
      <c r="G400" t="s">
        <v>174</v>
      </c>
      <c r="H400" t="s">
        <v>292</v>
      </c>
      <c r="I400" t="s">
        <v>574</v>
      </c>
      <c r="J400" t="s">
        <v>11826</v>
      </c>
      <c r="K400" t="s">
        <v>1036</v>
      </c>
      <c r="L400" t="s">
        <v>1037</v>
      </c>
      <c r="M400" t="s">
        <v>295</v>
      </c>
      <c r="N400" t="s">
        <v>9898</v>
      </c>
      <c r="O400" t="s">
        <v>2067</v>
      </c>
      <c r="P400" t="s">
        <v>2068</v>
      </c>
      <c r="Q400" t="s">
        <v>225</v>
      </c>
      <c r="R400" t="s">
        <v>184</v>
      </c>
      <c r="S400" t="s">
        <v>8106</v>
      </c>
      <c r="T400" t="s">
        <v>7764</v>
      </c>
      <c r="U400" t="s">
        <v>10282</v>
      </c>
    </row>
    <row r="401" spans="1:21" x14ac:dyDescent="0.2">
      <c r="A401" t="s">
        <v>2069</v>
      </c>
      <c r="B401" t="s">
        <v>2070</v>
      </c>
      <c r="C401" t="s">
        <v>1514</v>
      </c>
      <c r="D401" t="s">
        <v>171</v>
      </c>
      <c r="E401" t="s">
        <v>172</v>
      </c>
      <c r="F401" t="s">
        <v>173</v>
      </c>
      <c r="G401" t="s">
        <v>174</v>
      </c>
      <c r="H401" t="s">
        <v>316</v>
      </c>
      <c r="I401" t="s">
        <v>228</v>
      </c>
      <c r="J401" t="s">
        <v>11747</v>
      </c>
      <c r="K401" t="s">
        <v>211</v>
      </c>
      <c r="L401" t="s">
        <v>212</v>
      </c>
      <c r="M401" t="s">
        <v>179</v>
      </c>
      <c r="N401" t="s">
        <v>180</v>
      </c>
      <c r="O401" t="s">
        <v>2071</v>
      </c>
      <c r="P401" t="s">
        <v>2072</v>
      </c>
      <c r="Q401" t="s">
        <v>320</v>
      </c>
      <c r="R401" t="s">
        <v>321</v>
      </c>
      <c r="S401" t="s">
        <v>8107</v>
      </c>
      <c r="T401" t="s">
        <v>215</v>
      </c>
      <c r="U401" t="s">
        <v>7663</v>
      </c>
    </row>
    <row r="402" spans="1:21" x14ac:dyDescent="0.2">
      <c r="A402" t="s">
        <v>2073</v>
      </c>
      <c r="B402" t="s">
        <v>2074</v>
      </c>
      <c r="C402" t="s">
        <v>1469</v>
      </c>
      <c r="D402" t="s">
        <v>171</v>
      </c>
      <c r="E402" t="s">
        <v>172</v>
      </c>
      <c r="F402" t="s">
        <v>173</v>
      </c>
      <c r="G402" t="s">
        <v>174</v>
      </c>
      <c r="H402" t="s">
        <v>595</v>
      </c>
      <c r="I402" t="s">
        <v>234</v>
      </c>
      <c r="J402" t="s">
        <v>11784</v>
      </c>
      <c r="K402" t="s">
        <v>211</v>
      </c>
      <c r="L402" t="s">
        <v>212</v>
      </c>
      <c r="M402" t="s">
        <v>179</v>
      </c>
      <c r="N402" t="s">
        <v>180</v>
      </c>
      <c r="O402" t="s">
        <v>2075</v>
      </c>
      <c r="P402" t="s">
        <v>2076</v>
      </c>
      <c r="Q402" t="s">
        <v>596</v>
      </c>
      <c r="R402" t="s">
        <v>597</v>
      </c>
      <c r="S402" t="s">
        <v>8108</v>
      </c>
      <c r="T402" t="s">
        <v>215</v>
      </c>
      <c r="U402" t="s">
        <v>7663</v>
      </c>
    </row>
    <row r="403" spans="1:21" x14ac:dyDescent="0.2">
      <c r="A403" t="s">
        <v>2077</v>
      </c>
      <c r="B403" t="s">
        <v>2078</v>
      </c>
      <c r="C403" t="s">
        <v>2023</v>
      </c>
      <c r="D403" t="s">
        <v>171</v>
      </c>
      <c r="E403" t="s">
        <v>172</v>
      </c>
      <c r="F403" t="s">
        <v>173</v>
      </c>
      <c r="G403" t="s">
        <v>245</v>
      </c>
      <c r="H403" t="s">
        <v>198</v>
      </c>
      <c r="I403" t="s">
        <v>574</v>
      </c>
      <c r="J403" t="s">
        <v>11833</v>
      </c>
      <c r="K403" t="s">
        <v>217</v>
      </c>
      <c r="L403" t="s">
        <v>274</v>
      </c>
      <c r="M403" t="s">
        <v>179</v>
      </c>
      <c r="N403" t="s">
        <v>192</v>
      </c>
      <c r="O403" t="s">
        <v>2079</v>
      </c>
      <c r="P403" t="s">
        <v>2080</v>
      </c>
      <c r="Q403" t="s">
        <v>225</v>
      </c>
      <c r="R403" t="s">
        <v>184</v>
      </c>
      <c r="S403" t="s">
        <v>8109</v>
      </c>
      <c r="T403" t="s">
        <v>277</v>
      </c>
      <c r="U403" t="s">
        <v>10283</v>
      </c>
    </row>
    <row r="404" spans="1:21" x14ac:dyDescent="0.2">
      <c r="A404" t="s">
        <v>2081</v>
      </c>
      <c r="B404" t="s">
        <v>2082</v>
      </c>
      <c r="C404" t="s">
        <v>1469</v>
      </c>
      <c r="D404" t="s">
        <v>171</v>
      </c>
      <c r="E404" t="s">
        <v>172</v>
      </c>
      <c r="F404" t="s">
        <v>173</v>
      </c>
      <c r="G404" t="s">
        <v>174</v>
      </c>
      <c r="H404" t="s">
        <v>595</v>
      </c>
      <c r="I404" t="s">
        <v>176</v>
      </c>
      <c r="J404" t="s">
        <v>11792</v>
      </c>
      <c r="K404" t="s">
        <v>211</v>
      </c>
      <c r="L404" t="s">
        <v>212</v>
      </c>
      <c r="M404" t="s">
        <v>179</v>
      </c>
      <c r="N404" t="s">
        <v>180</v>
      </c>
      <c r="O404" t="s">
        <v>2083</v>
      </c>
      <c r="P404" t="s">
        <v>2084</v>
      </c>
      <c r="Q404" t="s">
        <v>972</v>
      </c>
      <c r="R404" t="s">
        <v>680</v>
      </c>
      <c r="S404" t="s">
        <v>8110</v>
      </c>
      <c r="T404" t="s">
        <v>215</v>
      </c>
      <c r="U404" t="s">
        <v>10284</v>
      </c>
    </row>
    <row r="405" spans="1:21" x14ac:dyDescent="0.2">
      <c r="A405" t="s">
        <v>2085</v>
      </c>
      <c r="B405" t="s">
        <v>2086</v>
      </c>
      <c r="C405" t="s">
        <v>2087</v>
      </c>
      <c r="D405" t="s">
        <v>171</v>
      </c>
      <c r="E405" t="s">
        <v>172</v>
      </c>
      <c r="F405" t="s">
        <v>173</v>
      </c>
      <c r="G405" t="s">
        <v>174</v>
      </c>
      <c r="H405" t="s">
        <v>595</v>
      </c>
      <c r="I405" t="s">
        <v>234</v>
      </c>
      <c r="J405" t="s">
        <v>11784</v>
      </c>
      <c r="K405" t="s">
        <v>211</v>
      </c>
      <c r="L405" t="s">
        <v>334</v>
      </c>
      <c r="M405" t="s">
        <v>179</v>
      </c>
      <c r="N405" t="s">
        <v>180</v>
      </c>
      <c r="O405" t="s">
        <v>2088</v>
      </c>
      <c r="P405" t="s">
        <v>2089</v>
      </c>
      <c r="Q405" t="s">
        <v>596</v>
      </c>
      <c r="R405" t="s">
        <v>597</v>
      </c>
      <c r="S405" t="s">
        <v>8111</v>
      </c>
      <c r="T405" t="s">
        <v>338</v>
      </c>
      <c r="U405" t="s">
        <v>10285</v>
      </c>
    </row>
    <row r="406" spans="1:21" x14ac:dyDescent="0.2">
      <c r="A406" t="s">
        <v>2090</v>
      </c>
      <c r="B406" t="s">
        <v>2091</v>
      </c>
      <c r="C406" t="s">
        <v>2023</v>
      </c>
      <c r="D406" t="s">
        <v>171</v>
      </c>
      <c r="E406" t="s">
        <v>172</v>
      </c>
      <c r="F406" t="s">
        <v>173</v>
      </c>
      <c r="G406" t="s">
        <v>174</v>
      </c>
      <c r="H406" t="s">
        <v>190</v>
      </c>
      <c r="I406" t="s">
        <v>234</v>
      </c>
      <c r="J406" t="s">
        <v>11717</v>
      </c>
      <c r="K406" t="s">
        <v>177</v>
      </c>
      <c r="L406" t="s">
        <v>178</v>
      </c>
      <c r="M406" t="s">
        <v>179</v>
      </c>
      <c r="N406" t="s">
        <v>180</v>
      </c>
      <c r="O406" t="s">
        <v>2092</v>
      </c>
      <c r="P406" t="s">
        <v>2093</v>
      </c>
      <c r="Q406" t="s">
        <v>195</v>
      </c>
      <c r="R406" t="s">
        <v>196</v>
      </c>
      <c r="S406" t="s">
        <v>8112</v>
      </c>
      <c r="T406" t="s">
        <v>185</v>
      </c>
      <c r="U406" t="s">
        <v>10286</v>
      </c>
    </row>
    <row r="407" spans="1:21" x14ac:dyDescent="0.2">
      <c r="A407" t="s">
        <v>2094</v>
      </c>
      <c r="B407" t="s">
        <v>2095</v>
      </c>
      <c r="C407" t="s">
        <v>2096</v>
      </c>
      <c r="D407" t="s">
        <v>171</v>
      </c>
      <c r="E407" t="s">
        <v>172</v>
      </c>
      <c r="F407" t="s">
        <v>173</v>
      </c>
      <c r="G407" t="s">
        <v>174</v>
      </c>
      <c r="H407" t="s">
        <v>316</v>
      </c>
      <c r="I407" t="s">
        <v>191</v>
      </c>
      <c r="J407" t="s">
        <v>11807</v>
      </c>
      <c r="K407" t="s">
        <v>177</v>
      </c>
      <c r="L407" t="s">
        <v>334</v>
      </c>
      <c r="M407" t="s">
        <v>179</v>
      </c>
      <c r="N407" t="s">
        <v>180</v>
      </c>
      <c r="O407" t="s">
        <v>2097</v>
      </c>
      <c r="P407" t="s">
        <v>2098</v>
      </c>
      <c r="Q407" t="s">
        <v>337</v>
      </c>
      <c r="R407" t="s">
        <v>321</v>
      </c>
      <c r="S407" t="s">
        <v>8113</v>
      </c>
      <c r="T407" t="s">
        <v>338</v>
      </c>
      <c r="U407" t="s">
        <v>10287</v>
      </c>
    </row>
    <row r="408" spans="1:21" x14ac:dyDescent="0.2">
      <c r="A408" t="s">
        <v>2099</v>
      </c>
      <c r="B408" t="s">
        <v>2100</v>
      </c>
      <c r="C408" t="s">
        <v>1839</v>
      </c>
      <c r="D408" t="s">
        <v>171</v>
      </c>
      <c r="E408" t="s">
        <v>172</v>
      </c>
      <c r="F408" t="s">
        <v>173</v>
      </c>
      <c r="G408" t="s">
        <v>189</v>
      </c>
      <c r="H408" t="s">
        <v>1092</v>
      </c>
      <c r="I408" t="s">
        <v>199</v>
      </c>
      <c r="J408" t="s">
        <v>11835</v>
      </c>
      <c r="K408" t="s">
        <v>677</v>
      </c>
      <c r="L408" t="s">
        <v>678</v>
      </c>
      <c r="M408" t="s">
        <v>295</v>
      </c>
      <c r="N408" t="s">
        <v>296</v>
      </c>
      <c r="O408" t="s">
        <v>2101</v>
      </c>
      <c r="P408" t="s">
        <v>2102</v>
      </c>
      <c r="Q408" t="s">
        <v>1403</v>
      </c>
      <c r="R408" t="s">
        <v>321</v>
      </c>
      <c r="S408" t="s">
        <v>8114</v>
      </c>
      <c r="T408" t="s">
        <v>7771</v>
      </c>
      <c r="U408" t="s">
        <v>10288</v>
      </c>
    </row>
    <row r="409" spans="1:21" x14ac:dyDescent="0.2">
      <c r="A409" t="s">
        <v>2103</v>
      </c>
      <c r="B409" t="s">
        <v>2104</v>
      </c>
      <c r="C409" t="s">
        <v>2105</v>
      </c>
      <c r="D409" t="s">
        <v>171</v>
      </c>
      <c r="E409" t="s">
        <v>172</v>
      </c>
      <c r="F409" t="s">
        <v>173</v>
      </c>
      <c r="G409" t="s">
        <v>174</v>
      </c>
      <c r="H409" t="s">
        <v>198</v>
      </c>
      <c r="I409" t="s">
        <v>199</v>
      </c>
      <c r="J409" t="s">
        <v>11726</v>
      </c>
      <c r="K409" t="s">
        <v>177</v>
      </c>
      <c r="L409" t="s">
        <v>317</v>
      </c>
      <c r="M409" t="s">
        <v>179</v>
      </c>
      <c r="N409" t="s">
        <v>180</v>
      </c>
      <c r="O409" t="s">
        <v>397</v>
      </c>
      <c r="P409" t="s">
        <v>2106</v>
      </c>
      <c r="Q409" t="s">
        <v>200</v>
      </c>
      <c r="R409" t="s">
        <v>184</v>
      </c>
      <c r="S409" t="s">
        <v>8115</v>
      </c>
      <c r="T409" t="s">
        <v>322</v>
      </c>
      <c r="U409" t="s">
        <v>10289</v>
      </c>
    </row>
    <row r="410" spans="1:21" x14ac:dyDescent="0.2">
      <c r="A410" t="s">
        <v>2107</v>
      </c>
      <c r="B410" t="s">
        <v>2108</v>
      </c>
      <c r="C410" t="s">
        <v>2109</v>
      </c>
      <c r="D410" t="s">
        <v>171</v>
      </c>
      <c r="E410" t="s">
        <v>172</v>
      </c>
      <c r="F410" t="s">
        <v>173</v>
      </c>
      <c r="G410" t="s">
        <v>174</v>
      </c>
      <c r="H410" t="s">
        <v>684</v>
      </c>
      <c r="I410" t="s">
        <v>228</v>
      </c>
      <c r="J410" t="s">
        <v>11796</v>
      </c>
      <c r="K410" t="s">
        <v>677</v>
      </c>
      <c r="L410" t="s">
        <v>678</v>
      </c>
      <c r="M410" t="s">
        <v>295</v>
      </c>
      <c r="N410" t="s">
        <v>296</v>
      </c>
      <c r="O410" t="s">
        <v>2110</v>
      </c>
      <c r="P410" t="s">
        <v>2111</v>
      </c>
      <c r="Q410" t="s">
        <v>410</v>
      </c>
      <c r="R410" t="s">
        <v>330</v>
      </c>
      <c r="S410" t="s">
        <v>8116</v>
      </c>
      <c r="T410" t="s">
        <v>7771</v>
      </c>
      <c r="U410" t="s">
        <v>10290</v>
      </c>
    </row>
    <row r="411" spans="1:21" x14ac:dyDescent="0.2">
      <c r="A411" t="s">
        <v>2112</v>
      </c>
      <c r="B411" t="s">
        <v>2113</v>
      </c>
      <c r="C411" t="s">
        <v>2109</v>
      </c>
      <c r="D411" t="s">
        <v>171</v>
      </c>
      <c r="E411" t="s">
        <v>172</v>
      </c>
      <c r="F411" t="s">
        <v>173</v>
      </c>
      <c r="G411" t="s">
        <v>189</v>
      </c>
      <c r="H411" t="s">
        <v>11752</v>
      </c>
      <c r="I411" t="s">
        <v>210</v>
      </c>
      <c r="J411" t="s">
        <v>11754</v>
      </c>
      <c r="K411" t="s">
        <v>622</v>
      </c>
      <c r="L411" t="s">
        <v>569</v>
      </c>
      <c r="M411" t="s">
        <v>295</v>
      </c>
      <c r="N411" t="s">
        <v>623</v>
      </c>
      <c r="O411" t="s">
        <v>2114</v>
      </c>
      <c r="P411" t="s">
        <v>2115</v>
      </c>
      <c r="Q411" t="s">
        <v>549</v>
      </c>
      <c r="R411" t="s">
        <v>184</v>
      </c>
      <c r="S411" t="s">
        <v>8117</v>
      </c>
      <c r="T411" t="s">
        <v>626</v>
      </c>
      <c r="U411" t="s">
        <v>10291</v>
      </c>
    </row>
    <row r="412" spans="1:21" x14ac:dyDescent="0.2">
      <c r="A412" t="s">
        <v>2116</v>
      </c>
      <c r="B412" t="s">
        <v>2117</v>
      </c>
      <c r="C412" t="s">
        <v>2109</v>
      </c>
      <c r="D412" t="s">
        <v>171</v>
      </c>
      <c r="E412" t="s">
        <v>172</v>
      </c>
      <c r="F412" t="s">
        <v>173</v>
      </c>
      <c r="G412" t="s">
        <v>189</v>
      </c>
      <c r="H412" t="s">
        <v>11752</v>
      </c>
      <c r="I412" t="s">
        <v>210</v>
      </c>
      <c r="J412" t="s">
        <v>11754</v>
      </c>
      <c r="K412" t="s">
        <v>622</v>
      </c>
      <c r="L412" t="s">
        <v>569</v>
      </c>
      <c r="M412" t="s">
        <v>295</v>
      </c>
      <c r="N412" t="s">
        <v>623</v>
      </c>
      <c r="O412" t="s">
        <v>2118</v>
      </c>
      <c r="P412" t="s">
        <v>2119</v>
      </c>
      <c r="Q412" t="s">
        <v>549</v>
      </c>
      <c r="R412" t="s">
        <v>184</v>
      </c>
      <c r="S412" t="s">
        <v>8118</v>
      </c>
      <c r="T412" t="s">
        <v>626</v>
      </c>
      <c r="U412" t="s">
        <v>10292</v>
      </c>
    </row>
    <row r="413" spans="1:21" x14ac:dyDescent="0.2">
      <c r="A413" t="s">
        <v>2120</v>
      </c>
      <c r="B413" t="s">
        <v>2121</v>
      </c>
      <c r="C413" t="s">
        <v>2122</v>
      </c>
      <c r="D413" t="s">
        <v>171</v>
      </c>
      <c r="E413" t="s">
        <v>172</v>
      </c>
      <c r="F413" t="s">
        <v>173</v>
      </c>
      <c r="G413" t="s">
        <v>174</v>
      </c>
      <c r="H413" t="s">
        <v>684</v>
      </c>
      <c r="I413" t="s">
        <v>228</v>
      </c>
      <c r="J413" t="s">
        <v>11796</v>
      </c>
      <c r="K413" t="s">
        <v>610</v>
      </c>
      <c r="L413" t="s">
        <v>611</v>
      </c>
      <c r="M413" t="s">
        <v>295</v>
      </c>
      <c r="N413" t="s">
        <v>9898</v>
      </c>
      <c r="O413" t="s">
        <v>2123</v>
      </c>
      <c r="P413" t="s">
        <v>2124</v>
      </c>
      <c r="Q413" t="s">
        <v>2125</v>
      </c>
      <c r="R413" t="s">
        <v>330</v>
      </c>
      <c r="S413" t="s">
        <v>8119</v>
      </c>
      <c r="T413" t="s">
        <v>7757</v>
      </c>
      <c r="U413" t="s">
        <v>10293</v>
      </c>
    </row>
    <row r="414" spans="1:21" x14ac:dyDescent="0.2">
      <c r="A414" t="s">
        <v>2126</v>
      </c>
      <c r="B414" t="s">
        <v>2127</v>
      </c>
      <c r="C414" t="s">
        <v>2109</v>
      </c>
      <c r="D414" t="s">
        <v>171</v>
      </c>
      <c r="E414" t="s">
        <v>172</v>
      </c>
      <c r="F414" t="s">
        <v>173</v>
      </c>
      <c r="G414" t="s">
        <v>245</v>
      </c>
      <c r="H414" t="s">
        <v>326</v>
      </c>
      <c r="I414" t="s">
        <v>234</v>
      </c>
      <c r="J414" t="s">
        <v>11830</v>
      </c>
      <c r="K414" t="s">
        <v>217</v>
      </c>
      <c r="L414" t="s">
        <v>317</v>
      </c>
      <c r="M414" t="s">
        <v>179</v>
      </c>
      <c r="N414" t="s">
        <v>180</v>
      </c>
      <c r="O414" t="s">
        <v>2128</v>
      </c>
      <c r="P414" t="s">
        <v>2129</v>
      </c>
      <c r="Q414" t="s">
        <v>878</v>
      </c>
      <c r="R414" t="s">
        <v>330</v>
      </c>
      <c r="S414" t="s">
        <v>8120</v>
      </c>
      <c r="T414" t="s">
        <v>322</v>
      </c>
      <c r="U414" t="s">
        <v>10294</v>
      </c>
    </row>
    <row r="415" spans="1:21" x14ac:dyDescent="0.2">
      <c r="A415" t="s">
        <v>2130</v>
      </c>
      <c r="B415" t="s">
        <v>2131</v>
      </c>
      <c r="C415" t="s">
        <v>2109</v>
      </c>
      <c r="D415" t="s">
        <v>171</v>
      </c>
      <c r="E415" t="s">
        <v>172</v>
      </c>
      <c r="F415" t="s">
        <v>173</v>
      </c>
      <c r="G415" t="s">
        <v>174</v>
      </c>
      <c r="H415" t="s">
        <v>657</v>
      </c>
      <c r="I415" t="s">
        <v>191</v>
      </c>
      <c r="J415" t="s">
        <v>11836</v>
      </c>
      <c r="K415" t="s">
        <v>1036</v>
      </c>
      <c r="L415" t="s">
        <v>1037</v>
      </c>
      <c r="M415" t="s">
        <v>295</v>
      </c>
      <c r="N415" t="s">
        <v>9898</v>
      </c>
      <c r="O415" t="s">
        <v>2132</v>
      </c>
      <c r="P415" t="s">
        <v>2133</v>
      </c>
      <c r="Q415" t="s">
        <v>521</v>
      </c>
      <c r="R415" t="s">
        <v>196</v>
      </c>
      <c r="S415" t="s">
        <v>8121</v>
      </c>
      <c r="T415" t="s">
        <v>7764</v>
      </c>
      <c r="U415" t="s">
        <v>10295</v>
      </c>
    </row>
    <row r="416" spans="1:21" x14ac:dyDescent="0.2">
      <c r="A416" t="s">
        <v>2134</v>
      </c>
      <c r="B416" t="s">
        <v>2135</v>
      </c>
      <c r="C416" t="s">
        <v>2109</v>
      </c>
      <c r="D416" t="s">
        <v>171</v>
      </c>
      <c r="E416" t="s">
        <v>172</v>
      </c>
      <c r="F416" t="s">
        <v>173</v>
      </c>
      <c r="G416" t="s">
        <v>174</v>
      </c>
      <c r="H416" t="s">
        <v>657</v>
      </c>
      <c r="I416" t="s">
        <v>191</v>
      </c>
      <c r="J416" t="s">
        <v>11836</v>
      </c>
      <c r="K416" t="s">
        <v>1036</v>
      </c>
      <c r="L416" t="s">
        <v>1037</v>
      </c>
      <c r="M416" t="s">
        <v>295</v>
      </c>
      <c r="N416" t="s">
        <v>9898</v>
      </c>
      <c r="O416" t="s">
        <v>2136</v>
      </c>
      <c r="P416" t="s">
        <v>2137</v>
      </c>
      <c r="Q416" t="s">
        <v>521</v>
      </c>
      <c r="R416" t="s">
        <v>196</v>
      </c>
      <c r="S416" t="s">
        <v>8122</v>
      </c>
      <c r="T416" t="s">
        <v>7764</v>
      </c>
      <c r="U416" t="s">
        <v>10296</v>
      </c>
    </row>
    <row r="417" spans="1:21" x14ac:dyDescent="0.2">
      <c r="A417" t="s">
        <v>2138</v>
      </c>
      <c r="B417" t="s">
        <v>2139</v>
      </c>
      <c r="C417" t="s">
        <v>2109</v>
      </c>
      <c r="D417" t="s">
        <v>171</v>
      </c>
      <c r="E417" t="s">
        <v>172</v>
      </c>
      <c r="F417" t="s">
        <v>173</v>
      </c>
      <c r="G417" t="s">
        <v>174</v>
      </c>
      <c r="H417" t="s">
        <v>11779</v>
      </c>
      <c r="I417" t="s">
        <v>823</v>
      </c>
      <c r="J417" t="s">
        <v>11791</v>
      </c>
      <c r="K417" t="s">
        <v>622</v>
      </c>
      <c r="L417" t="s">
        <v>569</v>
      </c>
      <c r="M417" t="s">
        <v>295</v>
      </c>
      <c r="N417" t="s">
        <v>623</v>
      </c>
      <c r="O417" t="s">
        <v>2140</v>
      </c>
      <c r="P417" t="s">
        <v>2141</v>
      </c>
      <c r="Q417" t="s">
        <v>962</v>
      </c>
      <c r="R417" t="s">
        <v>196</v>
      </c>
      <c r="S417" t="s">
        <v>10297</v>
      </c>
      <c r="T417" t="s">
        <v>626</v>
      </c>
      <c r="U417" t="s">
        <v>10298</v>
      </c>
    </row>
    <row r="418" spans="1:21" x14ac:dyDescent="0.2">
      <c r="A418" t="s">
        <v>2142</v>
      </c>
      <c r="B418" t="s">
        <v>11837</v>
      </c>
      <c r="C418" t="s">
        <v>2109</v>
      </c>
      <c r="D418" t="s">
        <v>171</v>
      </c>
      <c r="E418" t="s">
        <v>172</v>
      </c>
      <c r="F418" t="s">
        <v>173</v>
      </c>
      <c r="G418" t="s">
        <v>245</v>
      </c>
      <c r="H418" t="s">
        <v>326</v>
      </c>
      <c r="I418" t="s">
        <v>191</v>
      </c>
      <c r="J418" t="s">
        <v>11772</v>
      </c>
      <c r="K418" t="s">
        <v>177</v>
      </c>
      <c r="L418" t="s">
        <v>178</v>
      </c>
      <c r="M418" t="s">
        <v>179</v>
      </c>
      <c r="N418" t="s">
        <v>180</v>
      </c>
      <c r="O418" t="s">
        <v>2143</v>
      </c>
      <c r="P418" t="s">
        <v>2144</v>
      </c>
      <c r="Q418" t="s">
        <v>675</v>
      </c>
      <c r="R418" t="s">
        <v>330</v>
      </c>
      <c r="S418" t="s">
        <v>8123</v>
      </c>
      <c r="T418" t="s">
        <v>185</v>
      </c>
      <c r="U418" t="s">
        <v>10299</v>
      </c>
    </row>
    <row r="419" spans="1:21" x14ac:dyDescent="0.2">
      <c r="A419" t="s">
        <v>2145</v>
      </c>
      <c r="B419" t="s">
        <v>2146</v>
      </c>
      <c r="C419" t="s">
        <v>2109</v>
      </c>
      <c r="D419" t="s">
        <v>171</v>
      </c>
      <c r="E419" t="s">
        <v>172</v>
      </c>
      <c r="F419" t="s">
        <v>173</v>
      </c>
      <c r="G419" t="s">
        <v>174</v>
      </c>
      <c r="H419" t="s">
        <v>580</v>
      </c>
      <c r="I419" t="s">
        <v>234</v>
      </c>
      <c r="J419" t="s">
        <v>11811</v>
      </c>
      <c r="K419" t="s">
        <v>677</v>
      </c>
      <c r="L419" t="s">
        <v>678</v>
      </c>
      <c r="M419" t="s">
        <v>295</v>
      </c>
      <c r="N419" t="s">
        <v>296</v>
      </c>
      <c r="O419" t="s">
        <v>2147</v>
      </c>
      <c r="P419" t="s">
        <v>2148</v>
      </c>
      <c r="Q419" t="s">
        <v>312</v>
      </c>
      <c r="R419" t="s">
        <v>184</v>
      </c>
      <c r="S419" t="s">
        <v>8124</v>
      </c>
      <c r="T419" t="s">
        <v>7771</v>
      </c>
      <c r="U419" t="s">
        <v>10300</v>
      </c>
    </row>
    <row r="420" spans="1:21" x14ac:dyDescent="0.2">
      <c r="A420" t="s">
        <v>2149</v>
      </c>
      <c r="B420" t="s">
        <v>2150</v>
      </c>
      <c r="C420" t="s">
        <v>2151</v>
      </c>
      <c r="D420" t="s">
        <v>171</v>
      </c>
      <c r="E420" t="s">
        <v>172</v>
      </c>
      <c r="F420" t="s">
        <v>173</v>
      </c>
      <c r="G420" t="s">
        <v>245</v>
      </c>
      <c r="H420" t="s">
        <v>198</v>
      </c>
      <c r="I420" t="s">
        <v>414</v>
      </c>
      <c r="J420" t="s">
        <v>11739</v>
      </c>
      <c r="K420" t="s">
        <v>177</v>
      </c>
      <c r="L420" t="s">
        <v>334</v>
      </c>
      <c r="M420" t="s">
        <v>179</v>
      </c>
      <c r="N420" t="s">
        <v>192</v>
      </c>
      <c r="O420" t="s">
        <v>2152</v>
      </c>
      <c r="P420" t="s">
        <v>2153</v>
      </c>
      <c r="Q420" t="s">
        <v>225</v>
      </c>
      <c r="R420" t="s">
        <v>184</v>
      </c>
      <c r="S420" t="s">
        <v>8125</v>
      </c>
      <c r="T420" t="s">
        <v>338</v>
      </c>
      <c r="U420" t="s">
        <v>10301</v>
      </c>
    </row>
    <row r="421" spans="1:21" x14ac:dyDescent="0.2">
      <c r="A421" t="s">
        <v>2154</v>
      </c>
      <c r="B421" t="s">
        <v>2155</v>
      </c>
      <c r="C421" t="s">
        <v>2156</v>
      </c>
      <c r="D421" t="s">
        <v>171</v>
      </c>
      <c r="E421" t="s">
        <v>172</v>
      </c>
      <c r="F421" t="s">
        <v>173</v>
      </c>
      <c r="G421" t="s">
        <v>245</v>
      </c>
      <c r="H421" t="s">
        <v>11752</v>
      </c>
      <c r="I421" t="s">
        <v>574</v>
      </c>
      <c r="J421" t="s">
        <v>11788</v>
      </c>
      <c r="K421" t="s">
        <v>622</v>
      </c>
      <c r="L421" t="s">
        <v>569</v>
      </c>
      <c r="M421" t="s">
        <v>295</v>
      </c>
      <c r="N421" t="s">
        <v>623</v>
      </c>
      <c r="O421" t="s">
        <v>2157</v>
      </c>
      <c r="P421" t="s">
        <v>2158</v>
      </c>
      <c r="Q421" t="s">
        <v>458</v>
      </c>
      <c r="R421" t="s">
        <v>184</v>
      </c>
      <c r="S421" t="s">
        <v>8126</v>
      </c>
      <c r="T421" t="s">
        <v>626</v>
      </c>
      <c r="U421" t="s">
        <v>10302</v>
      </c>
    </row>
    <row r="422" spans="1:21" x14ac:dyDescent="0.2">
      <c r="A422" t="s">
        <v>2159</v>
      </c>
      <c r="B422" t="s">
        <v>2160</v>
      </c>
      <c r="C422" t="s">
        <v>2109</v>
      </c>
      <c r="D422" t="s">
        <v>171</v>
      </c>
      <c r="E422" t="s">
        <v>172</v>
      </c>
      <c r="F422" t="s">
        <v>173</v>
      </c>
      <c r="G422" t="s">
        <v>174</v>
      </c>
      <c r="H422" t="s">
        <v>580</v>
      </c>
      <c r="I422" t="s">
        <v>414</v>
      </c>
      <c r="J422" t="s">
        <v>11838</v>
      </c>
      <c r="K422" t="s">
        <v>610</v>
      </c>
      <c r="L422" t="s">
        <v>611</v>
      </c>
      <c r="M422" t="s">
        <v>295</v>
      </c>
      <c r="N422" t="s">
        <v>9898</v>
      </c>
      <c r="O422" t="s">
        <v>2161</v>
      </c>
      <c r="P422" t="s">
        <v>2162</v>
      </c>
      <c r="Q422" t="s">
        <v>183</v>
      </c>
      <c r="R422" t="s">
        <v>184</v>
      </c>
      <c r="S422" t="s">
        <v>8127</v>
      </c>
      <c r="T422" t="s">
        <v>7757</v>
      </c>
      <c r="U422" t="s">
        <v>10303</v>
      </c>
    </row>
    <row r="423" spans="1:21" x14ac:dyDescent="0.2">
      <c r="A423" t="s">
        <v>2163</v>
      </c>
      <c r="B423" t="s">
        <v>2164</v>
      </c>
      <c r="C423" t="s">
        <v>2109</v>
      </c>
      <c r="D423" t="s">
        <v>171</v>
      </c>
      <c r="E423" t="s">
        <v>172</v>
      </c>
      <c r="F423" t="s">
        <v>173</v>
      </c>
      <c r="G423" t="s">
        <v>189</v>
      </c>
      <c r="H423" t="s">
        <v>462</v>
      </c>
      <c r="I423" t="s">
        <v>176</v>
      </c>
      <c r="J423" t="s">
        <v>11839</v>
      </c>
      <c r="K423" t="s">
        <v>281</v>
      </c>
      <c r="L423" t="s">
        <v>334</v>
      </c>
      <c r="M423" t="s">
        <v>2165</v>
      </c>
      <c r="N423" t="s">
        <v>192</v>
      </c>
      <c r="O423" t="s">
        <v>2166</v>
      </c>
      <c r="P423" t="s">
        <v>2167</v>
      </c>
      <c r="Q423" t="s">
        <v>465</v>
      </c>
      <c r="R423" t="s">
        <v>465</v>
      </c>
      <c r="S423" t="s">
        <v>8128</v>
      </c>
      <c r="T423" t="s">
        <v>338</v>
      </c>
      <c r="U423" t="s">
        <v>10304</v>
      </c>
    </row>
    <row r="424" spans="1:21" x14ac:dyDescent="0.2">
      <c r="A424" t="s">
        <v>2169</v>
      </c>
      <c r="B424" t="s">
        <v>2170</v>
      </c>
      <c r="C424" t="s">
        <v>2171</v>
      </c>
      <c r="D424" t="s">
        <v>171</v>
      </c>
      <c r="E424" t="s">
        <v>172</v>
      </c>
      <c r="F424" t="s">
        <v>173</v>
      </c>
      <c r="G424" t="s">
        <v>245</v>
      </c>
      <c r="H424" t="s">
        <v>316</v>
      </c>
      <c r="I424" t="s">
        <v>210</v>
      </c>
      <c r="J424" t="s">
        <v>11794</v>
      </c>
      <c r="K424" t="s">
        <v>217</v>
      </c>
      <c r="L424" t="s">
        <v>274</v>
      </c>
      <c r="M424" t="s">
        <v>179</v>
      </c>
      <c r="N424" t="s">
        <v>192</v>
      </c>
      <c r="O424" t="s">
        <v>2172</v>
      </c>
      <c r="P424" t="s">
        <v>2173</v>
      </c>
      <c r="Q424" t="s">
        <v>796</v>
      </c>
      <c r="R424" t="s">
        <v>321</v>
      </c>
      <c r="S424" t="s">
        <v>8129</v>
      </c>
      <c r="T424" t="s">
        <v>1379</v>
      </c>
      <c r="U424" t="s">
        <v>10305</v>
      </c>
    </row>
    <row r="425" spans="1:21" x14ac:dyDescent="0.2">
      <c r="A425" t="s">
        <v>2174</v>
      </c>
      <c r="B425" t="s">
        <v>2175</v>
      </c>
      <c r="C425" t="s">
        <v>2109</v>
      </c>
      <c r="D425" t="s">
        <v>171</v>
      </c>
      <c r="E425" t="s">
        <v>172</v>
      </c>
      <c r="F425" t="s">
        <v>173</v>
      </c>
      <c r="G425" t="s">
        <v>174</v>
      </c>
      <c r="H425" t="s">
        <v>657</v>
      </c>
      <c r="I425" t="s">
        <v>176</v>
      </c>
      <c r="J425" t="s">
        <v>11757</v>
      </c>
      <c r="K425" t="s">
        <v>610</v>
      </c>
      <c r="L425" t="s">
        <v>611</v>
      </c>
      <c r="M425" t="s">
        <v>295</v>
      </c>
      <c r="N425" t="s">
        <v>9898</v>
      </c>
      <c r="O425" t="s">
        <v>2176</v>
      </c>
      <c r="P425" t="s">
        <v>2177</v>
      </c>
      <c r="Q425" t="s">
        <v>195</v>
      </c>
      <c r="R425" t="s">
        <v>196</v>
      </c>
      <c r="S425" t="s">
        <v>8130</v>
      </c>
      <c r="T425" t="s">
        <v>7757</v>
      </c>
      <c r="U425" t="s">
        <v>10306</v>
      </c>
    </row>
    <row r="426" spans="1:21" x14ac:dyDescent="0.2">
      <c r="A426" t="s">
        <v>2178</v>
      </c>
      <c r="B426" t="s">
        <v>2179</v>
      </c>
      <c r="C426" t="s">
        <v>2109</v>
      </c>
      <c r="D426" t="s">
        <v>171</v>
      </c>
      <c r="E426" t="s">
        <v>172</v>
      </c>
      <c r="F426" t="s">
        <v>173</v>
      </c>
      <c r="G426" t="s">
        <v>174</v>
      </c>
      <c r="H426" t="s">
        <v>580</v>
      </c>
      <c r="I426" t="s">
        <v>228</v>
      </c>
      <c r="J426" t="s">
        <v>11748</v>
      </c>
      <c r="K426" t="s">
        <v>293</v>
      </c>
      <c r="L426" t="s">
        <v>294</v>
      </c>
      <c r="M426" t="s">
        <v>295</v>
      </c>
      <c r="N426" t="s">
        <v>9898</v>
      </c>
      <c r="O426" t="s">
        <v>585</v>
      </c>
      <c r="P426" t="s">
        <v>2180</v>
      </c>
      <c r="Q426" t="s">
        <v>200</v>
      </c>
      <c r="R426" t="s">
        <v>184</v>
      </c>
      <c r="S426" t="s">
        <v>8131</v>
      </c>
      <c r="T426" t="s">
        <v>7752</v>
      </c>
      <c r="U426" t="s">
        <v>10307</v>
      </c>
    </row>
    <row r="427" spans="1:21" x14ac:dyDescent="0.2">
      <c r="A427" t="s">
        <v>2181</v>
      </c>
      <c r="B427" t="s">
        <v>2182</v>
      </c>
      <c r="C427" t="s">
        <v>2109</v>
      </c>
      <c r="D427" t="s">
        <v>171</v>
      </c>
      <c r="E427" t="s">
        <v>172</v>
      </c>
      <c r="F427" t="s">
        <v>173</v>
      </c>
      <c r="G427" t="s">
        <v>174</v>
      </c>
      <c r="H427" t="s">
        <v>292</v>
      </c>
      <c r="I427" t="s">
        <v>574</v>
      </c>
      <c r="J427" t="s">
        <v>11826</v>
      </c>
      <c r="K427" t="s">
        <v>1036</v>
      </c>
      <c r="L427" t="s">
        <v>1037</v>
      </c>
      <c r="M427" t="s">
        <v>295</v>
      </c>
      <c r="N427" t="s">
        <v>9898</v>
      </c>
      <c r="O427" t="s">
        <v>2183</v>
      </c>
      <c r="P427" t="s">
        <v>2184</v>
      </c>
      <c r="Q427" t="s">
        <v>225</v>
      </c>
      <c r="R427" t="s">
        <v>184</v>
      </c>
      <c r="S427" t="s">
        <v>8132</v>
      </c>
      <c r="T427" t="s">
        <v>7764</v>
      </c>
      <c r="U427" t="s">
        <v>10308</v>
      </c>
    </row>
    <row r="428" spans="1:21" x14ac:dyDescent="0.2">
      <c r="A428" t="s">
        <v>2185</v>
      </c>
      <c r="B428" t="s">
        <v>2186</v>
      </c>
      <c r="C428" t="s">
        <v>2187</v>
      </c>
      <c r="D428" t="s">
        <v>171</v>
      </c>
      <c r="E428" t="s">
        <v>172</v>
      </c>
      <c r="F428" t="s">
        <v>173</v>
      </c>
      <c r="G428" t="s">
        <v>245</v>
      </c>
      <c r="H428" t="s">
        <v>257</v>
      </c>
      <c r="I428" t="s">
        <v>574</v>
      </c>
      <c r="J428" t="s">
        <v>11816</v>
      </c>
      <c r="K428" t="s">
        <v>217</v>
      </c>
      <c r="L428" t="s">
        <v>274</v>
      </c>
      <c r="M428" t="s">
        <v>179</v>
      </c>
      <c r="N428" t="s">
        <v>192</v>
      </c>
      <c r="O428" t="s">
        <v>2188</v>
      </c>
      <c r="P428" t="s">
        <v>2189</v>
      </c>
      <c r="Q428" t="s">
        <v>260</v>
      </c>
      <c r="R428" t="s">
        <v>261</v>
      </c>
      <c r="S428" t="s">
        <v>8133</v>
      </c>
      <c r="T428" t="s">
        <v>277</v>
      </c>
      <c r="U428" t="s">
        <v>10309</v>
      </c>
    </row>
    <row r="429" spans="1:21" x14ac:dyDescent="0.2">
      <c r="A429" t="s">
        <v>2190</v>
      </c>
      <c r="B429" t="s">
        <v>2191</v>
      </c>
      <c r="C429" t="s">
        <v>2109</v>
      </c>
      <c r="D429" t="s">
        <v>171</v>
      </c>
      <c r="E429" t="s">
        <v>172</v>
      </c>
      <c r="F429" t="s">
        <v>173</v>
      </c>
      <c r="G429" t="s">
        <v>189</v>
      </c>
      <c r="H429" t="s">
        <v>209</v>
      </c>
      <c r="I429" t="s">
        <v>228</v>
      </c>
      <c r="J429" t="s">
        <v>11730</v>
      </c>
      <c r="K429" t="s">
        <v>217</v>
      </c>
      <c r="L429" t="s">
        <v>317</v>
      </c>
      <c r="M429" t="s">
        <v>179</v>
      </c>
      <c r="N429" t="s">
        <v>192</v>
      </c>
      <c r="O429" t="s">
        <v>310</v>
      </c>
      <c r="P429" t="s">
        <v>2192</v>
      </c>
      <c r="Q429" t="s">
        <v>312</v>
      </c>
      <c r="R429" t="s">
        <v>184</v>
      </c>
      <c r="S429" t="s">
        <v>8134</v>
      </c>
      <c r="T429" t="s">
        <v>322</v>
      </c>
      <c r="U429" t="s">
        <v>10310</v>
      </c>
    </row>
    <row r="430" spans="1:21" x14ac:dyDescent="0.2">
      <c r="A430" t="s">
        <v>2193</v>
      </c>
      <c r="B430" t="s">
        <v>2194</v>
      </c>
      <c r="C430" t="s">
        <v>2109</v>
      </c>
      <c r="D430" t="s">
        <v>171</v>
      </c>
      <c r="E430" t="s">
        <v>172</v>
      </c>
      <c r="F430" t="s">
        <v>173</v>
      </c>
      <c r="G430" t="s">
        <v>174</v>
      </c>
      <c r="H430" t="s">
        <v>676</v>
      </c>
      <c r="I430" t="s">
        <v>199</v>
      </c>
      <c r="J430" t="s">
        <v>11771</v>
      </c>
      <c r="K430" t="s">
        <v>677</v>
      </c>
      <c r="L430" t="s">
        <v>678</v>
      </c>
      <c r="M430" t="s">
        <v>295</v>
      </c>
      <c r="N430" t="s">
        <v>296</v>
      </c>
      <c r="O430" t="s">
        <v>2195</v>
      </c>
      <c r="P430" t="s">
        <v>2196</v>
      </c>
      <c r="Q430" t="s">
        <v>809</v>
      </c>
      <c r="R430" t="s">
        <v>597</v>
      </c>
      <c r="S430" t="s">
        <v>8135</v>
      </c>
      <c r="T430" t="s">
        <v>7771</v>
      </c>
      <c r="U430" t="s">
        <v>10311</v>
      </c>
    </row>
    <row r="431" spans="1:21" x14ac:dyDescent="0.2">
      <c r="A431" t="s">
        <v>2197</v>
      </c>
      <c r="B431" t="s">
        <v>2198</v>
      </c>
      <c r="C431" t="s">
        <v>2109</v>
      </c>
      <c r="D431" t="s">
        <v>171</v>
      </c>
      <c r="E431" t="s">
        <v>172</v>
      </c>
      <c r="F431" t="s">
        <v>173</v>
      </c>
      <c r="G431" t="s">
        <v>189</v>
      </c>
      <c r="H431" t="s">
        <v>198</v>
      </c>
      <c r="I431" t="s">
        <v>574</v>
      </c>
      <c r="J431" t="s">
        <v>11833</v>
      </c>
      <c r="K431" t="s">
        <v>217</v>
      </c>
      <c r="L431" t="s">
        <v>267</v>
      </c>
      <c r="M431" t="s">
        <v>179</v>
      </c>
      <c r="N431" t="s">
        <v>192</v>
      </c>
      <c r="O431" t="s">
        <v>2199</v>
      </c>
      <c r="P431" t="s">
        <v>2200</v>
      </c>
      <c r="Q431" t="s">
        <v>225</v>
      </c>
      <c r="R431" t="s">
        <v>184</v>
      </c>
      <c r="S431" t="s">
        <v>8136</v>
      </c>
      <c r="T431" t="s">
        <v>268</v>
      </c>
      <c r="U431" t="s">
        <v>10312</v>
      </c>
    </row>
    <row r="432" spans="1:21" x14ac:dyDescent="0.2">
      <c r="A432" t="s">
        <v>2201</v>
      </c>
      <c r="B432" t="s">
        <v>2202</v>
      </c>
      <c r="C432" t="s">
        <v>2168</v>
      </c>
      <c r="D432" t="s">
        <v>171</v>
      </c>
      <c r="E432" t="s">
        <v>172</v>
      </c>
      <c r="F432" t="s">
        <v>173</v>
      </c>
      <c r="G432" t="s">
        <v>174</v>
      </c>
      <c r="H432" t="s">
        <v>209</v>
      </c>
      <c r="I432" t="s">
        <v>191</v>
      </c>
      <c r="J432" t="s">
        <v>11729</v>
      </c>
      <c r="K432" t="s">
        <v>1127</v>
      </c>
      <c r="L432" t="s">
        <v>334</v>
      </c>
      <c r="M432" t="s">
        <v>179</v>
      </c>
      <c r="N432" t="s">
        <v>180</v>
      </c>
      <c r="O432" t="s">
        <v>2203</v>
      </c>
      <c r="P432" t="s">
        <v>2204</v>
      </c>
      <c r="Q432" t="s">
        <v>200</v>
      </c>
      <c r="R432" t="s">
        <v>184</v>
      </c>
      <c r="S432" t="s">
        <v>8137</v>
      </c>
      <c r="T432" t="s">
        <v>986</v>
      </c>
      <c r="U432" t="s">
        <v>10313</v>
      </c>
    </row>
    <row r="433" spans="1:21" x14ac:dyDescent="0.2">
      <c r="A433" t="s">
        <v>2205</v>
      </c>
      <c r="B433" t="s">
        <v>2206</v>
      </c>
      <c r="C433" t="s">
        <v>2207</v>
      </c>
      <c r="D433" t="s">
        <v>171</v>
      </c>
      <c r="E433" t="s">
        <v>172</v>
      </c>
      <c r="F433" t="s">
        <v>173</v>
      </c>
      <c r="G433" t="s">
        <v>174</v>
      </c>
      <c r="H433" t="s">
        <v>257</v>
      </c>
      <c r="I433" t="s">
        <v>199</v>
      </c>
      <c r="J433" t="s">
        <v>11840</v>
      </c>
      <c r="K433" t="s">
        <v>217</v>
      </c>
      <c r="L433" t="s">
        <v>1376</v>
      </c>
      <c r="M433" t="s">
        <v>179</v>
      </c>
      <c r="N433" t="s">
        <v>180</v>
      </c>
      <c r="O433" t="s">
        <v>2208</v>
      </c>
      <c r="P433" t="s">
        <v>2209</v>
      </c>
      <c r="Q433" t="s">
        <v>260</v>
      </c>
      <c r="R433" t="s">
        <v>261</v>
      </c>
      <c r="S433" t="s">
        <v>8138</v>
      </c>
      <c r="T433" t="s">
        <v>1379</v>
      </c>
      <c r="U433" t="s">
        <v>10314</v>
      </c>
    </row>
    <row r="434" spans="1:21" x14ac:dyDescent="0.2">
      <c r="A434" t="s">
        <v>2210</v>
      </c>
      <c r="B434" t="s">
        <v>2211</v>
      </c>
      <c r="C434" t="s">
        <v>2168</v>
      </c>
      <c r="D434" t="s">
        <v>11841</v>
      </c>
      <c r="E434" t="s">
        <v>172</v>
      </c>
      <c r="F434" t="s">
        <v>173</v>
      </c>
      <c r="G434" t="s">
        <v>174</v>
      </c>
      <c r="H434" t="s">
        <v>316</v>
      </c>
      <c r="I434" t="s">
        <v>574</v>
      </c>
      <c r="J434" t="s">
        <v>11803</v>
      </c>
      <c r="K434" t="s">
        <v>211</v>
      </c>
      <c r="L434" t="s">
        <v>212</v>
      </c>
      <c r="M434" t="s">
        <v>179</v>
      </c>
      <c r="N434" t="s">
        <v>180</v>
      </c>
      <c r="O434" t="s">
        <v>2212</v>
      </c>
      <c r="P434" t="s">
        <v>2213</v>
      </c>
      <c r="Q434" t="s">
        <v>796</v>
      </c>
      <c r="R434" t="s">
        <v>321</v>
      </c>
      <c r="S434" t="s">
        <v>8139</v>
      </c>
      <c r="T434" t="s">
        <v>215</v>
      </c>
      <c r="U434" t="s">
        <v>7663</v>
      </c>
    </row>
    <row r="435" spans="1:21" x14ac:dyDescent="0.2">
      <c r="A435" t="s">
        <v>2214</v>
      </c>
      <c r="B435" t="s">
        <v>2215</v>
      </c>
      <c r="C435" t="s">
        <v>2109</v>
      </c>
      <c r="D435" t="s">
        <v>171</v>
      </c>
      <c r="E435" t="s">
        <v>172</v>
      </c>
      <c r="F435" t="s">
        <v>173</v>
      </c>
      <c r="G435" t="s">
        <v>245</v>
      </c>
      <c r="H435" t="s">
        <v>326</v>
      </c>
      <c r="I435" t="s">
        <v>199</v>
      </c>
      <c r="J435" t="s">
        <v>11732</v>
      </c>
      <c r="K435" t="s">
        <v>217</v>
      </c>
      <c r="L435" t="s">
        <v>1376</v>
      </c>
      <c r="M435" t="s">
        <v>179</v>
      </c>
      <c r="N435" t="s">
        <v>180</v>
      </c>
      <c r="O435" t="s">
        <v>2216</v>
      </c>
      <c r="P435" t="s">
        <v>2217</v>
      </c>
      <c r="Q435" t="s">
        <v>329</v>
      </c>
      <c r="R435" t="s">
        <v>330</v>
      </c>
      <c r="S435" t="s">
        <v>8140</v>
      </c>
      <c r="T435" t="s">
        <v>1379</v>
      </c>
      <c r="U435" t="s">
        <v>10315</v>
      </c>
    </row>
    <row r="436" spans="1:21" x14ac:dyDescent="0.2">
      <c r="A436" t="s">
        <v>2218</v>
      </c>
      <c r="B436" t="s">
        <v>2219</v>
      </c>
      <c r="C436" t="s">
        <v>2168</v>
      </c>
      <c r="D436" t="s">
        <v>171</v>
      </c>
      <c r="E436" t="s">
        <v>172</v>
      </c>
      <c r="F436" t="s">
        <v>173</v>
      </c>
      <c r="G436" t="s">
        <v>189</v>
      </c>
      <c r="H436" t="s">
        <v>198</v>
      </c>
      <c r="I436" t="s">
        <v>414</v>
      </c>
      <c r="J436" t="s">
        <v>11739</v>
      </c>
      <c r="K436" t="s">
        <v>217</v>
      </c>
      <c r="L436" t="s">
        <v>274</v>
      </c>
      <c r="M436" t="s">
        <v>179</v>
      </c>
      <c r="N436" t="s">
        <v>192</v>
      </c>
      <c r="O436" t="s">
        <v>2220</v>
      </c>
      <c r="P436" t="s">
        <v>2221</v>
      </c>
      <c r="Q436" t="s">
        <v>225</v>
      </c>
      <c r="R436" t="s">
        <v>184</v>
      </c>
      <c r="S436" t="s">
        <v>8141</v>
      </c>
      <c r="T436" t="s">
        <v>277</v>
      </c>
      <c r="U436" t="s">
        <v>10316</v>
      </c>
    </row>
    <row r="437" spans="1:21" x14ac:dyDescent="0.2">
      <c r="A437" t="s">
        <v>2222</v>
      </c>
      <c r="B437" t="s">
        <v>2223</v>
      </c>
      <c r="C437" t="s">
        <v>2224</v>
      </c>
      <c r="D437" t="s">
        <v>171</v>
      </c>
      <c r="E437" t="s">
        <v>172</v>
      </c>
      <c r="F437" t="s">
        <v>173</v>
      </c>
      <c r="G437" t="s">
        <v>174</v>
      </c>
      <c r="H437" t="s">
        <v>198</v>
      </c>
      <c r="I437" t="s">
        <v>191</v>
      </c>
      <c r="J437" t="s">
        <v>11718</v>
      </c>
      <c r="K437" t="s">
        <v>177</v>
      </c>
      <c r="L437" t="s">
        <v>334</v>
      </c>
      <c r="M437" t="s">
        <v>179</v>
      </c>
      <c r="N437" t="s">
        <v>180</v>
      </c>
      <c r="O437" t="s">
        <v>2225</v>
      </c>
      <c r="P437" t="s">
        <v>2226</v>
      </c>
      <c r="Q437" t="s">
        <v>225</v>
      </c>
      <c r="R437" t="s">
        <v>184</v>
      </c>
      <c r="S437" t="s">
        <v>8142</v>
      </c>
      <c r="T437" t="s">
        <v>338</v>
      </c>
      <c r="U437" t="s">
        <v>10317</v>
      </c>
    </row>
    <row r="438" spans="1:21" x14ac:dyDescent="0.2">
      <c r="A438" t="s">
        <v>2227</v>
      </c>
      <c r="B438" t="s">
        <v>2228</v>
      </c>
      <c r="C438" t="s">
        <v>2229</v>
      </c>
      <c r="D438" t="s">
        <v>171</v>
      </c>
      <c r="E438" t="s">
        <v>172</v>
      </c>
      <c r="F438" t="s">
        <v>173</v>
      </c>
      <c r="G438" t="s">
        <v>174</v>
      </c>
      <c r="H438" t="s">
        <v>11779</v>
      </c>
      <c r="I438" t="s">
        <v>823</v>
      </c>
      <c r="J438" t="s">
        <v>11791</v>
      </c>
      <c r="K438" t="s">
        <v>622</v>
      </c>
      <c r="L438" t="s">
        <v>569</v>
      </c>
      <c r="M438" t="s">
        <v>295</v>
      </c>
      <c r="N438" t="s">
        <v>623</v>
      </c>
      <c r="O438" t="s">
        <v>2136</v>
      </c>
      <c r="P438" t="s">
        <v>2230</v>
      </c>
      <c r="Q438" t="s">
        <v>521</v>
      </c>
      <c r="R438" t="s">
        <v>196</v>
      </c>
      <c r="S438" t="s">
        <v>10318</v>
      </c>
      <c r="T438" t="s">
        <v>631</v>
      </c>
      <c r="U438" t="s">
        <v>10319</v>
      </c>
    </row>
    <row r="439" spans="1:21" x14ac:dyDescent="0.2">
      <c r="A439" t="s">
        <v>2231</v>
      </c>
      <c r="B439" t="s">
        <v>2232</v>
      </c>
      <c r="C439" t="s">
        <v>2229</v>
      </c>
      <c r="D439" t="s">
        <v>171</v>
      </c>
      <c r="E439" t="s">
        <v>172</v>
      </c>
      <c r="F439" t="s">
        <v>173</v>
      </c>
      <c r="G439" t="s">
        <v>174</v>
      </c>
      <c r="H439" t="s">
        <v>676</v>
      </c>
      <c r="I439" t="s">
        <v>574</v>
      </c>
      <c r="J439" t="s">
        <v>11789</v>
      </c>
      <c r="K439" t="s">
        <v>707</v>
      </c>
      <c r="L439" t="s">
        <v>708</v>
      </c>
      <c r="M439" t="s">
        <v>295</v>
      </c>
      <c r="N439" t="s">
        <v>296</v>
      </c>
      <c r="O439" t="s">
        <v>2233</v>
      </c>
      <c r="P439" t="s">
        <v>2234</v>
      </c>
      <c r="Q439" t="s">
        <v>925</v>
      </c>
      <c r="R439" t="s">
        <v>680</v>
      </c>
      <c r="S439" t="s">
        <v>8143</v>
      </c>
      <c r="T439" t="s">
        <v>7771</v>
      </c>
      <c r="U439" t="s">
        <v>10320</v>
      </c>
    </row>
    <row r="440" spans="1:21" x14ac:dyDescent="0.2">
      <c r="A440" t="s">
        <v>2235</v>
      </c>
      <c r="B440" t="s">
        <v>2236</v>
      </c>
      <c r="C440" t="s">
        <v>1060</v>
      </c>
      <c r="D440" t="s">
        <v>171</v>
      </c>
      <c r="E440" t="s">
        <v>172</v>
      </c>
      <c r="F440" t="s">
        <v>173</v>
      </c>
      <c r="G440" t="s">
        <v>189</v>
      </c>
      <c r="H440" t="s">
        <v>602</v>
      </c>
      <c r="I440" t="s">
        <v>199</v>
      </c>
      <c r="J440" t="s">
        <v>11750</v>
      </c>
      <c r="K440" t="s">
        <v>694</v>
      </c>
      <c r="L440" t="s">
        <v>695</v>
      </c>
      <c r="M440" t="s">
        <v>295</v>
      </c>
      <c r="N440" t="s">
        <v>296</v>
      </c>
      <c r="O440" t="s">
        <v>1061</v>
      </c>
      <c r="P440" t="s">
        <v>1062</v>
      </c>
      <c r="Q440" t="s">
        <v>465</v>
      </c>
      <c r="R440" t="s">
        <v>465</v>
      </c>
      <c r="S440" t="s">
        <v>7869</v>
      </c>
      <c r="T440" t="s">
        <v>7775</v>
      </c>
      <c r="U440" t="s">
        <v>10321</v>
      </c>
    </row>
    <row r="441" spans="1:21" x14ac:dyDescent="0.2">
      <c r="A441" t="s">
        <v>2237</v>
      </c>
      <c r="B441" t="s">
        <v>2238</v>
      </c>
      <c r="C441" t="s">
        <v>2239</v>
      </c>
      <c r="D441" t="s">
        <v>171</v>
      </c>
      <c r="E441" t="s">
        <v>172</v>
      </c>
      <c r="F441" t="s">
        <v>173</v>
      </c>
      <c r="G441" t="s">
        <v>174</v>
      </c>
      <c r="H441" t="s">
        <v>190</v>
      </c>
      <c r="I441" t="s">
        <v>210</v>
      </c>
      <c r="J441" t="s">
        <v>11814</v>
      </c>
      <c r="K441" t="s">
        <v>177</v>
      </c>
      <c r="L441" t="s">
        <v>178</v>
      </c>
      <c r="M441" t="s">
        <v>179</v>
      </c>
      <c r="N441" t="s">
        <v>180</v>
      </c>
      <c r="O441" t="s">
        <v>2240</v>
      </c>
      <c r="P441" t="s">
        <v>2241</v>
      </c>
      <c r="Q441" t="s">
        <v>828</v>
      </c>
      <c r="R441" t="s">
        <v>196</v>
      </c>
      <c r="S441" t="s">
        <v>8144</v>
      </c>
      <c r="T441" t="s">
        <v>185</v>
      </c>
      <c r="U441" t="s">
        <v>10322</v>
      </c>
    </row>
    <row r="442" spans="1:21" x14ac:dyDescent="0.2">
      <c r="A442" t="s">
        <v>2242</v>
      </c>
      <c r="B442" t="s">
        <v>2243</v>
      </c>
      <c r="C442" t="s">
        <v>2244</v>
      </c>
      <c r="D442" t="s">
        <v>11842</v>
      </c>
      <c r="E442" t="s">
        <v>172</v>
      </c>
      <c r="F442" t="s">
        <v>173</v>
      </c>
      <c r="G442" t="s">
        <v>174</v>
      </c>
      <c r="H442" t="s">
        <v>190</v>
      </c>
      <c r="I442" t="s">
        <v>199</v>
      </c>
      <c r="J442" t="s">
        <v>11735</v>
      </c>
      <c r="K442" t="s">
        <v>217</v>
      </c>
      <c r="L442" t="s">
        <v>274</v>
      </c>
      <c r="M442" t="s">
        <v>179</v>
      </c>
      <c r="N442" t="s">
        <v>192</v>
      </c>
      <c r="O442" t="s">
        <v>2245</v>
      </c>
      <c r="P442" t="s">
        <v>2246</v>
      </c>
      <c r="Q442" t="s">
        <v>195</v>
      </c>
      <c r="R442" t="s">
        <v>196</v>
      </c>
      <c r="S442" t="s">
        <v>8145</v>
      </c>
      <c r="T442" t="s">
        <v>277</v>
      </c>
      <c r="U442" t="s">
        <v>10323</v>
      </c>
    </row>
    <row r="443" spans="1:21" x14ac:dyDescent="0.2">
      <c r="A443" t="s">
        <v>2247</v>
      </c>
      <c r="B443" t="s">
        <v>2248</v>
      </c>
      <c r="C443" t="s">
        <v>2249</v>
      </c>
      <c r="D443" t="s">
        <v>171</v>
      </c>
      <c r="E443" t="s">
        <v>172</v>
      </c>
      <c r="F443" t="s">
        <v>173</v>
      </c>
      <c r="G443" t="s">
        <v>245</v>
      </c>
      <c r="H443" t="s">
        <v>190</v>
      </c>
      <c r="I443" t="s">
        <v>414</v>
      </c>
      <c r="J443" t="s">
        <v>11765</v>
      </c>
      <c r="K443" t="s">
        <v>177</v>
      </c>
      <c r="L443" t="s">
        <v>178</v>
      </c>
      <c r="M443" t="s">
        <v>179</v>
      </c>
      <c r="N443" t="s">
        <v>180</v>
      </c>
      <c r="O443" t="s">
        <v>2250</v>
      </c>
      <c r="P443" t="s">
        <v>2251</v>
      </c>
      <c r="Q443" t="s">
        <v>1439</v>
      </c>
      <c r="R443" t="s">
        <v>270</v>
      </c>
      <c r="S443" t="s">
        <v>8146</v>
      </c>
      <c r="T443" t="s">
        <v>185</v>
      </c>
      <c r="U443" t="s">
        <v>10324</v>
      </c>
    </row>
    <row r="444" spans="1:21" x14ac:dyDescent="0.2">
      <c r="A444" t="s">
        <v>2252</v>
      </c>
      <c r="B444" t="s">
        <v>2253</v>
      </c>
      <c r="C444" t="s">
        <v>2254</v>
      </c>
      <c r="D444" t="s">
        <v>171</v>
      </c>
      <c r="E444" t="s">
        <v>172</v>
      </c>
      <c r="F444" t="s">
        <v>173</v>
      </c>
      <c r="G444" t="s">
        <v>174</v>
      </c>
      <c r="H444" t="s">
        <v>175</v>
      </c>
      <c r="I444" t="s">
        <v>199</v>
      </c>
      <c r="J444" t="s">
        <v>11725</v>
      </c>
      <c r="K444" t="s">
        <v>177</v>
      </c>
      <c r="L444" t="s">
        <v>440</v>
      </c>
      <c r="M444" t="s">
        <v>179</v>
      </c>
      <c r="N444" t="s">
        <v>180</v>
      </c>
      <c r="O444" t="s">
        <v>2255</v>
      </c>
      <c r="P444" t="s">
        <v>2256</v>
      </c>
      <c r="Q444" t="s">
        <v>183</v>
      </c>
      <c r="R444" t="s">
        <v>184</v>
      </c>
      <c r="S444" t="s">
        <v>8147</v>
      </c>
      <c r="T444" t="s">
        <v>322</v>
      </c>
      <c r="U444" t="s">
        <v>10325</v>
      </c>
    </row>
    <row r="445" spans="1:21" x14ac:dyDescent="0.2">
      <c r="A445" t="s">
        <v>2257</v>
      </c>
      <c r="B445" t="s">
        <v>2258</v>
      </c>
      <c r="C445" t="s">
        <v>2259</v>
      </c>
      <c r="D445" t="s">
        <v>171</v>
      </c>
      <c r="E445" t="s">
        <v>172</v>
      </c>
      <c r="F445" t="s">
        <v>173</v>
      </c>
      <c r="G445" t="s">
        <v>174</v>
      </c>
      <c r="H445" t="s">
        <v>292</v>
      </c>
      <c r="I445" t="s">
        <v>191</v>
      </c>
      <c r="J445" t="s">
        <v>11843</v>
      </c>
      <c r="K445" t="s">
        <v>677</v>
      </c>
      <c r="L445" t="s">
        <v>678</v>
      </c>
      <c r="M445" t="s">
        <v>295</v>
      </c>
      <c r="N445" t="s">
        <v>296</v>
      </c>
      <c r="O445" t="s">
        <v>2260</v>
      </c>
      <c r="P445" t="s">
        <v>2261</v>
      </c>
      <c r="Q445" t="s">
        <v>200</v>
      </c>
      <c r="R445" t="s">
        <v>184</v>
      </c>
      <c r="S445" t="s">
        <v>8148</v>
      </c>
      <c r="T445" t="s">
        <v>7771</v>
      </c>
      <c r="U445" t="s">
        <v>10326</v>
      </c>
    </row>
    <row r="446" spans="1:21" x14ac:dyDescent="0.2">
      <c r="A446" t="s">
        <v>2262</v>
      </c>
      <c r="B446" t="s">
        <v>2263</v>
      </c>
      <c r="C446" t="s">
        <v>2264</v>
      </c>
      <c r="D446" t="s">
        <v>171</v>
      </c>
      <c r="E446" t="s">
        <v>172</v>
      </c>
      <c r="F446" t="s">
        <v>173</v>
      </c>
      <c r="G446" t="s">
        <v>174</v>
      </c>
      <c r="H446" t="s">
        <v>580</v>
      </c>
      <c r="I446" t="s">
        <v>945</v>
      </c>
      <c r="J446" t="s">
        <v>11804</v>
      </c>
      <c r="K446" t="s">
        <v>805</v>
      </c>
      <c r="L446" t="s">
        <v>806</v>
      </c>
      <c r="M446" t="s">
        <v>295</v>
      </c>
      <c r="N446" t="s">
        <v>9898</v>
      </c>
      <c r="O446" t="s">
        <v>2265</v>
      </c>
      <c r="P446" t="s">
        <v>2266</v>
      </c>
      <c r="Q446" t="s">
        <v>841</v>
      </c>
      <c r="R446" t="s">
        <v>270</v>
      </c>
      <c r="S446" t="s">
        <v>8149</v>
      </c>
      <c r="T446" t="s">
        <v>7800</v>
      </c>
      <c r="U446" t="s">
        <v>10327</v>
      </c>
    </row>
    <row r="447" spans="1:21" x14ac:dyDescent="0.2">
      <c r="A447" t="s">
        <v>2267</v>
      </c>
      <c r="B447" t="s">
        <v>2268</v>
      </c>
      <c r="C447" t="s">
        <v>2269</v>
      </c>
      <c r="D447" t="s">
        <v>171</v>
      </c>
      <c r="E447" t="s">
        <v>172</v>
      </c>
      <c r="F447" t="s">
        <v>173</v>
      </c>
      <c r="G447" t="s">
        <v>245</v>
      </c>
      <c r="H447" t="s">
        <v>198</v>
      </c>
      <c r="I447" t="s">
        <v>199</v>
      </c>
      <c r="J447" t="s">
        <v>11726</v>
      </c>
      <c r="K447" t="s">
        <v>281</v>
      </c>
      <c r="L447" t="s">
        <v>440</v>
      </c>
      <c r="M447" t="s">
        <v>179</v>
      </c>
      <c r="N447" t="s">
        <v>180</v>
      </c>
      <c r="O447" t="s">
        <v>2270</v>
      </c>
      <c r="P447" t="s">
        <v>2271</v>
      </c>
      <c r="Q447" t="s">
        <v>200</v>
      </c>
      <c r="R447" t="s">
        <v>184</v>
      </c>
      <c r="S447" t="s">
        <v>8150</v>
      </c>
      <c r="T447" t="s">
        <v>322</v>
      </c>
      <c r="U447" t="s">
        <v>10328</v>
      </c>
    </row>
    <row r="448" spans="1:21" x14ac:dyDescent="0.2">
      <c r="A448" t="s">
        <v>2272</v>
      </c>
      <c r="B448" t="s">
        <v>2273</v>
      </c>
      <c r="C448" t="s">
        <v>2264</v>
      </c>
      <c r="D448" t="s">
        <v>171</v>
      </c>
      <c r="E448" t="s">
        <v>172</v>
      </c>
      <c r="F448" t="s">
        <v>173</v>
      </c>
      <c r="G448" t="s">
        <v>189</v>
      </c>
      <c r="H448" t="s">
        <v>175</v>
      </c>
      <c r="I448" t="s">
        <v>210</v>
      </c>
      <c r="J448" t="s">
        <v>11775</v>
      </c>
      <c r="K448" t="s">
        <v>217</v>
      </c>
      <c r="L448" t="s">
        <v>748</v>
      </c>
      <c r="M448" t="s">
        <v>283</v>
      </c>
      <c r="N448" t="s">
        <v>192</v>
      </c>
      <c r="O448" t="s">
        <v>1099</v>
      </c>
      <c r="P448" t="s">
        <v>1100</v>
      </c>
      <c r="Q448" t="s">
        <v>841</v>
      </c>
      <c r="R448" t="s">
        <v>270</v>
      </c>
      <c r="S448" t="s">
        <v>8151</v>
      </c>
      <c r="T448" t="s">
        <v>219</v>
      </c>
      <c r="U448" t="s">
        <v>7663</v>
      </c>
    </row>
    <row r="449" spans="1:21" x14ac:dyDescent="0.2">
      <c r="A449" t="s">
        <v>2274</v>
      </c>
      <c r="B449" t="s">
        <v>2275</v>
      </c>
      <c r="C449" t="s">
        <v>2249</v>
      </c>
      <c r="D449" t="s">
        <v>171</v>
      </c>
      <c r="E449" t="s">
        <v>172</v>
      </c>
      <c r="F449" t="s">
        <v>173</v>
      </c>
      <c r="G449" t="s">
        <v>174</v>
      </c>
      <c r="H449" t="s">
        <v>326</v>
      </c>
      <c r="I449" t="s">
        <v>191</v>
      </c>
      <c r="J449" t="s">
        <v>11772</v>
      </c>
      <c r="K449" t="s">
        <v>1127</v>
      </c>
      <c r="L449" t="s">
        <v>334</v>
      </c>
      <c r="M449" t="s">
        <v>179</v>
      </c>
      <c r="N449" t="s">
        <v>180</v>
      </c>
      <c r="O449" t="s">
        <v>1816</v>
      </c>
      <c r="P449" t="s">
        <v>2276</v>
      </c>
      <c r="Q449" t="s">
        <v>675</v>
      </c>
      <c r="R449" t="s">
        <v>330</v>
      </c>
      <c r="S449" t="s">
        <v>8152</v>
      </c>
      <c r="T449" t="s">
        <v>338</v>
      </c>
      <c r="U449" t="s">
        <v>10329</v>
      </c>
    </row>
    <row r="450" spans="1:21" x14ac:dyDescent="0.2">
      <c r="A450" t="s">
        <v>2277</v>
      </c>
      <c r="B450" t="s">
        <v>2278</v>
      </c>
      <c r="C450" t="s">
        <v>2279</v>
      </c>
      <c r="D450" t="s">
        <v>171</v>
      </c>
      <c r="E450" t="s">
        <v>172</v>
      </c>
      <c r="F450" t="s">
        <v>173</v>
      </c>
      <c r="G450" t="s">
        <v>174</v>
      </c>
      <c r="H450" t="s">
        <v>190</v>
      </c>
      <c r="I450" t="s">
        <v>199</v>
      </c>
      <c r="J450" t="s">
        <v>11735</v>
      </c>
      <c r="K450" t="s">
        <v>656</v>
      </c>
      <c r="L450" t="s">
        <v>352</v>
      </c>
      <c r="M450" t="s">
        <v>179</v>
      </c>
      <c r="N450" t="s">
        <v>180</v>
      </c>
      <c r="O450" t="s">
        <v>2280</v>
      </c>
      <c r="P450" t="s">
        <v>2281</v>
      </c>
      <c r="Q450" t="s">
        <v>195</v>
      </c>
      <c r="R450" t="s">
        <v>196</v>
      </c>
      <c r="S450" t="s">
        <v>8153</v>
      </c>
      <c r="T450" t="s">
        <v>322</v>
      </c>
      <c r="U450" t="s">
        <v>10330</v>
      </c>
    </row>
    <row r="451" spans="1:21" x14ac:dyDescent="0.2">
      <c r="A451" t="s">
        <v>2284</v>
      </c>
      <c r="B451" t="s">
        <v>2285</v>
      </c>
      <c r="C451" t="s">
        <v>2286</v>
      </c>
      <c r="D451" t="s">
        <v>171</v>
      </c>
      <c r="E451" t="s">
        <v>172</v>
      </c>
      <c r="F451" t="s">
        <v>173</v>
      </c>
      <c r="G451" t="s">
        <v>174</v>
      </c>
      <c r="H451" t="s">
        <v>175</v>
      </c>
      <c r="I451" t="s">
        <v>191</v>
      </c>
      <c r="J451" t="s">
        <v>11734</v>
      </c>
      <c r="K451" t="s">
        <v>177</v>
      </c>
      <c r="L451" t="s">
        <v>352</v>
      </c>
      <c r="M451" t="s">
        <v>179</v>
      </c>
      <c r="N451" t="s">
        <v>180</v>
      </c>
      <c r="O451" t="s">
        <v>2287</v>
      </c>
      <c r="P451" t="s">
        <v>2288</v>
      </c>
      <c r="Q451" t="s">
        <v>344</v>
      </c>
      <c r="R451" t="s">
        <v>184</v>
      </c>
      <c r="S451" t="s">
        <v>8154</v>
      </c>
      <c r="T451" t="s">
        <v>322</v>
      </c>
      <c r="U451" t="s">
        <v>10331</v>
      </c>
    </row>
    <row r="452" spans="1:21" x14ac:dyDescent="0.2">
      <c r="A452" t="s">
        <v>2289</v>
      </c>
      <c r="B452" t="s">
        <v>2290</v>
      </c>
      <c r="C452" t="s">
        <v>2291</v>
      </c>
      <c r="D452" t="s">
        <v>171</v>
      </c>
      <c r="E452" t="s">
        <v>172</v>
      </c>
      <c r="F452" t="s">
        <v>173</v>
      </c>
      <c r="G452" t="s">
        <v>174</v>
      </c>
      <c r="H452" t="s">
        <v>7769</v>
      </c>
      <c r="I452" t="s">
        <v>191</v>
      </c>
      <c r="J452" t="s">
        <v>11758</v>
      </c>
      <c r="K452" t="s">
        <v>622</v>
      </c>
      <c r="L452" t="s">
        <v>569</v>
      </c>
      <c r="M452" t="s">
        <v>295</v>
      </c>
      <c r="N452" t="s">
        <v>623</v>
      </c>
      <c r="O452" t="s">
        <v>2292</v>
      </c>
      <c r="P452" t="s">
        <v>2293</v>
      </c>
      <c r="Q452" t="s">
        <v>675</v>
      </c>
      <c r="R452" t="s">
        <v>330</v>
      </c>
      <c r="S452" t="s">
        <v>8155</v>
      </c>
      <c r="T452" t="s">
        <v>626</v>
      </c>
      <c r="U452" t="s">
        <v>10332</v>
      </c>
    </row>
    <row r="453" spans="1:21" x14ac:dyDescent="0.2">
      <c r="A453" t="s">
        <v>2294</v>
      </c>
      <c r="B453" t="s">
        <v>2295</v>
      </c>
      <c r="C453" t="s">
        <v>2282</v>
      </c>
      <c r="D453" t="s">
        <v>171</v>
      </c>
      <c r="E453" t="s">
        <v>172</v>
      </c>
      <c r="F453" t="s">
        <v>173</v>
      </c>
      <c r="G453" t="s">
        <v>174</v>
      </c>
      <c r="H453" t="s">
        <v>595</v>
      </c>
      <c r="I453" t="s">
        <v>191</v>
      </c>
      <c r="J453" t="s">
        <v>11805</v>
      </c>
      <c r="K453" t="s">
        <v>217</v>
      </c>
      <c r="L453" t="s">
        <v>317</v>
      </c>
      <c r="M453" t="s">
        <v>179</v>
      </c>
      <c r="N453" t="s">
        <v>180</v>
      </c>
      <c r="O453" t="s">
        <v>2296</v>
      </c>
      <c r="P453" t="s">
        <v>2297</v>
      </c>
      <c r="Q453" t="s">
        <v>809</v>
      </c>
      <c r="R453" t="s">
        <v>597</v>
      </c>
      <c r="S453" t="s">
        <v>8156</v>
      </c>
      <c r="T453" t="s">
        <v>322</v>
      </c>
      <c r="U453" t="s">
        <v>10333</v>
      </c>
    </row>
    <row r="454" spans="1:21" x14ac:dyDescent="0.2">
      <c r="A454" t="s">
        <v>2298</v>
      </c>
      <c r="B454" t="s">
        <v>2299</v>
      </c>
      <c r="C454" t="s">
        <v>2282</v>
      </c>
      <c r="D454" t="s">
        <v>171</v>
      </c>
      <c r="E454" t="s">
        <v>172</v>
      </c>
      <c r="F454" t="s">
        <v>173</v>
      </c>
      <c r="G454" t="s">
        <v>174</v>
      </c>
      <c r="H454" t="s">
        <v>190</v>
      </c>
      <c r="I454" t="s">
        <v>210</v>
      </c>
      <c r="J454" t="s">
        <v>11814</v>
      </c>
      <c r="K454" t="s">
        <v>177</v>
      </c>
      <c r="L454" t="s">
        <v>178</v>
      </c>
      <c r="M454" t="s">
        <v>179</v>
      </c>
      <c r="N454" t="s">
        <v>180</v>
      </c>
      <c r="O454" t="s">
        <v>2300</v>
      </c>
      <c r="P454" t="s">
        <v>2301</v>
      </c>
      <c r="Q454" t="s">
        <v>521</v>
      </c>
      <c r="R454" t="s">
        <v>196</v>
      </c>
      <c r="S454" t="s">
        <v>8157</v>
      </c>
      <c r="T454" t="s">
        <v>185</v>
      </c>
      <c r="U454" t="s">
        <v>10334</v>
      </c>
    </row>
    <row r="455" spans="1:21" x14ac:dyDescent="0.2">
      <c r="A455" t="s">
        <v>2302</v>
      </c>
      <c r="B455" t="s">
        <v>2303</v>
      </c>
      <c r="C455" t="s">
        <v>2282</v>
      </c>
      <c r="D455" t="s">
        <v>171</v>
      </c>
      <c r="E455" t="s">
        <v>172</v>
      </c>
      <c r="F455" t="s">
        <v>173</v>
      </c>
      <c r="G455" t="s">
        <v>245</v>
      </c>
      <c r="H455" t="s">
        <v>595</v>
      </c>
      <c r="I455" t="s">
        <v>199</v>
      </c>
      <c r="J455" t="s">
        <v>11766</v>
      </c>
      <c r="K455" t="s">
        <v>177</v>
      </c>
      <c r="L455" t="s">
        <v>178</v>
      </c>
      <c r="M455" t="s">
        <v>179</v>
      </c>
      <c r="N455" t="s">
        <v>180</v>
      </c>
      <c r="O455" t="s">
        <v>2304</v>
      </c>
      <c r="P455" t="s">
        <v>2305</v>
      </c>
      <c r="Q455" t="s">
        <v>741</v>
      </c>
      <c r="R455" t="s">
        <v>597</v>
      </c>
      <c r="S455" t="s">
        <v>8158</v>
      </c>
      <c r="T455" t="s">
        <v>185</v>
      </c>
      <c r="U455" t="s">
        <v>10335</v>
      </c>
    </row>
    <row r="456" spans="1:21" x14ac:dyDescent="0.2">
      <c r="A456" t="s">
        <v>2306</v>
      </c>
      <c r="B456" t="s">
        <v>2307</v>
      </c>
      <c r="C456" t="s">
        <v>2282</v>
      </c>
      <c r="D456" t="s">
        <v>171</v>
      </c>
      <c r="E456" t="s">
        <v>172</v>
      </c>
      <c r="F456" t="s">
        <v>173</v>
      </c>
      <c r="G456" t="s">
        <v>174</v>
      </c>
      <c r="H456" t="s">
        <v>580</v>
      </c>
      <c r="I456" t="s">
        <v>234</v>
      </c>
      <c r="J456" t="s">
        <v>11811</v>
      </c>
      <c r="K456" t="s">
        <v>677</v>
      </c>
      <c r="L456" t="s">
        <v>678</v>
      </c>
      <c r="M456" t="s">
        <v>295</v>
      </c>
      <c r="N456" t="s">
        <v>296</v>
      </c>
      <c r="O456" t="s">
        <v>2308</v>
      </c>
      <c r="P456" t="s">
        <v>2309</v>
      </c>
      <c r="Q456" t="s">
        <v>312</v>
      </c>
      <c r="R456" t="s">
        <v>184</v>
      </c>
      <c r="S456" t="s">
        <v>8159</v>
      </c>
      <c r="T456" t="s">
        <v>7771</v>
      </c>
      <c r="U456" t="s">
        <v>10336</v>
      </c>
    </row>
    <row r="457" spans="1:21" x14ac:dyDescent="0.2">
      <c r="A457" t="s">
        <v>2310</v>
      </c>
      <c r="B457" t="s">
        <v>2311</v>
      </c>
      <c r="C457" t="s">
        <v>2282</v>
      </c>
      <c r="D457" t="s">
        <v>171</v>
      </c>
      <c r="E457" t="s">
        <v>172</v>
      </c>
      <c r="F457" t="s">
        <v>173</v>
      </c>
      <c r="G457" t="s">
        <v>174</v>
      </c>
      <c r="H457" t="s">
        <v>1092</v>
      </c>
      <c r="I457" t="s">
        <v>199</v>
      </c>
      <c r="J457" t="s">
        <v>11835</v>
      </c>
      <c r="K457" t="s">
        <v>677</v>
      </c>
      <c r="L457" t="s">
        <v>678</v>
      </c>
      <c r="M457" t="s">
        <v>295</v>
      </c>
      <c r="N457" t="s">
        <v>296</v>
      </c>
      <c r="O457" t="s">
        <v>2312</v>
      </c>
      <c r="P457" t="s">
        <v>2313</v>
      </c>
      <c r="Q457" t="s">
        <v>1403</v>
      </c>
      <c r="R457" t="s">
        <v>321</v>
      </c>
      <c r="S457" t="s">
        <v>8160</v>
      </c>
      <c r="T457" t="s">
        <v>7771</v>
      </c>
      <c r="U457" t="s">
        <v>10337</v>
      </c>
    </row>
    <row r="458" spans="1:21" x14ac:dyDescent="0.2">
      <c r="A458" t="s">
        <v>2314</v>
      </c>
      <c r="B458" t="s">
        <v>2315</v>
      </c>
      <c r="C458" t="s">
        <v>2282</v>
      </c>
      <c r="D458" t="s">
        <v>171</v>
      </c>
      <c r="E458" t="s">
        <v>172</v>
      </c>
      <c r="F458" t="s">
        <v>173</v>
      </c>
      <c r="G458" t="s">
        <v>174</v>
      </c>
      <c r="H458" t="s">
        <v>1092</v>
      </c>
      <c r="I458" t="s">
        <v>191</v>
      </c>
      <c r="J458" t="s">
        <v>11844</v>
      </c>
      <c r="K458" t="s">
        <v>643</v>
      </c>
      <c r="L458" t="s">
        <v>644</v>
      </c>
      <c r="M458" t="s">
        <v>295</v>
      </c>
      <c r="N458" t="s">
        <v>9898</v>
      </c>
      <c r="O458" t="s">
        <v>2316</v>
      </c>
      <c r="P458" t="s">
        <v>2317</v>
      </c>
      <c r="Q458" t="s">
        <v>337</v>
      </c>
      <c r="R458" t="s">
        <v>321</v>
      </c>
      <c r="S458" t="s">
        <v>8161</v>
      </c>
      <c r="T458" t="s">
        <v>7764</v>
      </c>
      <c r="U458" t="s">
        <v>10338</v>
      </c>
    </row>
    <row r="459" spans="1:21" x14ac:dyDescent="0.2">
      <c r="A459" t="s">
        <v>2318</v>
      </c>
      <c r="B459" t="s">
        <v>2319</v>
      </c>
      <c r="C459" t="s">
        <v>2320</v>
      </c>
      <c r="D459" t="s">
        <v>171</v>
      </c>
      <c r="E459" t="s">
        <v>172</v>
      </c>
      <c r="F459" t="s">
        <v>173</v>
      </c>
      <c r="G459" t="s">
        <v>174</v>
      </c>
      <c r="H459" t="s">
        <v>11779</v>
      </c>
      <c r="I459" t="s">
        <v>402</v>
      </c>
      <c r="J459" t="s">
        <v>11845</v>
      </c>
      <c r="K459" t="s">
        <v>622</v>
      </c>
      <c r="L459" t="s">
        <v>569</v>
      </c>
      <c r="M459" t="s">
        <v>295</v>
      </c>
      <c r="N459" t="s">
        <v>623</v>
      </c>
      <c r="O459" t="s">
        <v>2321</v>
      </c>
      <c r="P459" t="s">
        <v>2322</v>
      </c>
      <c r="Q459" t="s">
        <v>195</v>
      </c>
      <c r="R459" t="s">
        <v>196</v>
      </c>
      <c r="S459" t="s">
        <v>8162</v>
      </c>
      <c r="T459" t="s">
        <v>626</v>
      </c>
      <c r="U459" t="s">
        <v>10339</v>
      </c>
    </row>
    <row r="460" spans="1:21" x14ac:dyDescent="0.2">
      <c r="A460" t="s">
        <v>2323</v>
      </c>
      <c r="B460" t="s">
        <v>2324</v>
      </c>
      <c r="C460" t="s">
        <v>2325</v>
      </c>
      <c r="D460" t="s">
        <v>171</v>
      </c>
      <c r="E460" t="s">
        <v>172</v>
      </c>
      <c r="F460" t="s">
        <v>173</v>
      </c>
      <c r="G460" t="s">
        <v>174</v>
      </c>
      <c r="H460" t="s">
        <v>326</v>
      </c>
      <c r="I460" t="s">
        <v>199</v>
      </c>
      <c r="J460" t="s">
        <v>11732</v>
      </c>
      <c r="K460" t="s">
        <v>217</v>
      </c>
      <c r="L460" t="s">
        <v>317</v>
      </c>
      <c r="M460" t="s">
        <v>179</v>
      </c>
      <c r="N460" t="s">
        <v>192</v>
      </c>
      <c r="O460" t="s">
        <v>2326</v>
      </c>
      <c r="P460" t="s">
        <v>2327</v>
      </c>
      <c r="Q460" t="s">
        <v>410</v>
      </c>
      <c r="R460" t="s">
        <v>330</v>
      </c>
      <c r="S460" t="s">
        <v>8163</v>
      </c>
      <c r="T460" t="s">
        <v>322</v>
      </c>
      <c r="U460" t="s">
        <v>10340</v>
      </c>
    </row>
    <row r="461" spans="1:21" x14ac:dyDescent="0.2">
      <c r="A461" t="s">
        <v>2328</v>
      </c>
      <c r="B461" t="s">
        <v>2329</v>
      </c>
      <c r="C461" t="s">
        <v>2330</v>
      </c>
      <c r="D461" t="s">
        <v>171</v>
      </c>
      <c r="E461" t="s">
        <v>172</v>
      </c>
      <c r="F461" t="s">
        <v>173</v>
      </c>
      <c r="G461" t="s">
        <v>174</v>
      </c>
      <c r="H461" t="s">
        <v>175</v>
      </c>
      <c r="I461" t="s">
        <v>199</v>
      </c>
      <c r="J461" t="s">
        <v>11725</v>
      </c>
      <c r="K461" t="s">
        <v>177</v>
      </c>
      <c r="L461" t="s">
        <v>178</v>
      </c>
      <c r="M461" t="s">
        <v>179</v>
      </c>
      <c r="N461" t="s">
        <v>180</v>
      </c>
      <c r="O461" t="s">
        <v>2331</v>
      </c>
      <c r="P461" t="s">
        <v>2332</v>
      </c>
      <c r="Q461" t="s">
        <v>183</v>
      </c>
      <c r="R461" t="s">
        <v>184</v>
      </c>
      <c r="S461" t="s">
        <v>8164</v>
      </c>
      <c r="T461" t="s">
        <v>185</v>
      </c>
      <c r="U461" t="s">
        <v>10341</v>
      </c>
    </row>
    <row r="462" spans="1:21" x14ac:dyDescent="0.2">
      <c r="A462" t="s">
        <v>2333</v>
      </c>
      <c r="B462" t="s">
        <v>2334</v>
      </c>
      <c r="C462" t="s">
        <v>2282</v>
      </c>
      <c r="D462" t="s">
        <v>171</v>
      </c>
      <c r="E462" t="s">
        <v>172</v>
      </c>
      <c r="F462" t="s">
        <v>173</v>
      </c>
      <c r="G462" t="s">
        <v>174</v>
      </c>
      <c r="H462" t="s">
        <v>684</v>
      </c>
      <c r="I462" t="s">
        <v>199</v>
      </c>
      <c r="J462" t="s">
        <v>11759</v>
      </c>
      <c r="K462" t="s">
        <v>677</v>
      </c>
      <c r="L462" t="s">
        <v>678</v>
      </c>
      <c r="M462" t="s">
        <v>295</v>
      </c>
      <c r="N462" t="s">
        <v>296</v>
      </c>
      <c r="O462" t="s">
        <v>2335</v>
      </c>
      <c r="P462" t="s">
        <v>2336</v>
      </c>
      <c r="Q462" t="s">
        <v>675</v>
      </c>
      <c r="R462" t="s">
        <v>330</v>
      </c>
      <c r="S462" t="s">
        <v>8165</v>
      </c>
      <c r="T462" t="s">
        <v>7771</v>
      </c>
      <c r="U462" t="s">
        <v>10342</v>
      </c>
    </row>
    <row r="463" spans="1:21" x14ac:dyDescent="0.2">
      <c r="A463" t="s">
        <v>2337</v>
      </c>
      <c r="B463" t="s">
        <v>2338</v>
      </c>
      <c r="C463" t="s">
        <v>2320</v>
      </c>
      <c r="D463" t="s">
        <v>171</v>
      </c>
      <c r="E463" t="s">
        <v>172</v>
      </c>
      <c r="F463" t="s">
        <v>173</v>
      </c>
      <c r="G463" t="s">
        <v>174</v>
      </c>
      <c r="H463" t="s">
        <v>11779</v>
      </c>
      <c r="I463" t="s">
        <v>823</v>
      </c>
      <c r="J463" t="s">
        <v>11791</v>
      </c>
      <c r="K463" t="s">
        <v>622</v>
      </c>
      <c r="L463" t="s">
        <v>569</v>
      </c>
      <c r="M463" t="s">
        <v>295</v>
      </c>
      <c r="N463" t="s">
        <v>623</v>
      </c>
      <c r="O463" t="s">
        <v>2339</v>
      </c>
      <c r="P463" t="s">
        <v>2340</v>
      </c>
      <c r="Q463" t="s">
        <v>962</v>
      </c>
      <c r="R463" t="s">
        <v>196</v>
      </c>
      <c r="S463" t="s">
        <v>10343</v>
      </c>
      <c r="T463" t="s">
        <v>626</v>
      </c>
      <c r="U463" t="s">
        <v>10344</v>
      </c>
    </row>
    <row r="464" spans="1:21" x14ac:dyDescent="0.2">
      <c r="A464" t="s">
        <v>2341</v>
      </c>
      <c r="B464" t="s">
        <v>2342</v>
      </c>
      <c r="C464" t="s">
        <v>2320</v>
      </c>
      <c r="D464" t="s">
        <v>171</v>
      </c>
      <c r="E464" t="s">
        <v>172</v>
      </c>
      <c r="F464" t="s">
        <v>173</v>
      </c>
      <c r="G464" t="s">
        <v>174</v>
      </c>
      <c r="H464" t="s">
        <v>175</v>
      </c>
      <c r="I464" t="s">
        <v>199</v>
      </c>
      <c r="J464" t="s">
        <v>11725</v>
      </c>
      <c r="K464" t="s">
        <v>177</v>
      </c>
      <c r="L464" t="s">
        <v>334</v>
      </c>
      <c r="M464" t="s">
        <v>179</v>
      </c>
      <c r="N464" t="s">
        <v>180</v>
      </c>
      <c r="O464" t="s">
        <v>2343</v>
      </c>
      <c r="P464" t="s">
        <v>2344</v>
      </c>
      <c r="Q464" t="s">
        <v>183</v>
      </c>
      <c r="R464" t="s">
        <v>184</v>
      </c>
      <c r="S464" t="s">
        <v>8166</v>
      </c>
      <c r="T464" t="s">
        <v>338</v>
      </c>
      <c r="U464" t="s">
        <v>10345</v>
      </c>
    </row>
    <row r="465" spans="1:21" x14ac:dyDescent="0.2">
      <c r="A465" t="s">
        <v>2345</v>
      </c>
      <c r="B465" t="s">
        <v>2346</v>
      </c>
      <c r="C465" t="s">
        <v>2282</v>
      </c>
      <c r="D465" t="s">
        <v>171</v>
      </c>
      <c r="E465" t="s">
        <v>172</v>
      </c>
      <c r="F465" t="s">
        <v>173</v>
      </c>
      <c r="G465" t="s">
        <v>174</v>
      </c>
      <c r="H465" t="s">
        <v>684</v>
      </c>
      <c r="I465" t="s">
        <v>176</v>
      </c>
      <c r="J465" t="s">
        <v>11760</v>
      </c>
      <c r="K465" t="s">
        <v>610</v>
      </c>
      <c r="L465" t="s">
        <v>611</v>
      </c>
      <c r="M465" t="s">
        <v>295</v>
      </c>
      <c r="N465" t="s">
        <v>9898</v>
      </c>
      <c r="O465" t="s">
        <v>2347</v>
      </c>
      <c r="P465" t="s">
        <v>2348</v>
      </c>
      <c r="Q465" t="s">
        <v>675</v>
      </c>
      <c r="R465" t="s">
        <v>330</v>
      </c>
      <c r="S465" t="s">
        <v>8167</v>
      </c>
      <c r="T465" t="s">
        <v>7757</v>
      </c>
      <c r="U465" t="s">
        <v>10346</v>
      </c>
    </row>
    <row r="466" spans="1:21" x14ac:dyDescent="0.2">
      <c r="A466" t="s">
        <v>2349</v>
      </c>
      <c r="B466" t="s">
        <v>2350</v>
      </c>
      <c r="C466" t="s">
        <v>2351</v>
      </c>
      <c r="D466" t="s">
        <v>171</v>
      </c>
      <c r="E466" t="s">
        <v>172</v>
      </c>
      <c r="F466" t="s">
        <v>173</v>
      </c>
      <c r="G466" t="s">
        <v>189</v>
      </c>
      <c r="H466" t="s">
        <v>198</v>
      </c>
      <c r="I466" t="s">
        <v>228</v>
      </c>
      <c r="J466" t="s">
        <v>11737</v>
      </c>
      <c r="K466" t="s">
        <v>177</v>
      </c>
      <c r="L466" t="s">
        <v>334</v>
      </c>
      <c r="M466" t="s">
        <v>179</v>
      </c>
      <c r="N466" t="s">
        <v>192</v>
      </c>
      <c r="O466" t="s">
        <v>2352</v>
      </c>
      <c r="P466" t="s">
        <v>2353</v>
      </c>
      <c r="Q466" t="s">
        <v>225</v>
      </c>
      <c r="R466" t="s">
        <v>184</v>
      </c>
      <c r="S466" t="s">
        <v>8168</v>
      </c>
      <c r="T466" t="s">
        <v>338</v>
      </c>
      <c r="U466" t="s">
        <v>10347</v>
      </c>
    </row>
    <row r="467" spans="1:21" x14ac:dyDescent="0.2">
      <c r="A467" t="s">
        <v>2354</v>
      </c>
      <c r="B467" t="s">
        <v>2355</v>
      </c>
      <c r="C467" t="s">
        <v>2356</v>
      </c>
      <c r="D467" t="s">
        <v>171</v>
      </c>
      <c r="E467" t="s">
        <v>172</v>
      </c>
      <c r="F467" t="s">
        <v>173</v>
      </c>
      <c r="G467" t="s">
        <v>189</v>
      </c>
      <c r="H467" t="s">
        <v>175</v>
      </c>
      <c r="I467" t="s">
        <v>176</v>
      </c>
      <c r="J467" t="s">
        <v>11716</v>
      </c>
      <c r="K467" t="s">
        <v>217</v>
      </c>
      <c r="L467" t="s">
        <v>267</v>
      </c>
      <c r="M467" t="s">
        <v>179</v>
      </c>
      <c r="N467" t="s">
        <v>192</v>
      </c>
      <c r="O467" t="s">
        <v>2357</v>
      </c>
      <c r="P467" t="s">
        <v>11846</v>
      </c>
      <c r="Q467" t="s">
        <v>549</v>
      </c>
      <c r="R467" t="s">
        <v>184</v>
      </c>
      <c r="S467" t="s">
        <v>8169</v>
      </c>
      <c r="T467" t="s">
        <v>268</v>
      </c>
      <c r="U467" t="s">
        <v>10348</v>
      </c>
    </row>
    <row r="468" spans="1:21" x14ac:dyDescent="0.2">
      <c r="A468" t="s">
        <v>2358</v>
      </c>
      <c r="B468" t="s">
        <v>2359</v>
      </c>
      <c r="C468" t="s">
        <v>2320</v>
      </c>
      <c r="D468" t="s">
        <v>171</v>
      </c>
      <c r="E468" t="s">
        <v>172</v>
      </c>
      <c r="F468" t="s">
        <v>173</v>
      </c>
      <c r="G468" t="s">
        <v>174</v>
      </c>
      <c r="H468" t="s">
        <v>11752</v>
      </c>
      <c r="I468" t="s">
        <v>574</v>
      </c>
      <c r="J468" t="s">
        <v>11788</v>
      </c>
      <c r="K468" t="s">
        <v>622</v>
      </c>
      <c r="L468" t="s">
        <v>569</v>
      </c>
      <c r="M468" t="s">
        <v>295</v>
      </c>
      <c r="N468" t="s">
        <v>623</v>
      </c>
      <c r="O468" t="s">
        <v>2360</v>
      </c>
      <c r="P468" t="s">
        <v>2361</v>
      </c>
      <c r="Q468" t="s">
        <v>183</v>
      </c>
      <c r="R468" t="s">
        <v>184</v>
      </c>
      <c r="S468" t="s">
        <v>10349</v>
      </c>
      <c r="T468" t="s">
        <v>631</v>
      </c>
      <c r="U468" t="s">
        <v>10350</v>
      </c>
    </row>
    <row r="469" spans="1:21" x14ac:dyDescent="0.2">
      <c r="A469" t="s">
        <v>2362</v>
      </c>
      <c r="B469" t="s">
        <v>2363</v>
      </c>
      <c r="C469" t="s">
        <v>2320</v>
      </c>
      <c r="D469" t="s">
        <v>171</v>
      </c>
      <c r="E469" t="s">
        <v>172</v>
      </c>
      <c r="F469" t="s">
        <v>173</v>
      </c>
      <c r="G469" t="s">
        <v>174</v>
      </c>
      <c r="H469" t="s">
        <v>7769</v>
      </c>
      <c r="I469" t="s">
        <v>234</v>
      </c>
      <c r="J469" t="s">
        <v>11797</v>
      </c>
      <c r="K469" t="s">
        <v>622</v>
      </c>
      <c r="L469" t="s">
        <v>569</v>
      </c>
      <c r="M469" t="s">
        <v>295</v>
      </c>
      <c r="N469" t="s">
        <v>623</v>
      </c>
      <c r="O469" t="s">
        <v>2364</v>
      </c>
      <c r="P469" t="s">
        <v>2365</v>
      </c>
      <c r="Q469" t="s">
        <v>675</v>
      </c>
      <c r="R469" t="s">
        <v>330</v>
      </c>
      <c r="S469" t="s">
        <v>8170</v>
      </c>
      <c r="T469" t="s">
        <v>626</v>
      </c>
      <c r="U469" t="s">
        <v>10351</v>
      </c>
    </row>
    <row r="470" spans="1:21" x14ac:dyDescent="0.2">
      <c r="A470" t="s">
        <v>2366</v>
      </c>
      <c r="B470" t="s">
        <v>2367</v>
      </c>
      <c r="C470" t="s">
        <v>2320</v>
      </c>
      <c r="D470" t="s">
        <v>171</v>
      </c>
      <c r="E470" t="s">
        <v>172</v>
      </c>
      <c r="F470" t="s">
        <v>173</v>
      </c>
      <c r="G470" t="s">
        <v>245</v>
      </c>
      <c r="H470" t="s">
        <v>209</v>
      </c>
      <c r="I470" t="s">
        <v>234</v>
      </c>
      <c r="J470" t="s">
        <v>11847</v>
      </c>
      <c r="K470" t="s">
        <v>217</v>
      </c>
      <c r="L470" t="s">
        <v>267</v>
      </c>
      <c r="M470" t="s">
        <v>179</v>
      </c>
      <c r="N470" t="s">
        <v>192</v>
      </c>
      <c r="O470" t="s">
        <v>2368</v>
      </c>
      <c r="P470" t="s">
        <v>2369</v>
      </c>
      <c r="Q470" t="s">
        <v>200</v>
      </c>
      <c r="R470" t="s">
        <v>184</v>
      </c>
      <c r="S470" t="s">
        <v>8171</v>
      </c>
      <c r="T470" t="s">
        <v>268</v>
      </c>
      <c r="U470" t="s">
        <v>10352</v>
      </c>
    </row>
    <row r="471" spans="1:21" x14ac:dyDescent="0.2">
      <c r="A471" t="s">
        <v>2370</v>
      </c>
      <c r="B471" t="s">
        <v>2371</v>
      </c>
      <c r="C471" t="s">
        <v>2372</v>
      </c>
      <c r="D471" t="s">
        <v>171</v>
      </c>
      <c r="E471" t="s">
        <v>172</v>
      </c>
      <c r="F471" t="s">
        <v>173</v>
      </c>
      <c r="G471" t="s">
        <v>245</v>
      </c>
      <c r="H471" t="s">
        <v>257</v>
      </c>
      <c r="I471" t="s">
        <v>574</v>
      </c>
      <c r="J471" t="s">
        <v>11816</v>
      </c>
      <c r="K471" t="s">
        <v>177</v>
      </c>
      <c r="L471" t="s">
        <v>334</v>
      </c>
      <c r="M471" t="s">
        <v>179</v>
      </c>
      <c r="N471" t="s">
        <v>180</v>
      </c>
      <c r="O471" t="s">
        <v>2373</v>
      </c>
      <c r="P471" t="s">
        <v>2374</v>
      </c>
      <c r="Q471" t="s">
        <v>260</v>
      </c>
      <c r="R471" t="s">
        <v>261</v>
      </c>
      <c r="S471" t="s">
        <v>8172</v>
      </c>
      <c r="T471" t="s">
        <v>338</v>
      </c>
      <c r="U471" t="s">
        <v>10353</v>
      </c>
    </row>
    <row r="472" spans="1:21" x14ac:dyDescent="0.2">
      <c r="A472" t="s">
        <v>2375</v>
      </c>
      <c r="B472" t="s">
        <v>2376</v>
      </c>
      <c r="C472" t="s">
        <v>2377</v>
      </c>
      <c r="D472" t="s">
        <v>171</v>
      </c>
      <c r="E472" t="s">
        <v>172</v>
      </c>
      <c r="F472" t="s">
        <v>173</v>
      </c>
      <c r="G472" t="s">
        <v>174</v>
      </c>
      <c r="H472" t="s">
        <v>175</v>
      </c>
      <c r="I472" t="s">
        <v>176</v>
      </c>
      <c r="J472" t="s">
        <v>11716</v>
      </c>
      <c r="K472" t="s">
        <v>177</v>
      </c>
      <c r="L472" t="s">
        <v>178</v>
      </c>
      <c r="M472" t="s">
        <v>179</v>
      </c>
      <c r="N472" t="s">
        <v>180</v>
      </c>
      <c r="O472" t="s">
        <v>2378</v>
      </c>
      <c r="P472" t="s">
        <v>2379</v>
      </c>
      <c r="Q472" t="s">
        <v>458</v>
      </c>
      <c r="R472" t="s">
        <v>184</v>
      </c>
      <c r="S472" t="s">
        <v>8173</v>
      </c>
      <c r="T472" t="s">
        <v>185</v>
      </c>
      <c r="U472" t="s">
        <v>10354</v>
      </c>
    </row>
    <row r="473" spans="1:21" x14ac:dyDescent="0.2">
      <c r="A473" t="s">
        <v>2380</v>
      </c>
      <c r="B473" t="s">
        <v>2381</v>
      </c>
      <c r="C473" t="s">
        <v>2382</v>
      </c>
      <c r="D473" t="s">
        <v>171</v>
      </c>
      <c r="E473" t="s">
        <v>172</v>
      </c>
      <c r="F473" t="s">
        <v>173</v>
      </c>
      <c r="G473" t="s">
        <v>174</v>
      </c>
      <c r="H473" t="s">
        <v>684</v>
      </c>
      <c r="I473" t="s">
        <v>234</v>
      </c>
      <c r="J473" t="s">
        <v>11762</v>
      </c>
      <c r="K473" t="s">
        <v>707</v>
      </c>
      <c r="L473" t="s">
        <v>708</v>
      </c>
      <c r="M473" t="s">
        <v>295</v>
      </c>
      <c r="N473" t="s">
        <v>296</v>
      </c>
      <c r="O473" t="s">
        <v>1056</v>
      </c>
      <c r="P473" t="s">
        <v>2383</v>
      </c>
      <c r="Q473" t="s">
        <v>329</v>
      </c>
      <c r="R473" t="s">
        <v>330</v>
      </c>
      <c r="S473" t="s">
        <v>8174</v>
      </c>
      <c r="T473" t="s">
        <v>7771</v>
      </c>
      <c r="U473" t="s">
        <v>10355</v>
      </c>
    </row>
    <row r="474" spans="1:21" x14ac:dyDescent="0.2">
      <c r="A474" t="s">
        <v>2384</v>
      </c>
      <c r="B474" t="s">
        <v>2385</v>
      </c>
      <c r="C474" t="s">
        <v>2386</v>
      </c>
      <c r="D474" t="s">
        <v>171</v>
      </c>
      <c r="E474" t="s">
        <v>172</v>
      </c>
      <c r="F474" t="s">
        <v>173</v>
      </c>
      <c r="G474" t="s">
        <v>174</v>
      </c>
      <c r="H474" t="s">
        <v>209</v>
      </c>
      <c r="I474" t="s">
        <v>574</v>
      </c>
      <c r="J474" t="s">
        <v>11813</v>
      </c>
      <c r="K474" t="s">
        <v>177</v>
      </c>
      <c r="L474" t="s">
        <v>334</v>
      </c>
      <c r="M474" t="s">
        <v>179</v>
      </c>
      <c r="N474" t="s">
        <v>180</v>
      </c>
      <c r="O474" t="s">
        <v>8175</v>
      </c>
      <c r="P474" t="s">
        <v>2387</v>
      </c>
      <c r="Q474" t="s">
        <v>200</v>
      </c>
      <c r="R474" t="s">
        <v>184</v>
      </c>
      <c r="S474" t="s">
        <v>8176</v>
      </c>
      <c r="T474" t="s">
        <v>338</v>
      </c>
      <c r="U474" t="s">
        <v>10356</v>
      </c>
    </row>
    <row r="475" spans="1:21" x14ac:dyDescent="0.2">
      <c r="A475" t="s">
        <v>2388</v>
      </c>
      <c r="B475" t="s">
        <v>2389</v>
      </c>
      <c r="C475" t="s">
        <v>2390</v>
      </c>
      <c r="D475" t="s">
        <v>171</v>
      </c>
      <c r="E475" t="s">
        <v>172</v>
      </c>
      <c r="F475" t="s">
        <v>173</v>
      </c>
      <c r="G475" t="s">
        <v>174</v>
      </c>
      <c r="H475" t="s">
        <v>209</v>
      </c>
      <c r="I475" t="s">
        <v>420</v>
      </c>
      <c r="J475" t="s">
        <v>11738</v>
      </c>
      <c r="K475" t="s">
        <v>211</v>
      </c>
      <c r="L475" t="s">
        <v>212</v>
      </c>
      <c r="M475" t="s">
        <v>179</v>
      </c>
      <c r="N475" t="s">
        <v>180</v>
      </c>
      <c r="O475" t="s">
        <v>895</v>
      </c>
      <c r="P475" t="s">
        <v>2391</v>
      </c>
      <c r="Q475" t="s">
        <v>225</v>
      </c>
      <c r="R475" t="s">
        <v>184</v>
      </c>
      <c r="S475" t="s">
        <v>8177</v>
      </c>
      <c r="T475" t="s">
        <v>215</v>
      </c>
      <c r="U475" t="s">
        <v>7663</v>
      </c>
    </row>
    <row r="476" spans="1:21" x14ac:dyDescent="0.2">
      <c r="A476" t="s">
        <v>2392</v>
      </c>
      <c r="B476" t="s">
        <v>2393</v>
      </c>
      <c r="C476" t="s">
        <v>2394</v>
      </c>
      <c r="D476" t="s">
        <v>171</v>
      </c>
      <c r="E476" t="s">
        <v>172</v>
      </c>
      <c r="F476" t="s">
        <v>173</v>
      </c>
      <c r="G476" t="s">
        <v>174</v>
      </c>
      <c r="H476" t="s">
        <v>292</v>
      </c>
      <c r="I476" t="s">
        <v>199</v>
      </c>
      <c r="J476" t="s">
        <v>11749</v>
      </c>
      <c r="K476" t="s">
        <v>677</v>
      </c>
      <c r="L476" t="s">
        <v>678</v>
      </c>
      <c r="M476" t="s">
        <v>295</v>
      </c>
      <c r="N476" t="s">
        <v>296</v>
      </c>
      <c r="O476" t="s">
        <v>2395</v>
      </c>
      <c r="P476" t="s">
        <v>2396</v>
      </c>
      <c r="Q476" t="s">
        <v>200</v>
      </c>
      <c r="R476" t="s">
        <v>184</v>
      </c>
      <c r="S476" t="s">
        <v>8178</v>
      </c>
      <c r="T476" t="s">
        <v>7771</v>
      </c>
      <c r="U476" t="s">
        <v>10357</v>
      </c>
    </row>
    <row r="477" spans="1:21" x14ac:dyDescent="0.2">
      <c r="A477" t="s">
        <v>2397</v>
      </c>
      <c r="B477" t="s">
        <v>2398</v>
      </c>
      <c r="C477" t="s">
        <v>2399</v>
      </c>
      <c r="D477" t="s">
        <v>171</v>
      </c>
      <c r="E477" t="s">
        <v>172</v>
      </c>
      <c r="F477" t="s">
        <v>173</v>
      </c>
      <c r="G477" t="s">
        <v>245</v>
      </c>
      <c r="H477" t="s">
        <v>257</v>
      </c>
      <c r="I477" t="s">
        <v>210</v>
      </c>
      <c r="J477" t="s">
        <v>11829</v>
      </c>
      <c r="K477" t="s">
        <v>177</v>
      </c>
      <c r="L477" t="s">
        <v>178</v>
      </c>
      <c r="M477" t="s">
        <v>179</v>
      </c>
      <c r="N477" t="s">
        <v>180</v>
      </c>
      <c r="O477" t="s">
        <v>2331</v>
      </c>
      <c r="P477" t="s">
        <v>2400</v>
      </c>
      <c r="Q477" t="s">
        <v>2401</v>
      </c>
      <c r="R477" t="s">
        <v>261</v>
      </c>
      <c r="S477" t="s">
        <v>8179</v>
      </c>
      <c r="T477" t="s">
        <v>185</v>
      </c>
      <c r="U477" t="s">
        <v>10358</v>
      </c>
    </row>
    <row r="478" spans="1:21" x14ac:dyDescent="0.2">
      <c r="A478" t="s">
        <v>2402</v>
      </c>
      <c r="B478" t="s">
        <v>2403</v>
      </c>
      <c r="C478" t="s">
        <v>2394</v>
      </c>
      <c r="D478" t="s">
        <v>171</v>
      </c>
      <c r="E478" t="s">
        <v>172</v>
      </c>
      <c r="F478" t="s">
        <v>173</v>
      </c>
      <c r="G478" t="s">
        <v>174</v>
      </c>
      <c r="H478" t="s">
        <v>793</v>
      </c>
      <c r="I478" t="s">
        <v>210</v>
      </c>
      <c r="J478" t="s">
        <v>11770</v>
      </c>
      <c r="K478" t="s">
        <v>677</v>
      </c>
      <c r="L478" t="s">
        <v>678</v>
      </c>
      <c r="M478" t="s">
        <v>295</v>
      </c>
      <c r="N478" t="s">
        <v>296</v>
      </c>
      <c r="O478" t="s">
        <v>2404</v>
      </c>
      <c r="P478" t="s">
        <v>2405</v>
      </c>
      <c r="Q478" t="s">
        <v>260</v>
      </c>
      <c r="R478" t="s">
        <v>261</v>
      </c>
      <c r="S478" t="s">
        <v>8180</v>
      </c>
      <c r="T478" t="s">
        <v>7771</v>
      </c>
      <c r="U478" t="s">
        <v>10359</v>
      </c>
    </row>
    <row r="479" spans="1:21" x14ac:dyDescent="0.2">
      <c r="A479" t="s">
        <v>2406</v>
      </c>
      <c r="B479" t="s">
        <v>2407</v>
      </c>
      <c r="C479" t="s">
        <v>2408</v>
      </c>
      <c r="D479" t="s">
        <v>171</v>
      </c>
      <c r="E479" t="s">
        <v>172</v>
      </c>
      <c r="F479" t="s">
        <v>173</v>
      </c>
      <c r="G479" t="s">
        <v>174</v>
      </c>
      <c r="H479" t="s">
        <v>209</v>
      </c>
      <c r="I479" t="s">
        <v>402</v>
      </c>
      <c r="J479" t="s">
        <v>11769</v>
      </c>
      <c r="K479" t="s">
        <v>211</v>
      </c>
      <c r="L479" t="s">
        <v>212</v>
      </c>
      <c r="M479" t="s">
        <v>179</v>
      </c>
      <c r="N479" t="s">
        <v>180</v>
      </c>
      <c r="O479" t="s">
        <v>2409</v>
      </c>
      <c r="P479" t="s">
        <v>2410</v>
      </c>
      <c r="Q479" t="s">
        <v>183</v>
      </c>
      <c r="R479" t="s">
        <v>184</v>
      </c>
      <c r="S479" t="s">
        <v>8181</v>
      </c>
      <c r="T479" t="s">
        <v>215</v>
      </c>
      <c r="U479" t="s">
        <v>7663</v>
      </c>
    </row>
    <row r="480" spans="1:21" x14ac:dyDescent="0.2">
      <c r="A480" t="s">
        <v>2411</v>
      </c>
      <c r="B480" t="s">
        <v>2412</v>
      </c>
      <c r="C480" t="s">
        <v>2399</v>
      </c>
      <c r="D480" t="s">
        <v>171</v>
      </c>
      <c r="E480" t="s">
        <v>172</v>
      </c>
      <c r="F480" t="s">
        <v>173</v>
      </c>
      <c r="G480" t="s">
        <v>174</v>
      </c>
      <c r="H480" t="s">
        <v>292</v>
      </c>
      <c r="I480" t="s">
        <v>210</v>
      </c>
      <c r="J480" t="s">
        <v>11774</v>
      </c>
      <c r="K480" t="s">
        <v>2413</v>
      </c>
      <c r="L480" t="s">
        <v>2414</v>
      </c>
      <c r="M480" t="s">
        <v>295</v>
      </c>
      <c r="N480" t="s">
        <v>9898</v>
      </c>
      <c r="O480" t="s">
        <v>2415</v>
      </c>
      <c r="P480" t="s">
        <v>2416</v>
      </c>
      <c r="Q480" t="s">
        <v>555</v>
      </c>
      <c r="R480" t="s">
        <v>270</v>
      </c>
      <c r="S480" t="s">
        <v>8182</v>
      </c>
      <c r="T480" t="s">
        <v>7764</v>
      </c>
      <c r="U480" t="s">
        <v>10360</v>
      </c>
    </row>
    <row r="481" spans="1:21" x14ac:dyDescent="0.2">
      <c r="A481" t="s">
        <v>2417</v>
      </c>
      <c r="B481" t="s">
        <v>2418</v>
      </c>
      <c r="C481" t="s">
        <v>2419</v>
      </c>
      <c r="D481" t="s">
        <v>171</v>
      </c>
      <c r="E481" t="s">
        <v>172</v>
      </c>
      <c r="F481" t="s">
        <v>173</v>
      </c>
      <c r="G481" t="s">
        <v>174</v>
      </c>
      <c r="H481" t="s">
        <v>292</v>
      </c>
      <c r="I481" t="s">
        <v>234</v>
      </c>
      <c r="J481" t="s">
        <v>11768</v>
      </c>
      <c r="K481" t="s">
        <v>1021</v>
      </c>
      <c r="L481" t="s">
        <v>1022</v>
      </c>
      <c r="M481" t="s">
        <v>295</v>
      </c>
      <c r="N481" t="s">
        <v>9898</v>
      </c>
      <c r="O481" t="s">
        <v>2420</v>
      </c>
      <c r="P481" t="s">
        <v>2421</v>
      </c>
      <c r="Q481" t="s">
        <v>269</v>
      </c>
      <c r="R481" t="s">
        <v>270</v>
      </c>
      <c r="S481" t="s">
        <v>8183</v>
      </c>
      <c r="T481" t="s">
        <v>7757</v>
      </c>
      <c r="U481" t="s">
        <v>8184</v>
      </c>
    </row>
    <row r="482" spans="1:21" x14ac:dyDescent="0.2">
      <c r="A482" t="s">
        <v>2422</v>
      </c>
      <c r="B482" t="s">
        <v>2423</v>
      </c>
      <c r="C482" t="s">
        <v>2424</v>
      </c>
      <c r="D482" t="s">
        <v>171</v>
      </c>
      <c r="E482" t="s">
        <v>172</v>
      </c>
      <c r="F482" t="s">
        <v>173</v>
      </c>
      <c r="G482" t="s">
        <v>189</v>
      </c>
      <c r="H482" t="s">
        <v>657</v>
      </c>
      <c r="I482" t="s">
        <v>199</v>
      </c>
      <c r="J482" t="s">
        <v>11848</v>
      </c>
      <c r="K482" t="s">
        <v>677</v>
      </c>
      <c r="L482" t="s">
        <v>678</v>
      </c>
      <c r="M482" t="s">
        <v>295</v>
      </c>
      <c r="N482" t="s">
        <v>296</v>
      </c>
      <c r="O482" t="s">
        <v>2425</v>
      </c>
      <c r="P482" t="s">
        <v>2426</v>
      </c>
      <c r="Q482" t="s">
        <v>521</v>
      </c>
      <c r="R482" t="s">
        <v>196</v>
      </c>
      <c r="S482" t="s">
        <v>8185</v>
      </c>
      <c r="T482" t="s">
        <v>7771</v>
      </c>
      <c r="U482" t="s">
        <v>10361</v>
      </c>
    </row>
    <row r="483" spans="1:21" x14ac:dyDescent="0.2">
      <c r="A483" t="s">
        <v>2427</v>
      </c>
      <c r="B483" t="s">
        <v>2428</v>
      </c>
      <c r="C483" t="s">
        <v>2429</v>
      </c>
      <c r="D483" t="s">
        <v>171</v>
      </c>
      <c r="E483" t="s">
        <v>172</v>
      </c>
      <c r="F483" t="s">
        <v>173</v>
      </c>
      <c r="G483" t="s">
        <v>245</v>
      </c>
      <c r="H483" t="s">
        <v>198</v>
      </c>
      <c r="I483" t="s">
        <v>574</v>
      </c>
      <c r="J483" t="s">
        <v>11833</v>
      </c>
      <c r="K483" t="s">
        <v>177</v>
      </c>
      <c r="L483" t="s">
        <v>178</v>
      </c>
      <c r="M483" t="s">
        <v>179</v>
      </c>
      <c r="N483" t="s">
        <v>192</v>
      </c>
      <c r="O483" t="s">
        <v>1299</v>
      </c>
      <c r="P483" t="s">
        <v>2430</v>
      </c>
      <c r="Q483" t="s">
        <v>225</v>
      </c>
      <c r="R483" t="s">
        <v>184</v>
      </c>
      <c r="S483" t="s">
        <v>8186</v>
      </c>
      <c r="T483" t="s">
        <v>185</v>
      </c>
      <c r="U483" t="s">
        <v>8187</v>
      </c>
    </row>
    <row r="484" spans="1:21" x14ac:dyDescent="0.2">
      <c r="A484" t="s">
        <v>2431</v>
      </c>
      <c r="B484" t="s">
        <v>2432</v>
      </c>
      <c r="C484" t="s">
        <v>2424</v>
      </c>
      <c r="D484" t="s">
        <v>171</v>
      </c>
      <c r="E484" t="s">
        <v>172</v>
      </c>
      <c r="F484" t="s">
        <v>173</v>
      </c>
      <c r="G484" t="s">
        <v>174</v>
      </c>
      <c r="H484" t="s">
        <v>190</v>
      </c>
      <c r="I484" t="s">
        <v>234</v>
      </c>
      <c r="J484" t="s">
        <v>11717</v>
      </c>
      <c r="K484" t="s">
        <v>177</v>
      </c>
      <c r="L484" t="s">
        <v>178</v>
      </c>
      <c r="M484" t="s">
        <v>179</v>
      </c>
      <c r="N484" t="s">
        <v>180</v>
      </c>
      <c r="O484" t="s">
        <v>1806</v>
      </c>
      <c r="P484" t="s">
        <v>2433</v>
      </c>
      <c r="Q484" t="s">
        <v>195</v>
      </c>
      <c r="R484" t="s">
        <v>196</v>
      </c>
      <c r="S484" t="s">
        <v>8188</v>
      </c>
      <c r="T484" t="s">
        <v>185</v>
      </c>
      <c r="U484" t="s">
        <v>10362</v>
      </c>
    </row>
    <row r="485" spans="1:21" x14ac:dyDescent="0.2">
      <c r="A485" t="s">
        <v>2434</v>
      </c>
      <c r="B485" t="s">
        <v>2435</v>
      </c>
      <c r="C485" t="s">
        <v>2429</v>
      </c>
      <c r="D485" t="s">
        <v>171</v>
      </c>
      <c r="E485" t="s">
        <v>172</v>
      </c>
      <c r="F485" t="s">
        <v>173</v>
      </c>
      <c r="G485" t="s">
        <v>189</v>
      </c>
      <c r="H485" t="s">
        <v>316</v>
      </c>
      <c r="I485" t="s">
        <v>234</v>
      </c>
      <c r="J485" t="s">
        <v>11786</v>
      </c>
      <c r="K485" t="s">
        <v>694</v>
      </c>
      <c r="L485" t="s">
        <v>695</v>
      </c>
      <c r="M485" t="s">
        <v>179</v>
      </c>
      <c r="N485" t="s">
        <v>192</v>
      </c>
      <c r="O485" t="s">
        <v>2436</v>
      </c>
      <c r="P485" t="s">
        <v>2437</v>
      </c>
      <c r="Q485" t="s">
        <v>796</v>
      </c>
      <c r="R485" t="s">
        <v>321</v>
      </c>
      <c r="S485" t="s">
        <v>8189</v>
      </c>
      <c r="T485" t="s">
        <v>219</v>
      </c>
      <c r="U485" t="s">
        <v>10363</v>
      </c>
    </row>
    <row r="486" spans="1:21" x14ac:dyDescent="0.2">
      <c r="A486" t="s">
        <v>2438</v>
      </c>
      <c r="B486" t="s">
        <v>2439</v>
      </c>
      <c r="C486" t="s">
        <v>2325</v>
      </c>
      <c r="D486" t="s">
        <v>171</v>
      </c>
      <c r="E486" t="s">
        <v>172</v>
      </c>
      <c r="F486" t="s">
        <v>173</v>
      </c>
      <c r="G486" t="s">
        <v>174</v>
      </c>
      <c r="H486" t="s">
        <v>190</v>
      </c>
      <c r="I486" t="s">
        <v>414</v>
      </c>
      <c r="J486" t="s">
        <v>11765</v>
      </c>
      <c r="K486" t="s">
        <v>211</v>
      </c>
      <c r="L486" t="s">
        <v>212</v>
      </c>
      <c r="M486" t="s">
        <v>179</v>
      </c>
      <c r="N486" t="s">
        <v>180</v>
      </c>
      <c r="O486" t="s">
        <v>2440</v>
      </c>
      <c r="P486" t="s">
        <v>2441</v>
      </c>
      <c r="Q486" t="s">
        <v>721</v>
      </c>
      <c r="R486" t="s">
        <v>270</v>
      </c>
      <c r="S486" t="s">
        <v>8190</v>
      </c>
      <c r="T486" t="s">
        <v>215</v>
      </c>
      <c r="U486" t="s">
        <v>7663</v>
      </c>
    </row>
    <row r="487" spans="1:21" x14ac:dyDescent="0.2">
      <c r="A487" t="s">
        <v>2442</v>
      </c>
      <c r="B487" t="s">
        <v>2443</v>
      </c>
      <c r="C487" t="s">
        <v>2408</v>
      </c>
      <c r="D487" t="s">
        <v>171</v>
      </c>
      <c r="E487" t="s">
        <v>172</v>
      </c>
      <c r="F487" t="s">
        <v>173</v>
      </c>
      <c r="G487" t="s">
        <v>174</v>
      </c>
      <c r="H487" t="s">
        <v>316</v>
      </c>
      <c r="I487" t="s">
        <v>228</v>
      </c>
      <c r="J487" t="s">
        <v>11747</v>
      </c>
      <c r="K487" t="s">
        <v>211</v>
      </c>
      <c r="L487" t="s">
        <v>212</v>
      </c>
      <c r="M487" t="s">
        <v>179</v>
      </c>
      <c r="N487" t="s">
        <v>180</v>
      </c>
      <c r="O487" t="s">
        <v>2444</v>
      </c>
      <c r="P487" t="s">
        <v>2445</v>
      </c>
      <c r="Q487" t="s">
        <v>337</v>
      </c>
      <c r="R487" t="s">
        <v>321</v>
      </c>
      <c r="S487" t="s">
        <v>8191</v>
      </c>
      <c r="T487" t="s">
        <v>215</v>
      </c>
      <c r="U487" t="s">
        <v>7663</v>
      </c>
    </row>
    <row r="488" spans="1:21" x14ac:dyDescent="0.2">
      <c r="A488" t="s">
        <v>2446</v>
      </c>
      <c r="B488" t="s">
        <v>2447</v>
      </c>
      <c r="C488" t="s">
        <v>1514</v>
      </c>
      <c r="D488" t="s">
        <v>171</v>
      </c>
      <c r="E488" t="s">
        <v>172</v>
      </c>
      <c r="F488" t="s">
        <v>173</v>
      </c>
      <c r="G488" t="s">
        <v>174</v>
      </c>
      <c r="H488" t="s">
        <v>316</v>
      </c>
      <c r="I488" t="s">
        <v>228</v>
      </c>
      <c r="J488" t="s">
        <v>11747</v>
      </c>
      <c r="K488" t="s">
        <v>211</v>
      </c>
      <c r="L488" t="s">
        <v>212</v>
      </c>
      <c r="M488" t="s">
        <v>179</v>
      </c>
      <c r="N488" t="s">
        <v>180</v>
      </c>
      <c r="O488" t="s">
        <v>2448</v>
      </c>
      <c r="P488" t="s">
        <v>2449</v>
      </c>
      <c r="Q488" t="s">
        <v>337</v>
      </c>
      <c r="R488" t="s">
        <v>321</v>
      </c>
      <c r="S488" t="s">
        <v>8192</v>
      </c>
      <c r="T488" t="s">
        <v>215</v>
      </c>
      <c r="U488" t="s">
        <v>7663</v>
      </c>
    </row>
    <row r="489" spans="1:21" x14ac:dyDescent="0.2">
      <c r="A489" t="s">
        <v>2450</v>
      </c>
      <c r="B489" t="s">
        <v>2451</v>
      </c>
      <c r="C489" t="s">
        <v>2452</v>
      </c>
      <c r="D489" t="s">
        <v>171</v>
      </c>
      <c r="E489" t="s">
        <v>172</v>
      </c>
      <c r="F489" t="s">
        <v>173</v>
      </c>
      <c r="G489" t="s">
        <v>174</v>
      </c>
      <c r="H489" t="s">
        <v>793</v>
      </c>
      <c r="I489" t="s">
        <v>191</v>
      </c>
      <c r="J489" t="s">
        <v>11815</v>
      </c>
      <c r="K489" t="s">
        <v>1021</v>
      </c>
      <c r="L489" t="s">
        <v>1022</v>
      </c>
      <c r="M489" t="s">
        <v>295</v>
      </c>
      <c r="N489" t="s">
        <v>9898</v>
      </c>
      <c r="O489" t="s">
        <v>2453</v>
      </c>
      <c r="P489" t="s">
        <v>2454</v>
      </c>
      <c r="Q489" t="s">
        <v>1157</v>
      </c>
      <c r="R489" t="s">
        <v>261</v>
      </c>
      <c r="S489" t="s">
        <v>8193</v>
      </c>
      <c r="T489" t="s">
        <v>7752</v>
      </c>
      <c r="U489" t="s">
        <v>10364</v>
      </c>
    </row>
    <row r="490" spans="1:21" x14ac:dyDescent="0.2">
      <c r="A490" t="s">
        <v>2455</v>
      </c>
      <c r="B490" t="s">
        <v>2456</v>
      </c>
      <c r="C490" t="s">
        <v>2457</v>
      </c>
      <c r="D490" t="s">
        <v>171</v>
      </c>
      <c r="E490" t="s">
        <v>172</v>
      </c>
      <c r="F490" t="s">
        <v>173</v>
      </c>
      <c r="G490" t="s">
        <v>174</v>
      </c>
      <c r="H490" t="s">
        <v>190</v>
      </c>
      <c r="I490" t="s">
        <v>228</v>
      </c>
      <c r="J490" t="s">
        <v>11743</v>
      </c>
      <c r="K490" t="s">
        <v>177</v>
      </c>
      <c r="L490" t="s">
        <v>178</v>
      </c>
      <c r="M490" t="s">
        <v>179</v>
      </c>
      <c r="N490" t="s">
        <v>180</v>
      </c>
      <c r="O490" t="s">
        <v>2458</v>
      </c>
      <c r="P490" t="s">
        <v>2459</v>
      </c>
      <c r="Q490" t="s">
        <v>521</v>
      </c>
      <c r="R490" t="s">
        <v>196</v>
      </c>
      <c r="S490" t="s">
        <v>8194</v>
      </c>
      <c r="T490" t="s">
        <v>185</v>
      </c>
      <c r="U490" t="s">
        <v>10365</v>
      </c>
    </row>
    <row r="491" spans="1:21" x14ac:dyDescent="0.2">
      <c r="A491" t="s">
        <v>2460</v>
      </c>
      <c r="B491" t="s">
        <v>2461</v>
      </c>
      <c r="C491" t="s">
        <v>2457</v>
      </c>
      <c r="D491" t="s">
        <v>171</v>
      </c>
      <c r="E491" t="s">
        <v>172</v>
      </c>
      <c r="F491" t="s">
        <v>173</v>
      </c>
      <c r="G491" t="s">
        <v>174</v>
      </c>
      <c r="H491" t="s">
        <v>198</v>
      </c>
      <c r="I491" t="s">
        <v>210</v>
      </c>
      <c r="J491" t="s">
        <v>11727</v>
      </c>
      <c r="K491" t="s">
        <v>177</v>
      </c>
      <c r="L491" t="s">
        <v>334</v>
      </c>
      <c r="M491" t="s">
        <v>283</v>
      </c>
      <c r="N491" t="s">
        <v>180</v>
      </c>
      <c r="O491" t="s">
        <v>2462</v>
      </c>
      <c r="P491" t="s">
        <v>2463</v>
      </c>
      <c r="Q491" t="s">
        <v>225</v>
      </c>
      <c r="R491" t="s">
        <v>184</v>
      </c>
      <c r="S491" t="s">
        <v>8195</v>
      </c>
      <c r="T491" t="s">
        <v>338</v>
      </c>
      <c r="U491" t="s">
        <v>10366</v>
      </c>
    </row>
    <row r="492" spans="1:21" x14ac:dyDescent="0.2">
      <c r="A492" t="s">
        <v>2464</v>
      </c>
      <c r="B492" t="s">
        <v>2465</v>
      </c>
      <c r="C492" t="s">
        <v>2457</v>
      </c>
      <c r="D492" t="s">
        <v>171</v>
      </c>
      <c r="E492" t="s">
        <v>172</v>
      </c>
      <c r="F492" t="s">
        <v>173</v>
      </c>
      <c r="G492" t="s">
        <v>174</v>
      </c>
      <c r="H492" t="s">
        <v>198</v>
      </c>
      <c r="I492" t="s">
        <v>210</v>
      </c>
      <c r="J492" t="s">
        <v>11727</v>
      </c>
      <c r="K492" t="s">
        <v>177</v>
      </c>
      <c r="L492" t="s">
        <v>334</v>
      </c>
      <c r="M492" t="s">
        <v>283</v>
      </c>
      <c r="N492" t="s">
        <v>180</v>
      </c>
      <c r="O492" t="s">
        <v>2466</v>
      </c>
      <c r="P492" t="s">
        <v>2467</v>
      </c>
      <c r="Q492" t="s">
        <v>225</v>
      </c>
      <c r="R492" t="s">
        <v>184</v>
      </c>
      <c r="S492" t="s">
        <v>8196</v>
      </c>
      <c r="T492" t="s">
        <v>338</v>
      </c>
      <c r="U492" t="s">
        <v>10367</v>
      </c>
    </row>
    <row r="493" spans="1:21" x14ac:dyDescent="0.2">
      <c r="A493" t="s">
        <v>2468</v>
      </c>
      <c r="B493" t="s">
        <v>2469</v>
      </c>
      <c r="C493" t="s">
        <v>2457</v>
      </c>
      <c r="D493" t="s">
        <v>171</v>
      </c>
      <c r="E493" t="s">
        <v>172</v>
      </c>
      <c r="F493" t="s">
        <v>173</v>
      </c>
      <c r="G493" t="s">
        <v>174</v>
      </c>
      <c r="H493" t="s">
        <v>198</v>
      </c>
      <c r="I493" t="s">
        <v>210</v>
      </c>
      <c r="J493" t="s">
        <v>11727</v>
      </c>
      <c r="K493" t="s">
        <v>177</v>
      </c>
      <c r="L493" t="s">
        <v>334</v>
      </c>
      <c r="M493" t="s">
        <v>283</v>
      </c>
      <c r="N493" t="s">
        <v>180</v>
      </c>
      <c r="O493" t="s">
        <v>2470</v>
      </c>
      <c r="P493" t="s">
        <v>2471</v>
      </c>
      <c r="Q493" t="s">
        <v>225</v>
      </c>
      <c r="R493" t="s">
        <v>184</v>
      </c>
      <c r="S493" t="s">
        <v>8197</v>
      </c>
      <c r="T493" t="s">
        <v>338</v>
      </c>
      <c r="U493" t="s">
        <v>10368</v>
      </c>
    </row>
    <row r="494" spans="1:21" x14ac:dyDescent="0.2">
      <c r="A494" t="s">
        <v>2472</v>
      </c>
      <c r="B494" t="s">
        <v>2473</v>
      </c>
      <c r="C494" t="s">
        <v>2457</v>
      </c>
      <c r="D494" t="s">
        <v>171</v>
      </c>
      <c r="E494" t="s">
        <v>172</v>
      </c>
      <c r="F494" t="s">
        <v>173</v>
      </c>
      <c r="G494" t="s">
        <v>174</v>
      </c>
      <c r="H494" t="s">
        <v>198</v>
      </c>
      <c r="I494" t="s">
        <v>210</v>
      </c>
      <c r="J494" t="s">
        <v>11727</v>
      </c>
      <c r="K494" t="s">
        <v>177</v>
      </c>
      <c r="L494" t="s">
        <v>334</v>
      </c>
      <c r="M494" t="s">
        <v>283</v>
      </c>
      <c r="N494" t="s">
        <v>180</v>
      </c>
      <c r="O494" t="s">
        <v>2474</v>
      </c>
      <c r="P494" t="s">
        <v>2475</v>
      </c>
      <c r="Q494" t="s">
        <v>200</v>
      </c>
      <c r="R494" t="s">
        <v>184</v>
      </c>
      <c r="S494" t="s">
        <v>8198</v>
      </c>
      <c r="T494" t="s">
        <v>338</v>
      </c>
      <c r="U494" t="s">
        <v>10369</v>
      </c>
    </row>
    <row r="495" spans="1:21" x14ac:dyDescent="0.2">
      <c r="A495" t="s">
        <v>2476</v>
      </c>
      <c r="B495" t="s">
        <v>2477</v>
      </c>
      <c r="C495" t="s">
        <v>2457</v>
      </c>
      <c r="D495" t="s">
        <v>171</v>
      </c>
      <c r="E495" t="s">
        <v>172</v>
      </c>
      <c r="F495" t="s">
        <v>173</v>
      </c>
      <c r="G495" t="s">
        <v>174</v>
      </c>
      <c r="H495" t="s">
        <v>198</v>
      </c>
      <c r="I495" t="s">
        <v>210</v>
      </c>
      <c r="J495" t="s">
        <v>11727</v>
      </c>
      <c r="K495" t="s">
        <v>177</v>
      </c>
      <c r="L495" t="s">
        <v>334</v>
      </c>
      <c r="M495" t="s">
        <v>283</v>
      </c>
      <c r="N495" t="s">
        <v>180</v>
      </c>
      <c r="O495" t="s">
        <v>2478</v>
      </c>
      <c r="P495" t="s">
        <v>2479</v>
      </c>
      <c r="Q495" t="s">
        <v>200</v>
      </c>
      <c r="R495" t="s">
        <v>184</v>
      </c>
      <c r="S495" t="s">
        <v>8199</v>
      </c>
      <c r="T495" t="s">
        <v>338</v>
      </c>
      <c r="U495" t="s">
        <v>10370</v>
      </c>
    </row>
    <row r="496" spans="1:21" x14ac:dyDescent="0.2">
      <c r="A496" t="s">
        <v>2480</v>
      </c>
      <c r="B496" t="s">
        <v>2481</v>
      </c>
      <c r="C496" t="s">
        <v>2457</v>
      </c>
      <c r="D496" t="s">
        <v>171</v>
      </c>
      <c r="E496" t="s">
        <v>172</v>
      </c>
      <c r="F496" t="s">
        <v>173</v>
      </c>
      <c r="G496" t="s">
        <v>174</v>
      </c>
      <c r="H496" t="s">
        <v>198</v>
      </c>
      <c r="I496" t="s">
        <v>210</v>
      </c>
      <c r="J496" t="s">
        <v>11727</v>
      </c>
      <c r="K496" t="s">
        <v>177</v>
      </c>
      <c r="L496" t="s">
        <v>334</v>
      </c>
      <c r="M496" t="s">
        <v>283</v>
      </c>
      <c r="N496" t="s">
        <v>180</v>
      </c>
      <c r="O496" t="s">
        <v>2482</v>
      </c>
      <c r="P496" t="s">
        <v>2483</v>
      </c>
      <c r="Q496" t="s">
        <v>225</v>
      </c>
      <c r="R496" t="s">
        <v>184</v>
      </c>
      <c r="S496" t="s">
        <v>8200</v>
      </c>
      <c r="T496" t="s">
        <v>338</v>
      </c>
      <c r="U496" t="s">
        <v>10371</v>
      </c>
    </row>
    <row r="497" spans="1:21" x14ac:dyDescent="0.2">
      <c r="A497" t="s">
        <v>2484</v>
      </c>
      <c r="B497" t="s">
        <v>2485</v>
      </c>
      <c r="C497" t="s">
        <v>2394</v>
      </c>
      <c r="D497" t="s">
        <v>171</v>
      </c>
      <c r="E497" t="s">
        <v>172</v>
      </c>
      <c r="F497" t="s">
        <v>173</v>
      </c>
      <c r="G497" t="s">
        <v>174</v>
      </c>
      <c r="H497" t="s">
        <v>11763</v>
      </c>
      <c r="I497" t="s">
        <v>239</v>
      </c>
      <c r="J497" t="s">
        <v>11776</v>
      </c>
      <c r="K497" t="s">
        <v>622</v>
      </c>
      <c r="L497" t="s">
        <v>569</v>
      </c>
      <c r="M497" t="s">
        <v>295</v>
      </c>
      <c r="N497" t="s">
        <v>623</v>
      </c>
      <c r="O497" t="s">
        <v>2183</v>
      </c>
      <c r="P497" t="s">
        <v>2486</v>
      </c>
      <c r="Q497" t="s">
        <v>225</v>
      </c>
      <c r="R497" t="s">
        <v>184</v>
      </c>
      <c r="S497" t="s">
        <v>8201</v>
      </c>
      <c r="T497" t="s">
        <v>631</v>
      </c>
      <c r="U497" t="s">
        <v>10372</v>
      </c>
    </row>
    <row r="498" spans="1:21" x14ac:dyDescent="0.2">
      <c r="A498" t="s">
        <v>2487</v>
      </c>
      <c r="B498" t="s">
        <v>2488</v>
      </c>
      <c r="C498" t="s">
        <v>2489</v>
      </c>
      <c r="D498" t="s">
        <v>171</v>
      </c>
      <c r="E498" t="s">
        <v>172</v>
      </c>
      <c r="F498" t="s">
        <v>173</v>
      </c>
      <c r="G498" t="s">
        <v>174</v>
      </c>
      <c r="H498" t="s">
        <v>326</v>
      </c>
      <c r="I498" t="s">
        <v>191</v>
      </c>
      <c r="J498" t="s">
        <v>11772</v>
      </c>
      <c r="K498" t="s">
        <v>177</v>
      </c>
      <c r="L498" t="s">
        <v>178</v>
      </c>
      <c r="M498" t="s">
        <v>179</v>
      </c>
      <c r="N498" t="s">
        <v>180</v>
      </c>
      <c r="O498" t="s">
        <v>2490</v>
      </c>
      <c r="P498" t="s">
        <v>2491</v>
      </c>
      <c r="Q498" t="s">
        <v>675</v>
      </c>
      <c r="R498" t="s">
        <v>330</v>
      </c>
      <c r="S498" t="s">
        <v>8202</v>
      </c>
      <c r="T498" t="s">
        <v>185</v>
      </c>
      <c r="U498" t="s">
        <v>10373</v>
      </c>
    </row>
    <row r="499" spans="1:21" x14ac:dyDescent="0.2">
      <c r="A499" t="s">
        <v>2492</v>
      </c>
      <c r="B499" t="s">
        <v>2493</v>
      </c>
      <c r="C499" t="s">
        <v>2494</v>
      </c>
      <c r="D499" t="s">
        <v>171</v>
      </c>
      <c r="E499" t="s">
        <v>172</v>
      </c>
      <c r="F499" t="s">
        <v>173</v>
      </c>
      <c r="G499" t="s">
        <v>174</v>
      </c>
      <c r="H499" t="s">
        <v>595</v>
      </c>
      <c r="I499" t="s">
        <v>176</v>
      </c>
      <c r="J499" t="s">
        <v>11792</v>
      </c>
      <c r="K499" t="s">
        <v>177</v>
      </c>
      <c r="L499" t="s">
        <v>352</v>
      </c>
      <c r="M499" t="s">
        <v>179</v>
      </c>
      <c r="N499" t="s">
        <v>180</v>
      </c>
      <c r="O499" t="s">
        <v>2495</v>
      </c>
      <c r="P499" t="s">
        <v>2496</v>
      </c>
      <c r="Q499" t="s">
        <v>972</v>
      </c>
      <c r="R499" t="s">
        <v>680</v>
      </c>
      <c r="S499" t="s">
        <v>8203</v>
      </c>
      <c r="T499" t="s">
        <v>322</v>
      </c>
      <c r="U499" t="s">
        <v>10374</v>
      </c>
    </row>
    <row r="500" spans="1:21" x14ac:dyDescent="0.2">
      <c r="A500" t="s">
        <v>2497</v>
      </c>
      <c r="B500" t="s">
        <v>2498</v>
      </c>
      <c r="C500" t="s">
        <v>2494</v>
      </c>
      <c r="D500" t="s">
        <v>171</v>
      </c>
      <c r="E500" t="s">
        <v>172</v>
      </c>
      <c r="F500" t="s">
        <v>173</v>
      </c>
      <c r="G500" t="s">
        <v>174</v>
      </c>
      <c r="H500" t="s">
        <v>676</v>
      </c>
      <c r="I500" t="s">
        <v>176</v>
      </c>
      <c r="J500" t="s">
        <v>11825</v>
      </c>
      <c r="K500" t="s">
        <v>677</v>
      </c>
      <c r="L500" t="s">
        <v>678</v>
      </c>
      <c r="M500" t="s">
        <v>295</v>
      </c>
      <c r="N500" t="s">
        <v>296</v>
      </c>
      <c r="O500" t="s">
        <v>2499</v>
      </c>
      <c r="P500" t="s">
        <v>2500</v>
      </c>
      <c r="Q500" t="s">
        <v>925</v>
      </c>
      <c r="R500" t="s">
        <v>680</v>
      </c>
      <c r="S500" t="s">
        <v>8204</v>
      </c>
      <c r="T500" t="s">
        <v>7771</v>
      </c>
      <c r="U500" t="s">
        <v>10375</v>
      </c>
    </row>
    <row r="501" spans="1:21" x14ac:dyDescent="0.2">
      <c r="A501" t="s">
        <v>2501</v>
      </c>
      <c r="B501" t="s">
        <v>2502</v>
      </c>
      <c r="C501" t="s">
        <v>2489</v>
      </c>
      <c r="D501" t="s">
        <v>171</v>
      </c>
      <c r="E501" t="s">
        <v>172</v>
      </c>
      <c r="F501" t="s">
        <v>173</v>
      </c>
      <c r="G501" t="s">
        <v>174</v>
      </c>
      <c r="H501" t="s">
        <v>209</v>
      </c>
      <c r="I501" t="s">
        <v>251</v>
      </c>
      <c r="J501" t="s">
        <v>11721</v>
      </c>
      <c r="K501" t="s">
        <v>177</v>
      </c>
      <c r="L501" t="s">
        <v>334</v>
      </c>
      <c r="M501" t="s">
        <v>179</v>
      </c>
      <c r="N501" t="s">
        <v>180</v>
      </c>
      <c r="O501" t="s">
        <v>2503</v>
      </c>
      <c r="P501" t="s">
        <v>2504</v>
      </c>
      <c r="Q501" t="s">
        <v>200</v>
      </c>
      <c r="R501" t="s">
        <v>184</v>
      </c>
      <c r="S501" t="s">
        <v>8205</v>
      </c>
      <c r="T501" t="s">
        <v>338</v>
      </c>
      <c r="U501" t="s">
        <v>7663</v>
      </c>
    </row>
    <row r="502" spans="1:21" x14ac:dyDescent="0.2">
      <c r="A502" t="s">
        <v>2505</v>
      </c>
      <c r="B502" t="s">
        <v>2506</v>
      </c>
      <c r="C502" t="s">
        <v>2507</v>
      </c>
      <c r="D502" t="s">
        <v>171</v>
      </c>
      <c r="E502" t="s">
        <v>172</v>
      </c>
      <c r="F502" t="s">
        <v>173</v>
      </c>
      <c r="G502" t="s">
        <v>245</v>
      </c>
      <c r="H502" t="s">
        <v>175</v>
      </c>
      <c r="I502" t="s">
        <v>199</v>
      </c>
      <c r="J502" t="s">
        <v>11725</v>
      </c>
      <c r="K502" t="s">
        <v>1127</v>
      </c>
      <c r="L502" t="s">
        <v>334</v>
      </c>
      <c r="M502" t="s">
        <v>179</v>
      </c>
      <c r="N502" t="s">
        <v>180</v>
      </c>
      <c r="O502" t="s">
        <v>2508</v>
      </c>
      <c r="P502" t="s">
        <v>2509</v>
      </c>
      <c r="Q502" t="s">
        <v>183</v>
      </c>
      <c r="R502" t="s">
        <v>184</v>
      </c>
      <c r="S502" t="s">
        <v>8206</v>
      </c>
      <c r="T502" t="s">
        <v>338</v>
      </c>
      <c r="U502" t="s">
        <v>10376</v>
      </c>
    </row>
    <row r="503" spans="1:21" x14ac:dyDescent="0.2">
      <c r="A503" t="s">
        <v>2510</v>
      </c>
      <c r="B503" t="s">
        <v>11849</v>
      </c>
      <c r="C503" t="s">
        <v>2511</v>
      </c>
      <c r="D503" t="s">
        <v>171</v>
      </c>
      <c r="E503" t="s">
        <v>172</v>
      </c>
      <c r="F503" t="s">
        <v>173</v>
      </c>
      <c r="G503" t="s">
        <v>174</v>
      </c>
      <c r="H503" t="s">
        <v>684</v>
      </c>
      <c r="I503" t="s">
        <v>210</v>
      </c>
      <c r="J503" t="s">
        <v>11812</v>
      </c>
      <c r="K503" t="s">
        <v>293</v>
      </c>
      <c r="L503" t="s">
        <v>294</v>
      </c>
      <c r="M503" t="s">
        <v>295</v>
      </c>
      <c r="N503" t="s">
        <v>9898</v>
      </c>
      <c r="O503" t="s">
        <v>2512</v>
      </c>
      <c r="P503" t="s">
        <v>2513</v>
      </c>
      <c r="Q503" t="s">
        <v>878</v>
      </c>
      <c r="R503" t="s">
        <v>330</v>
      </c>
      <c r="S503" t="s">
        <v>8207</v>
      </c>
      <c r="T503" t="s">
        <v>7752</v>
      </c>
      <c r="U503" t="s">
        <v>10377</v>
      </c>
    </row>
    <row r="504" spans="1:21" x14ac:dyDescent="0.2">
      <c r="A504" t="s">
        <v>2514</v>
      </c>
      <c r="B504" t="s">
        <v>2515</v>
      </c>
      <c r="C504" t="s">
        <v>2516</v>
      </c>
      <c r="D504" t="s">
        <v>171</v>
      </c>
      <c r="E504" t="s">
        <v>172</v>
      </c>
      <c r="F504" t="s">
        <v>173</v>
      </c>
      <c r="G504" t="s">
        <v>174</v>
      </c>
      <c r="H504" t="s">
        <v>676</v>
      </c>
      <c r="I504" t="s">
        <v>191</v>
      </c>
      <c r="J504" t="s">
        <v>11824</v>
      </c>
      <c r="K504" t="s">
        <v>1021</v>
      </c>
      <c r="L504" t="s">
        <v>1022</v>
      </c>
      <c r="M504" t="s">
        <v>295</v>
      </c>
      <c r="N504" t="s">
        <v>9898</v>
      </c>
      <c r="O504" t="s">
        <v>2517</v>
      </c>
      <c r="P504" t="s">
        <v>2518</v>
      </c>
      <c r="Q504" t="s">
        <v>596</v>
      </c>
      <c r="R504" t="s">
        <v>597</v>
      </c>
      <c r="S504" t="s">
        <v>8208</v>
      </c>
      <c r="T504" t="s">
        <v>7757</v>
      </c>
      <c r="U504" t="s">
        <v>10378</v>
      </c>
    </row>
    <row r="505" spans="1:21" x14ac:dyDescent="0.2">
      <c r="A505" t="s">
        <v>2519</v>
      </c>
      <c r="B505" t="s">
        <v>2520</v>
      </c>
      <c r="C505" t="s">
        <v>2516</v>
      </c>
      <c r="D505" t="s">
        <v>171</v>
      </c>
      <c r="E505" t="s">
        <v>172</v>
      </c>
      <c r="F505" t="s">
        <v>173</v>
      </c>
      <c r="G505" t="s">
        <v>174</v>
      </c>
      <c r="H505" t="s">
        <v>11779</v>
      </c>
      <c r="I505" t="s">
        <v>823</v>
      </c>
      <c r="J505" t="s">
        <v>11791</v>
      </c>
      <c r="K505" t="s">
        <v>622</v>
      </c>
      <c r="L505" t="s">
        <v>569</v>
      </c>
      <c r="M505" t="s">
        <v>295</v>
      </c>
      <c r="N505" t="s">
        <v>623</v>
      </c>
      <c r="O505" t="s">
        <v>2521</v>
      </c>
      <c r="P505" t="s">
        <v>2522</v>
      </c>
      <c r="Q505" t="s">
        <v>962</v>
      </c>
      <c r="R505" t="s">
        <v>196</v>
      </c>
      <c r="S505" t="s">
        <v>10379</v>
      </c>
      <c r="T505" t="s">
        <v>626</v>
      </c>
      <c r="U505" t="s">
        <v>10380</v>
      </c>
    </row>
    <row r="506" spans="1:21" x14ac:dyDescent="0.2">
      <c r="A506" t="s">
        <v>2523</v>
      </c>
      <c r="B506" t="s">
        <v>2524</v>
      </c>
      <c r="C506" t="s">
        <v>2516</v>
      </c>
      <c r="D506" t="s">
        <v>171</v>
      </c>
      <c r="E506" t="s">
        <v>172</v>
      </c>
      <c r="F506" t="s">
        <v>173</v>
      </c>
      <c r="G506" t="s">
        <v>174</v>
      </c>
      <c r="H506" t="s">
        <v>684</v>
      </c>
      <c r="I506" t="s">
        <v>228</v>
      </c>
      <c r="J506" t="s">
        <v>11796</v>
      </c>
      <c r="K506" t="s">
        <v>677</v>
      </c>
      <c r="L506" t="s">
        <v>678</v>
      </c>
      <c r="M506" t="s">
        <v>295</v>
      </c>
      <c r="N506" t="s">
        <v>296</v>
      </c>
      <c r="O506" t="s">
        <v>2525</v>
      </c>
      <c r="P506" t="s">
        <v>2526</v>
      </c>
      <c r="Q506" t="s">
        <v>2125</v>
      </c>
      <c r="R506" t="s">
        <v>330</v>
      </c>
      <c r="S506" t="s">
        <v>8209</v>
      </c>
      <c r="T506" t="s">
        <v>7771</v>
      </c>
      <c r="U506" t="s">
        <v>10381</v>
      </c>
    </row>
    <row r="507" spans="1:21" x14ac:dyDescent="0.2">
      <c r="A507" t="s">
        <v>2527</v>
      </c>
      <c r="B507" t="s">
        <v>2528</v>
      </c>
      <c r="C507" t="s">
        <v>2516</v>
      </c>
      <c r="D507" t="s">
        <v>171</v>
      </c>
      <c r="E507" t="s">
        <v>172</v>
      </c>
      <c r="F507" t="s">
        <v>173</v>
      </c>
      <c r="G507" t="s">
        <v>174</v>
      </c>
      <c r="H507" t="s">
        <v>11779</v>
      </c>
      <c r="I507" t="s">
        <v>823</v>
      </c>
      <c r="J507" t="s">
        <v>11791</v>
      </c>
      <c r="K507" t="s">
        <v>622</v>
      </c>
      <c r="L507" t="s">
        <v>569</v>
      </c>
      <c r="M507" t="s">
        <v>295</v>
      </c>
      <c r="N507" t="s">
        <v>623</v>
      </c>
      <c r="O507" t="s">
        <v>2529</v>
      </c>
      <c r="P507" t="s">
        <v>2530</v>
      </c>
      <c r="Q507" t="s">
        <v>521</v>
      </c>
      <c r="R507" t="s">
        <v>196</v>
      </c>
      <c r="S507" t="s">
        <v>8210</v>
      </c>
      <c r="T507" t="s">
        <v>631</v>
      </c>
      <c r="U507" t="s">
        <v>10382</v>
      </c>
    </row>
    <row r="508" spans="1:21" x14ac:dyDescent="0.2">
      <c r="A508" t="s">
        <v>2531</v>
      </c>
      <c r="B508" t="s">
        <v>8211</v>
      </c>
      <c r="C508" t="s">
        <v>2424</v>
      </c>
      <c r="D508" t="s">
        <v>171</v>
      </c>
      <c r="E508" t="s">
        <v>172</v>
      </c>
      <c r="F508" t="s">
        <v>173</v>
      </c>
      <c r="G508" t="s">
        <v>174</v>
      </c>
      <c r="H508" t="s">
        <v>580</v>
      </c>
      <c r="I508" t="s">
        <v>251</v>
      </c>
      <c r="J508" t="s">
        <v>11751</v>
      </c>
      <c r="K508" t="s">
        <v>707</v>
      </c>
      <c r="L508" t="s">
        <v>708</v>
      </c>
      <c r="M508" t="s">
        <v>295</v>
      </c>
      <c r="N508" t="s">
        <v>296</v>
      </c>
      <c r="O508" t="s">
        <v>2532</v>
      </c>
      <c r="P508" t="s">
        <v>2533</v>
      </c>
      <c r="Q508" t="s">
        <v>183</v>
      </c>
      <c r="R508" t="s">
        <v>184</v>
      </c>
      <c r="S508" t="s">
        <v>8212</v>
      </c>
      <c r="T508" t="s">
        <v>7771</v>
      </c>
      <c r="U508" t="s">
        <v>10383</v>
      </c>
    </row>
    <row r="509" spans="1:21" x14ac:dyDescent="0.2">
      <c r="A509" t="s">
        <v>2534</v>
      </c>
      <c r="B509" t="s">
        <v>2535</v>
      </c>
      <c r="C509" t="s">
        <v>2536</v>
      </c>
      <c r="D509" t="s">
        <v>171</v>
      </c>
      <c r="E509" t="s">
        <v>172</v>
      </c>
      <c r="F509" t="s">
        <v>173</v>
      </c>
      <c r="G509" t="s">
        <v>245</v>
      </c>
      <c r="H509" t="s">
        <v>209</v>
      </c>
      <c r="I509" t="s">
        <v>228</v>
      </c>
      <c r="J509" t="s">
        <v>11730</v>
      </c>
      <c r="K509" t="s">
        <v>177</v>
      </c>
      <c r="L509" t="s">
        <v>178</v>
      </c>
      <c r="M509" t="s">
        <v>179</v>
      </c>
      <c r="N509" t="s">
        <v>180</v>
      </c>
      <c r="O509" t="s">
        <v>2537</v>
      </c>
      <c r="P509" t="s">
        <v>2538</v>
      </c>
      <c r="Q509" t="s">
        <v>312</v>
      </c>
      <c r="R509" t="s">
        <v>184</v>
      </c>
      <c r="S509" t="s">
        <v>8213</v>
      </c>
      <c r="T509" t="s">
        <v>185</v>
      </c>
      <c r="U509" t="s">
        <v>10384</v>
      </c>
    </row>
    <row r="510" spans="1:21" x14ac:dyDescent="0.2">
      <c r="A510" t="s">
        <v>2539</v>
      </c>
      <c r="B510" t="s">
        <v>2540</v>
      </c>
      <c r="C510" t="s">
        <v>2507</v>
      </c>
      <c r="D510" t="s">
        <v>171</v>
      </c>
      <c r="E510" t="s">
        <v>172</v>
      </c>
      <c r="F510" t="s">
        <v>173</v>
      </c>
      <c r="G510" t="s">
        <v>174</v>
      </c>
      <c r="H510" t="s">
        <v>684</v>
      </c>
      <c r="I510" t="s">
        <v>234</v>
      </c>
      <c r="J510" t="s">
        <v>11762</v>
      </c>
      <c r="K510" t="s">
        <v>1021</v>
      </c>
      <c r="L510" t="s">
        <v>1022</v>
      </c>
      <c r="M510" t="s">
        <v>295</v>
      </c>
      <c r="N510" t="s">
        <v>9898</v>
      </c>
      <c r="O510" t="s">
        <v>2541</v>
      </c>
      <c r="P510" t="s">
        <v>2542</v>
      </c>
      <c r="Q510" t="s">
        <v>410</v>
      </c>
      <c r="R510" t="s">
        <v>330</v>
      </c>
      <c r="S510" t="s">
        <v>8214</v>
      </c>
      <c r="T510" t="s">
        <v>7757</v>
      </c>
      <c r="U510" t="s">
        <v>10385</v>
      </c>
    </row>
    <row r="511" spans="1:21" x14ac:dyDescent="0.2">
      <c r="A511" t="s">
        <v>2543</v>
      </c>
      <c r="B511" t="s">
        <v>2544</v>
      </c>
      <c r="C511" t="s">
        <v>2516</v>
      </c>
      <c r="D511" t="s">
        <v>171</v>
      </c>
      <c r="E511" t="s">
        <v>172</v>
      </c>
      <c r="F511" t="s">
        <v>173</v>
      </c>
      <c r="G511" t="s">
        <v>174</v>
      </c>
      <c r="H511" t="s">
        <v>11821</v>
      </c>
      <c r="I511" t="s">
        <v>11822</v>
      </c>
      <c r="J511" t="s">
        <v>11823</v>
      </c>
      <c r="K511" t="s">
        <v>622</v>
      </c>
      <c r="L511" t="s">
        <v>569</v>
      </c>
      <c r="M511" t="s">
        <v>295</v>
      </c>
      <c r="N511" t="s">
        <v>623</v>
      </c>
      <c r="O511" t="s">
        <v>2545</v>
      </c>
      <c r="P511" t="s">
        <v>2546</v>
      </c>
      <c r="Q511" t="s">
        <v>260</v>
      </c>
      <c r="R511" t="s">
        <v>261</v>
      </c>
      <c r="S511" t="s">
        <v>8215</v>
      </c>
      <c r="T511" t="s">
        <v>631</v>
      </c>
      <c r="U511" t="s">
        <v>10386</v>
      </c>
    </row>
    <row r="512" spans="1:21" x14ac:dyDescent="0.2">
      <c r="A512" t="s">
        <v>2548</v>
      </c>
      <c r="B512" t="s">
        <v>2549</v>
      </c>
      <c r="C512" t="s">
        <v>2516</v>
      </c>
      <c r="D512" t="s">
        <v>171</v>
      </c>
      <c r="E512" t="s">
        <v>172</v>
      </c>
      <c r="F512" t="s">
        <v>173</v>
      </c>
      <c r="G512" t="s">
        <v>174</v>
      </c>
      <c r="H512" t="s">
        <v>11779</v>
      </c>
      <c r="I512" t="s">
        <v>7956</v>
      </c>
      <c r="J512" t="s">
        <v>11780</v>
      </c>
      <c r="K512" t="s">
        <v>622</v>
      </c>
      <c r="L512" t="s">
        <v>569</v>
      </c>
      <c r="M512" t="s">
        <v>295</v>
      </c>
      <c r="N512" t="s">
        <v>623</v>
      </c>
      <c r="O512" t="s">
        <v>2550</v>
      </c>
      <c r="P512" t="s">
        <v>2551</v>
      </c>
      <c r="Q512" t="s">
        <v>337</v>
      </c>
      <c r="R512" t="s">
        <v>321</v>
      </c>
      <c r="S512" t="s">
        <v>8216</v>
      </c>
      <c r="T512" t="s">
        <v>626</v>
      </c>
      <c r="U512" t="s">
        <v>10387</v>
      </c>
    </row>
    <row r="513" spans="1:21" x14ac:dyDescent="0.2">
      <c r="A513" t="s">
        <v>2552</v>
      </c>
      <c r="B513" t="s">
        <v>2553</v>
      </c>
      <c r="C513" t="s">
        <v>2507</v>
      </c>
      <c r="D513" t="s">
        <v>171</v>
      </c>
      <c r="E513" t="s">
        <v>172</v>
      </c>
      <c r="F513" t="s">
        <v>173</v>
      </c>
      <c r="G513" t="s">
        <v>174</v>
      </c>
      <c r="H513" t="s">
        <v>580</v>
      </c>
      <c r="I513" t="s">
        <v>945</v>
      </c>
      <c r="J513" t="s">
        <v>11804</v>
      </c>
      <c r="K513" t="s">
        <v>293</v>
      </c>
      <c r="L513" t="s">
        <v>294</v>
      </c>
      <c r="M513" t="s">
        <v>295</v>
      </c>
      <c r="N513" t="s">
        <v>9898</v>
      </c>
      <c r="O513" t="s">
        <v>2554</v>
      </c>
      <c r="P513" t="s">
        <v>2555</v>
      </c>
      <c r="Q513" t="s">
        <v>344</v>
      </c>
      <c r="R513" t="s">
        <v>184</v>
      </c>
      <c r="S513" t="s">
        <v>8217</v>
      </c>
      <c r="T513" t="s">
        <v>7752</v>
      </c>
      <c r="U513" t="s">
        <v>10388</v>
      </c>
    </row>
    <row r="514" spans="1:21" x14ac:dyDescent="0.2">
      <c r="A514" t="s">
        <v>2556</v>
      </c>
      <c r="B514" t="s">
        <v>2557</v>
      </c>
      <c r="C514" t="s">
        <v>2516</v>
      </c>
      <c r="D514" t="s">
        <v>171</v>
      </c>
      <c r="E514" t="s">
        <v>172</v>
      </c>
      <c r="F514" t="s">
        <v>173</v>
      </c>
      <c r="G514" t="s">
        <v>174</v>
      </c>
      <c r="H514" t="s">
        <v>292</v>
      </c>
      <c r="I514" t="s">
        <v>414</v>
      </c>
      <c r="J514" t="s">
        <v>11755</v>
      </c>
      <c r="K514" t="s">
        <v>643</v>
      </c>
      <c r="L514" t="s">
        <v>644</v>
      </c>
      <c r="M514" t="s">
        <v>295</v>
      </c>
      <c r="N514" t="s">
        <v>9898</v>
      </c>
      <c r="O514" t="s">
        <v>2558</v>
      </c>
      <c r="P514" t="s">
        <v>2559</v>
      </c>
      <c r="Q514" t="s">
        <v>225</v>
      </c>
      <c r="R514" t="s">
        <v>184</v>
      </c>
      <c r="S514" t="s">
        <v>8218</v>
      </c>
      <c r="T514" t="s">
        <v>7764</v>
      </c>
      <c r="U514" t="s">
        <v>10389</v>
      </c>
    </row>
    <row r="515" spans="1:21" x14ac:dyDescent="0.2">
      <c r="A515" t="s">
        <v>2560</v>
      </c>
      <c r="B515" t="s">
        <v>2561</v>
      </c>
      <c r="C515" t="s">
        <v>2516</v>
      </c>
      <c r="D515" t="s">
        <v>171</v>
      </c>
      <c r="E515" t="s">
        <v>172</v>
      </c>
      <c r="F515" t="s">
        <v>173</v>
      </c>
      <c r="G515" t="s">
        <v>174</v>
      </c>
      <c r="H515" t="s">
        <v>676</v>
      </c>
      <c r="I515" t="s">
        <v>210</v>
      </c>
      <c r="J515" t="s">
        <v>11850</v>
      </c>
      <c r="K515" t="s">
        <v>677</v>
      </c>
      <c r="L515" t="s">
        <v>678</v>
      </c>
      <c r="M515" t="s">
        <v>295</v>
      </c>
      <c r="N515" t="s">
        <v>296</v>
      </c>
      <c r="O515" t="s">
        <v>2562</v>
      </c>
      <c r="P515" t="s">
        <v>2563</v>
      </c>
      <c r="Q515" t="s">
        <v>596</v>
      </c>
      <c r="R515" t="s">
        <v>597</v>
      </c>
      <c r="S515" t="s">
        <v>8219</v>
      </c>
      <c r="T515" t="s">
        <v>7771</v>
      </c>
      <c r="U515" t="s">
        <v>10390</v>
      </c>
    </row>
    <row r="516" spans="1:21" x14ac:dyDescent="0.2">
      <c r="A516" t="s">
        <v>2564</v>
      </c>
      <c r="B516" t="s">
        <v>2565</v>
      </c>
      <c r="C516" t="s">
        <v>2566</v>
      </c>
      <c r="D516" t="s">
        <v>171</v>
      </c>
      <c r="E516" t="s">
        <v>172</v>
      </c>
      <c r="F516" t="s">
        <v>173</v>
      </c>
      <c r="G516" t="s">
        <v>174</v>
      </c>
      <c r="H516" t="s">
        <v>209</v>
      </c>
      <c r="I516" t="s">
        <v>402</v>
      </c>
      <c r="J516" t="s">
        <v>11769</v>
      </c>
      <c r="K516" t="s">
        <v>211</v>
      </c>
      <c r="L516" t="s">
        <v>212</v>
      </c>
      <c r="M516" t="s">
        <v>179</v>
      </c>
      <c r="N516" t="s">
        <v>180</v>
      </c>
      <c r="O516" t="s">
        <v>2567</v>
      </c>
      <c r="P516" t="s">
        <v>2568</v>
      </c>
      <c r="Q516" t="s">
        <v>200</v>
      </c>
      <c r="R516" t="s">
        <v>184</v>
      </c>
      <c r="S516" t="s">
        <v>8220</v>
      </c>
      <c r="T516" t="s">
        <v>215</v>
      </c>
      <c r="U516" t="s">
        <v>7663</v>
      </c>
    </row>
    <row r="517" spans="1:21" x14ac:dyDescent="0.2">
      <c r="A517" t="s">
        <v>2569</v>
      </c>
      <c r="B517" t="s">
        <v>2570</v>
      </c>
      <c r="C517" t="s">
        <v>2571</v>
      </c>
      <c r="D517" t="s">
        <v>171</v>
      </c>
      <c r="E517" t="s">
        <v>172</v>
      </c>
      <c r="F517" t="s">
        <v>173</v>
      </c>
      <c r="G517" t="s">
        <v>245</v>
      </c>
      <c r="H517" t="s">
        <v>657</v>
      </c>
      <c r="I517" t="s">
        <v>199</v>
      </c>
      <c r="J517" t="s">
        <v>11848</v>
      </c>
      <c r="K517" t="s">
        <v>694</v>
      </c>
      <c r="L517" t="s">
        <v>695</v>
      </c>
      <c r="M517" t="s">
        <v>295</v>
      </c>
      <c r="N517" t="s">
        <v>296</v>
      </c>
      <c r="O517" t="s">
        <v>2425</v>
      </c>
      <c r="P517" t="s">
        <v>2572</v>
      </c>
      <c r="Q517" t="s">
        <v>521</v>
      </c>
      <c r="R517" t="s">
        <v>196</v>
      </c>
      <c r="S517" t="s">
        <v>8221</v>
      </c>
      <c r="T517" t="s">
        <v>7775</v>
      </c>
      <c r="U517" t="s">
        <v>10391</v>
      </c>
    </row>
    <row r="518" spans="1:21" x14ac:dyDescent="0.2">
      <c r="A518" t="s">
        <v>2573</v>
      </c>
      <c r="B518" t="s">
        <v>2574</v>
      </c>
      <c r="C518" t="s">
        <v>2566</v>
      </c>
      <c r="D518" t="s">
        <v>171</v>
      </c>
      <c r="E518" t="s">
        <v>172</v>
      </c>
      <c r="F518" t="s">
        <v>173</v>
      </c>
      <c r="G518" t="s">
        <v>174</v>
      </c>
      <c r="H518" t="s">
        <v>209</v>
      </c>
      <c r="I518" t="s">
        <v>402</v>
      </c>
      <c r="J518" t="s">
        <v>11769</v>
      </c>
      <c r="K518" t="s">
        <v>211</v>
      </c>
      <c r="L518" t="s">
        <v>212</v>
      </c>
      <c r="M518" t="s">
        <v>179</v>
      </c>
      <c r="N518" t="s">
        <v>180</v>
      </c>
      <c r="O518" t="s">
        <v>2567</v>
      </c>
      <c r="P518" t="s">
        <v>2575</v>
      </c>
      <c r="Q518" t="s">
        <v>200</v>
      </c>
      <c r="R518" t="s">
        <v>184</v>
      </c>
      <c r="S518" t="s">
        <v>8222</v>
      </c>
      <c r="T518" t="s">
        <v>215</v>
      </c>
      <c r="U518" t="s">
        <v>7663</v>
      </c>
    </row>
    <row r="519" spans="1:21" x14ac:dyDescent="0.2">
      <c r="A519" t="s">
        <v>2576</v>
      </c>
      <c r="B519" t="s">
        <v>2577</v>
      </c>
      <c r="C519" t="s">
        <v>2516</v>
      </c>
      <c r="D519" t="s">
        <v>171</v>
      </c>
      <c r="E519" t="s">
        <v>172</v>
      </c>
      <c r="F519" t="s">
        <v>173</v>
      </c>
      <c r="G519" t="s">
        <v>174</v>
      </c>
      <c r="H519" t="s">
        <v>676</v>
      </c>
      <c r="I519" t="s">
        <v>210</v>
      </c>
      <c r="J519" t="s">
        <v>11850</v>
      </c>
      <c r="K519" t="s">
        <v>677</v>
      </c>
      <c r="L519" t="s">
        <v>678</v>
      </c>
      <c r="M519" t="s">
        <v>295</v>
      </c>
      <c r="N519" t="s">
        <v>296</v>
      </c>
      <c r="O519" t="s">
        <v>2578</v>
      </c>
      <c r="P519" t="s">
        <v>2579</v>
      </c>
      <c r="Q519" t="s">
        <v>679</v>
      </c>
      <c r="R519" t="s">
        <v>680</v>
      </c>
      <c r="S519" t="s">
        <v>8223</v>
      </c>
      <c r="T519" t="s">
        <v>7771</v>
      </c>
      <c r="U519" t="s">
        <v>10392</v>
      </c>
    </row>
    <row r="520" spans="1:21" x14ac:dyDescent="0.2">
      <c r="A520" t="s">
        <v>2580</v>
      </c>
      <c r="B520" t="s">
        <v>2581</v>
      </c>
      <c r="C520" t="s">
        <v>2582</v>
      </c>
      <c r="D520" t="s">
        <v>171</v>
      </c>
      <c r="E520" t="s">
        <v>172</v>
      </c>
      <c r="F520" t="s">
        <v>173</v>
      </c>
      <c r="G520" t="s">
        <v>245</v>
      </c>
      <c r="H520" t="s">
        <v>198</v>
      </c>
      <c r="I520" t="s">
        <v>176</v>
      </c>
      <c r="J520" t="s">
        <v>11745</v>
      </c>
      <c r="K520" t="s">
        <v>217</v>
      </c>
      <c r="L520" t="s">
        <v>267</v>
      </c>
      <c r="M520" t="s">
        <v>179</v>
      </c>
      <c r="N520" t="s">
        <v>192</v>
      </c>
      <c r="O520" t="s">
        <v>2583</v>
      </c>
      <c r="P520" t="s">
        <v>2584</v>
      </c>
      <c r="Q520" t="s">
        <v>555</v>
      </c>
      <c r="R520" t="s">
        <v>270</v>
      </c>
      <c r="S520" t="s">
        <v>8224</v>
      </c>
      <c r="T520" t="s">
        <v>268</v>
      </c>
      <c r="U520" t="s">
        <v>10393</v>
      </c>
    </row>
    <row r="521" spans="1:21" x14ac:dyDescent="0.2">
      <c r="A521" t="s">
        <v>2585</v>
      </c>
      <c r="B521" t="s">
        <v>2586</v>
      </c>
      <c r="C521" t="s">
        <v>2516</v>
      </c>
      <c r="D521" t="s">
        <v>171</v>
      </c>
      <c r="E521" t="s">
        <v>172</v>
      </c>
      <c r="F521" t="s">
        <v>173</v>
      </c>
      <c r="G521" t="s">
        <v>245</v>
      </c>
      <c r="H521" t="s">
        <v>198</v>
      </c>
      <c r="I521" t="s">
        <v>251</v>
      </c>
      <c r="J521" t="s">
        <v>11723</v>
      </c>
      <c r="K521" t="s">
        <v>177</v>
      </c>
      <c r="L521" t="s">
        <v>334</v>
      </c>
      <c r="M521" t="s">
        <v>179</v>
      </c>
      <c r="N521" t="s">
        <v>180</v>
      </c>
      <c r="O521" t="s">
        <v>2587</v>
      </c>
      <c r="P521" t="s">
        <v>2588</v>
      </c>
      <c r="Q521" t="s">
        <v>225</v>
      </c>
      <c r="R521" t="s">
        <v>184</v>
      </c>
      <c r="S521" t="s">
        <v>8225</v>
      </c>
      <c r="T521" t="s">
        <v>338</v>
      </c>
      <c r="U521" t="s">
        <v>10394</v>
      </c>
    </row>
    <row r="522" spans="1:21" x14ac:dyDescent="0.2">
      <c r="A522" t="s">
        <v>2589</v>
      </c>
      <c r="B522" t="s">
        <v>2590</v>
      </c>
      <c r="C522" t="s">
        <v>2516</v>
      </c>
      <c r="D522" t="s">
        <v>171</v>
      </c>
      <c r="E522" t="s">
        <v>172</v>
      </c>
      <c r="F522" t="s">
        <v>173</v>
      </c>
      <c r="G522" t="s">
        <v>245</v>
      </c>
      <c r="H522" t="s">
        <v>198</v>
      </c>
      <c r="I522" t="s">
        <v>251</v>
      </c>
      <c r="J522" t="s">
        <v>11723</v>
      </c>
      <c r="K522" t="s">
        <v>177</v>
      </c>
      <c r="L522" t="s">
        <v>334</v>
      </c>
      <c r="M522" t="s">
        <v>179</v>
      </c>
      <c r="N522" t="s">
        <v>180</v>
      </c>
      <c r="O522" t="s">
        <v>2591</v>
      </c>
      <c r="P522" t="s">
        <v>2592</v>
      </c>
      <c r="Q522" t="s">
        <v>225</v>
      </c>
      <c r="R522" t="s">
        <v>184</v>
      </c>
      <c r="S522" t="s">
        <v>8226</v>
      </c>
      <c r="T522" t="s">
        <v>338</v>
      </c>
      <c r="U522" t="s">
        <v>10395</v>
      </c>
    </row>
    <row r="523" spans="1:21" x14ac:dyDescent="0.2">
      <c r="A523" t="s">
        <v>2593</v>
      </c>
      <c r="B523" t="s">
        <v>2594</v>
      </c>
      <c r="C523" t="s">
        <v>2516</v>
      </c>
      <c r="D523" t="s">
        <v>171</v>
      </c>
      <c r="E523" t="s">
        <v>172</v>
      </c>
      <c r="F523" t="s">
        <v>173</v>
      </c>
      <c r="G523" t="s">
        <v>245</v>
      </c>
      <c r="H523" t="s">
        <v>198</v>
      </c>
      <c r="I523" t="s">
        <v>251</v>
      </c>
      <c r="J523" t="s">
        <v>11723</v>
      </c>
      <c r="K523" t="s">
        <v>177</v>
      </c>
      <c r="L523" t="s">
        <v>334</v>
      </c>
      <c r="M523" t="s">
        <v>179</v>
      </c>
      <c r="N523" t="s">
        <v>180</v>
      </c>
      <c r="O523" t="s">
        <v>2595</v>
      </c>
      <c r="P523" t="s">
        <v>2596</v>
      </c>
      <c r="Q523" t="s">
        <v>225</v>
      </c>
      <c r="R523" t="s">
        <v>184</v>
      </c>
      <c r="S523" t="s">
        <v>8227</v>
      </c>
      <c r="T523" t="s">
        <v>338</v>
      </c>
      <c r="U523" t="s">
        <v>10396</v>
      </c>
    </row>
    <row r="524" spans="1:21" x14ac:dyDescent="0.2">
      <c r="A524" t="s">
        <v>2597</v>
      </c>
      <c r="B524" t="s">
        <v>2598</v>
      </c>
      <c r="C524" t="s">
        <v>2516</v>
      </c>
      <c r="D524" t="s">
        <v>171</v>
      </c>
      <c r="E524" t="s">
        <v>172</v>
      </c>
      <c r="F524" t="s">
        <v>173</v>
      </c>
      <c r="G524" t="s">
        <v>245</v>
      </c>
      <c r="H524" t="s">
        <v>198</v>
      </c>
      <c r="I524" t="s">
        <v>251</v>
      </c>
      <c r="J524" t="s">
        <v>11723</v>
      </c>
      <c r="K524" t="s">
        <v>177</v>
      </c>
      <c r="L524" t="s">
        <v>334</v>
      </c>
      <c r="M524" t="s">
        <v>179</v>
      </c>
      <c r="N524" t="s">
        <v>180</v>
      </c>
      <c r="O524" t="s">
        <v>2599</v>
      </c>
      <c r="P524" t="s">
        <v>9900</v>
      </c>
      <c r="Q524" t="s">
        <v>225</v>
      </c>
      <c r="R524" t="s">
        <v>184</v>
      </c>
      <c r="S524" t="s">
        <v>8228</v>
      </c>
      <c r="T524" t="s">
        <v>338</v>
      </c>
      <c r="U524" t="s">
        <v>10397</v>
      </c>
    </row>
    <row r="525" spans="1:21" x14ac:dyDescent="0.2">
      <c r="A525" t="s">
        <v>2600</v>
      </c>
      <c r="B525" t="s">
        <v>2601</v>
      </c>
      <c r="C525" t="s">
        <v>2516</v>
      </c>
      <c r="D525" t="s">
        <v>171</v>
      </c>
      <c r="E525" t="s">
        <v>172</v>
      </c>
      <c r="F525" t="s">
        <v>173</v>
      </c>
      <c r="G525" t="s">
        <v>245</v>
      </c>
      <c r="H525" t="s">
        <v>198</v>
      </c>
      <c r="I525" t="s">
        <v>251</v>
      </c>
      <c r="J525" t="s">
        <v>11723</v>
      </c>
      <c r="K525" t="s">
        <v>177</v>
      </c>
      <c r="L525" t="s">
        <v>334</v>
      </c>
      <c r="M525" t="s">
        <v>179</v>
      </c>
      <c r="N525" t="s">
        <v>180</v>
      </c>
      <c r="O525" t="s">
        <v>2602</v>
      </c>
      <c r="P525" t="s">
        <v>2603</v>
      </c>
      <c r="Q525" t="s">
        <v>225</v>
      </c>
      <c r="R525" t="s">
        <v>184</v>
      </c>
      <c r="S525" t="s">
        <v>8229</v>
      </c>
      <c r="T525" t="s">
        <v>338</v>
      </c>
      <c r="U525" t="s">
        <v>10398</v>
      </c>
    </row>
    <row r="526" spans="1:21" x14ac:dyDescent="0.2">
      <c r="A526" t="s">
        <v>2604</v>
      </c>
      <c r="B526" t="s">
        <v>2605</v>
      </c>
      <c r="C526" t="s">
        <v>2516</v>
      </c>
      <c r="D526" t="s">
        <v>171</v>
      </c>
      <c r="E526" t="s">
        <v>172</v>
      </c>
      <c r="F526" t="s">
        <v>173</v>
      </c>
      <c r="G526" t="s">
        <v>174</v>
      </c>
      <c r="H526" t="s">
        <v>7769</v>
      </c>
      <c r="I526" t="s">
        <v>176</v>
      </c>
      <c r="J526" t="s">
        <v>11783</v>
      </c>
      <c r="K526" t="s">
        <v>622</v>
      </c>
      <c r="L526" t="s">
        <v>569</v>
      </c>
      <c r="M526" t="s">
        <v>295</v>
      </c>
      <c r="N526" t="s">
        <v>623</v>
      </c>
      <c r="O526" t="s">
        <v>2606</v>
      </c>
      <c r="P526" t="s">
        <v>2607</v>
      </c>
      <c r="Q526" t="s">
        <v>878</v>
      </c>
      <c r="R526" t="s">
        <v>330</v>
      </c>
      <c r="S526" t="s">
        <v>10399</v>
      </c>
      <c r="T526" t="s">
        <v>626</v>
      </c>
      <c r="U526" t="s">
        <v>10400</v>
      </c>
    </row>
    <row r="527" spans="1:21" x14ac:dyDescent="0.2">
      <c r="A527" t="s">
        <v>2608</v>
      </c>
      <c r="B527" t="s">
        <v>2609</v>
      </c>
      <c r="C527" t="s">
        <v>2516</v>
      </c>
      <c r="D527" t="s">
        <v>171</v>
      </c>
      <c r="E527" t="s">
        <v>172</v>
      </c>
      <c r="F527" t="s">
        <v>173</v>
      </c>
      <c r="G527" t="s">
        <v>174</v>
      </c>
      <c r="H527" t="s">
        <v>209</v>
      </c>
      <c r="I527" t="s">
        <v>199</v>
      </c>
      <c r="J527" t="s">
        <v>11742</v>
      </c>
      <c r="K527" t="s">
        <v>177</v>
      </c>
      <c r="L527" t="s">
        <v>178</v>
      </c>
      <c r="M527" t="s">
        <v>179</v>
      </c>
      <c r="N527" t="s">
        <v>180</v>
      </c>
      <c r="O527" t="s">
        <v>2610</v>
      </c>
      <c r="P527" t="s">
        <v>2611</v>
      </c>
      <c r="Q527" t="s">
        <v>200</v>
      </c>
      <c r="R527" t="s">
        <v>184</v>
      </c>
      <c r="S527" t="s">
        <v>8230</v>
      </c>
      <c r="T527" t="s">
        <v>185</v>
      </c>
      <c r="U527" t="s">
        <v>10401</v>
      </c>
    </row>
    <row r="528" spans="1:21" x14ac:dyDescent="0.2">
      <c r="A528" t="s">
        <v>2612</v>
      </c>
      <c r="B528" t="s">
        <v>2613</v>
      </c>
      <c r="C528" t="s">
        <v>2547</v>
      </c>
      <c r="D528" t="s">
        <v>171</v>
      </c>
      <c r="E528" t="s">
        <v>172</v>
      </c>
      <c r="F528" t="s">
        <v>173</v>
      </c>
      <c r="G528" t="s">
        <v>245</v>
      </c>
      <c r="H528" t="s">
        <v>326</v>
      </c>
      <c r="I528" t="s">
        <v>199</v>
      </c>
      <c r="J528" t="s">
        <v>11732</v>
      </c>
      <c r="K528" t="s">
        <v>1127</v>
      </c>
      <c r="L528" t="s">
        <v>983</v>
      </c>
      <c r="M528" t="s">
        <v>179</v>
      </c>
      <c r="N528" t="s">
        <v>180</v>
      </c>
      <c r="O528" t="s">
        <v>2614</v>
      </c>
      <c r="P528" t="s">
        <v>2615</v>
      </c>
      <c r="Q528" t="s">
        <v>329</v>
      </c>
      <c r="R528" t="s">
        <v>330</v>
      </c>
      <c r="S528" t="s">
        <v>8231</v>
      </c>
      <c r="T528" t="s">
        <v>986</v>
      </c>
      <c r="U528" t="s">
        <v>10402</v>
      </c>
    </row>
    <row r="529" spans="1:21" x14ac:dyDescent="0.2">
      <c r="A529" t="s">
        <v>2616</v>
      </c>
      <c r="B529" t="s">
        <v>2617</v>
      </c>
      <c r="C529" t="s">
        <v>2618</v>
      </c>
      <c r="D529" t="s">
        <v>171</v>
      </c>
      <c r="E529" t="s">
        <v>172</v>
      </c>
      <c r="F529" t="s">
        <v>173</v>
      </c>
      <c r="G529" t="s">
        <v>189</v>
      </c>
      <c r="H529" t="s">
        <v>209</v>
      </c>
      <c r="I529" t="s">
        <v>574</v>
      </c>
      <c r="J529" t="s">
        <v>11813</v>
      </c>
      <c r="K529" t="s">
        <v>217</v>
      </c>
      <c r="L529" t="s">
        <v>317</v>
      </c>
      <c r="M529" t="s">
        <v>179</v>
      </c>
      <c r="N529" t="s">
        <v>192</v>
      </c>
      <c r="O529" t="s">
        <v>2619</v>
      </c>
      <c r="P529" t="s">
        <v>2620</v>
      </c>
      <c r="Q529" t="s">
        <v>312</v>
      </c>
      <c r="R529" t="s">
        <v>184</v>
      </c>
      <c r="S529" t="s">
        <v>8232</v>
      </c>
      <c r="T529" t="s">
        <v>322</v>
      </c>
      <c r="U529" t="s">
        <v>10403</v>
      </c>
    </row>
    <row r="530" spans="1:21" x14ac:dyDescent="0.2">
      <c r="A530" t="s">
        <v>2621</v>
      </c>
      <c r="B530" t="s">
        <v>2622</v>
      </c>
      <c r="C530" t="s">
        <v>2516</v>
      </c>
      <c r="D530" t="s">
        <v>171</v>
      </c>
      <c r="E530" t="s">
        <v>172</v>
      </c>
      <c r="F530" t="s">
        <v>173</v>
      </c>
      <c r="G530" t="s">
        <v>245</v>
      </c>
      <c r="H530" t="s">
        <v>198</v>
      </c>
      <c r="I530" t="s">
        <v>228</v>
      </c>
      <c r="J530" t="s">
        <v>11737</v>
      </c>
      <c r="K530" t="s">
        <v>281</v>
      </c>
      <c r="L530" t="s">
        <v>334</v>
      </c>
      <c r="M530" t="s">
        <v>179</v>
      </c>
      <c r="N530" t="s">
        <v>180</v>
      </c>
      <c r="O530" t="s">
        <v>2623</v>
      </c>
      <c r="P530" t="s">
        <v>2624</v>
      </c>
      <c r="Q530" t="s">
        <v>225</v>
      </c>
      <c r="R530" t="s">
        <v>184</v>
      </c>
      <c r="S530" t="s">
        <v>8233</v>
      </c>
      <c r="T530" t="s">
        <v>338</v>
      </c>
      <c r="U530" t="s">
        <v>10404</v>
      </c>
    </row>
    <row r="531" spans="1:21" x14ac:dyDescent="0.2">
      <c r="A531" t="s">
        <v>2625</v>
      </c>
      <c r="B531" t="s">
        <v>2626</v>
      </c>
      <c r="C531" t="s">
        <v>2516</v>
      </c>
      <c r="D531" t="s">
        <v>171</v>
      </c>
      <c r="E531" t="s">
        <v>172</v>
      </c>
      <c r="F531" t="s">
        <v>173</v>
      </c>
      <c r="G531" t="s">
        <v>245</v>
      </c>
      <c r="H531" t="s">
        <v>198</v>
      </c>
      <c r="I531" t="s">
        <v>228</v>
      </c>
      <c r="J531" t="s">
        <v>11737</v>
      </c>
      <c r="K531" t="s">
        <v>281</v>
      </c>
      <c r="L531" t="s">
        <v>334</v>
      </c>
      <c r="M531" t="s">
        <v>179</v>
      </c>
      <c r="N531" t="s">
        <v>180</v>
      </c>
      <c r="O531" t="s">
        <v>2627</v>
      </c>
      <c r="P531" t="s">
        <v>2628</v>
      </c>
      <c r="Q531" t="s">
        <v>225</v>
      </c>
      <c r="R531" t="s">
        <v>184</v>
      </c>
      <c r="S531" t="s">
        <v>8234</v>
      </c>
      <c r="T531" t="s">
        <v>338</v>
      </c>
      <c r="U531" t="s">
        <v>10405</v>
      </c>
    </row>
    <row r="532" spans="1:21" x14ac:dyDescent="0.2">
      <c r="A532" t="s">
        <v>2629</v>
      </c>
      <c r="B532" t="s">
        <v>2630</v>
      </c>
      <c r="C532" t="s">
        <v>2516</v>
      </c>
      <c r="D532" t="s">
        <v>171</v>
      </c>
      <c r="E532" t="s">
        <v>172</v>
      </c>
      <c r="F532" t="s">
        <v>173</v>
      </c>
      <c r="G532" t="s">
        <v>245</v>
      </c>
      <c r="H532" t="s">
        <v>198</v>
      </c>
      <c r="I532" t="s">
        <v>228</v>
      </c>
      <c r="J532" t="s">
        <v>11737</v>
      </c>
      <c r="K532" t="s">
        <v>281</v>
      </c>
      <c r="L532" t="s">
        <v>334</v>
      </c>
      <c r="M532" t="s">
        <v>179</v>
      </c>
      <c r="N532" t="s">
        <v>180</v>
      </c>
      <c r="O532" t="s">
        <v>2631</v>
      </c>
      <c r="P532" t="s">
        <v>2632</v>
      </c>
      <c r="Q532" t="s">
        <v>225</v>
      </c>
      <c r="R532" t="s">
        <v>184</v>
      </c>
      <c r="S532" t="s">
        <v>8235</v>
      </c>
      <c r="T532" t="s">
        <v>338</v>
      </c>
      <c r="U532" t="s">
        <v>10406</v>
      </c>
    </row>
    <row r="533" spans="1:21" x14ac:dyDescent="0.2">
      <c r="A533" t="s">
        <v>2633</v>
      </c>
      <c r="B533" t="s">
        <v>2634</v>
      </c>
      <c r="C533" t="s">
        <v>2516</v>
      </c>
      <c r="D533" t="s">
        <v>171</v>
      </c>
      <c r="E533" t="s">
        <v>172</v>
      </c>
      <c r="F533" t="s">
        <v>173</v>
      </c>
      <c r="G533" t="s">
        <v>245</v>
      </c>
      <c r="H533" t="s">
        <v>198</v>
      </c>
      <c r="I533" t="s">
        <v>228</v>
      </c>
      <c r="J533" t="s">
        <v>11737</v>
      </c>
      <c r="K533" t="s">
        <v>281</v>
      </c>
      <c r="L533" t="s">
        <v>334</v>
      </c>
      <c r="M533" t="s">
        <v>179</v>
      </c>
      <c r="N533" t="s">
        <v>180</v>
      </c>
      <c r="O533" t="s">
        <v>2635</v>
      </c>
      <c r="P533" t="s">
        <v>2636</v>
      </c>
      <c r="Q533" t="s">
        <v>225</v>
      </c>
      <c r="R533" t="s">
        <v>184</v>
      </c>
      <c r="S533" t="s">
        <v>8236</v>
      </c>
      <c r="T533" t="s">
        <v>338</v>
      </c>
      <c r="U533" t="s">
        <v>10407</v>
      </c>
    </row>
    <row r="534" spans="1:21" x14ac:dyDescent="0.2">
      <c r="A534" t="s">
        <v>2637</v>
      </c>
      <c r="B534" t="s">
        <v>2638</v>
      </c>
      <c r="C534" t="s">
        <v>2516</v>
      </c>
      <c r="D534" t="s">
        <v>171</v>
      </c>
      <c r="E534" t="s">
        <v>172</v>
      </c>
      <c r="F534" t="s">
        <v>173</v>
      </c>
      <c r="G534" t="s">
        <v>245</v>
      </c>
      <c r="H534" t="s">
        <v>198</v>
      </c>
      <c r="I534" t="s">
        <v>228</v>
      </c>
      <c r="J534" t="s">
        <v>11737</v>
      </c>
      <c r="K534" t="s">
        <v>281</v>
      </c>
      <c r="L534" t="s">
        <v>334</v>
      </c>
      <c r="M534" t="s">
        <v>179</v>
      </c>
      <c r="N534" t="s">
        <v>180</v>
      </c>
      <c r="O534" t="s">
        <v>2639</v>
      </c>
      <c r="P534" t="s">
        <v>2640</v>
      </c>
      <c r="Q534" t="s">
        <v>225</v>
      </c>
      <c r="R534" t="s">
        <v>184</v>
      </c>
      <c r="S534" t="s">
        <v>8237</v>
      </c>
      <c r="T534" t="s">
        <v>338</v>
      </c>
      <c r="U534" t="s">
        <v>10408</v>
      </c>
    </row>
    <row r="535" spans="1:21" x14ac:dyDescent="0.2">
      <c r="A535" t="s">
        <v>2641</v>
      </c>
      <c r="B535" t="s">
        <v>2642</v>
      </c>
      <c r="C535" t="s">
        <v>2516</v>
      </c>
      <c r="D535" t="s">
        <v>171</v>
      </c>
      <c r="E535" t="s">
        <v>172</v>
      </c>
      <c r="F535" t="s">
        <v>173</v>
      </c>
      <c r="G535" t="s">
        <v>245</v>
      </c>
      <c r="H535" t="s">
        <v>198</v>
      </c>
      <c r="I535" t="s">
        <v>228</v>
      </c>
      <c r="J535" t="s">
        <v>11737</v>
      </c>
      <c r="K535" t="s">
        <v>281</v>
      </c>
      <c r="L535" t="s">
        <v>334</v>
      </c>
      <c r="M535" t="s">
        <v>179</v>
      </c>
      <c r="N535" t="s">
        <v>180</v>
      </c>
      <c r="O535" t="s">
        <v>2643</v>
      </c>
      <c r="P535" t="s">
        <v>2644</v>
      </c>
      <c r="Q535" t="s">
        <v>225</v>
      </c>
      <c r="R535" t="s">
        <v>184</v>
      </c>
      <c r="S535" t="s">
        <v>8238</v>
      </c>
      <c r="T535" t="s">
        <v>338</v>
      </c>
      <c r="U535" t="s">
        <v>10409</v>
      </c>
    </row>
    <row r="536" spans="1:21" x14ac:dyDescent="0.2">
      <c r="A536" t="s">
        <v>2645</v>
      </c>
      <c r="B536" t="s">
        <v>2646</v>
      </c>
      <c r="C536" t="s">
        <v>2516</v>
      </c>
      <c r="D536" t="s">
        <v>171</v>
      </c>
      <c r="E536" t="s">
        <v>172</v>
      </c>
      <c r="F536" t="s">
        <v>173</v>
      </c>
      <c r="G536" t="s">
        <v>245</v>
      </c>
      <c r="H536" t="s">
        <v>198</v>
      </c>
      <c r="I536" t="s">
        <v>228</v>
      </c>
      <c r="J536" t="s">
        <v>11737</v>
      </c>
      <c r="K536" t="s">
        <v>281</v>
      </c>
      <c r="L536" t="s">
        <v>334</v>
      </c>
      <c r="M536" t="s">
        <v>179</v>
      </c>
      <c r="N536" t="s">
        <v>180</v>
      </c>
      <c r="O536" t="s">
        <v>2647</v>
      </c>
      <c r="P536" t="s">
        <v>2648</v>
      </c>
      <c r="Q536" t="s">
        <v>225</v>
      </c>
      <c r="R536" t="s">
        <v>184</v>
      </c>
      <c r="S536" t="s">
        <v>8239</v>
      </c>
      <c r="T536" t="s">
        <v>338</v>
      </c>
      <c r="U536" t="s">
        <v>10410</v>
      </c>
    </row>
    <row r="537" spans="1:21" x14ac:dyDescent="0.2">
      <c r="A537" t="s">
        <v>2649</v>
      </c>
      <c r="B537" t="s">
        <v>2650</v>
      </c>
      <c r="C537" t="s">
        <v>2516</v>
      </c>
      <c r="D537" t="s">
        <v>171</v>
      </c>
      <c r="E537" t="s">
        <v>172</v>
      </c>
      <c r="F537" t="s">
        <v>173</v>
      </c>
      <c r="G537" t="s">
        <v>245</v>
      </c>
      <c r="H537" t="s">
        <v>198</v>
      </c>
      <c r="I537" t="s">
        <v>228</v>
      </c>
      <c r="J537" t="s">
        <v>11737</v>
      </c>
      <c r="K537" t="s">
        <v>281</v>
      </c>
      <c r="L537" t="s">
        <v>334</v>
      </c>
      <c r="M537" t="s">
        <v>179</v>
      </c>
      <c r="N537" t="s">
        <v>180</v>
      </c>
      <c r="O537" t="s">
        <v>2651</v>
      </c>
      <c r="P537" t="s">
        <v>2652</v>
      </c>
      <c r="Q537" t="s">
        <v>225</v>
      </c>
      <c r="R537" t="s">
        <v>184</v>
      </c>
      <c r="S537" t="s">
        <v>8240</v>
      </c>
      <c r="T537" t="s">
        <v>338</v>
      </c>
      <c r="U537" t="s">
        <v>10411</v>
      </c>
    </row>
    <row r="538" spans="1:21" x14ac:dyDescent="0.2">
      <c r="A538" t="s">
        <v>2653</v>
      </c>
      <c r="B538" t="s">
        <v>2654</v>
      </c>
      <c r="C538" t="s">
        <v>2516</v>
      </c>
      <c r="D538" t="s">
        <v>171</v>
      </c>
      <c r="E538" t="s">
        <v>172</v>
      </c>
      <c r="F538" t="s">
        <v>173</v>
      </c>
      <c r="G538" t="s">
        <v>174</v>
      </c>
      <c r="H538" t="s">
        <v>292</v>
      </c>
      <c r="I538" t="s">
        <v>414</v>
      </c>
      <c r="J538" t="s">
        <v>11755</v>
      </c>
      <c r="K538" t="s">
        <v>643</v>
      </c>
      <c r="L538" t="s">
        <v>644</v>
      </c>
      <c r="M538" t="s">
        <v>295</v>
      </c>
      <c r="N538" t="s">
        <v>9898</v>
      </c>
      <c r="O538" t="s">
        <v>2655</v>
      </c>
      <c r="P538" t="s">
        <v>2656</v>
      </c>
      <c r="Q538" t="s">
        <v>225</v>
      </c>
      <c r="R538" t="s">
        <v>184</v>
      </c>
      <c r="S538" t="s">
        <v>8241</v>
      </c>
      <c r="T538" t="s">
        <v>7764</v>
      </c>
      <c r="U538" t="s">
        <v>10412</v>
      </c>
    </row>
    <row r="539" spans="1:21" x14ac:dyDescent="0.2">
      <c r="A539" t="s">
        <v>2657</v>
      </c>
      <c r="B539" t="s">
        <v>2658</v>
      </c>
      <c r="C539" t="s">
        <v>2659</v>
      </c>
      <c r="D539" t="s">
        <v>171</v>
      </c>
      <c r="E539" t="s">
        <v>172</v>
      </c>
      <c r="F539" t="s">
        <v>173</v>
      </c>
      <c r="G539" t="s">
        <v>174</v>
      </c>
      <c r="H539" t="s">
        <v>190</v>
      </c>
      <c r="I539" t="s">
        <v>210</v>
      </c>
      <c r="J539" t="s">
        <v>11814</v>
      </c>
      <c r="K539" t="s">
        <v>177</v>
      </c>
      <c r="L539" t="s">
        <v>178</v>
      </c>
      <c r="M539" t="s">
        <v>179</v>
      </c>
      <c r="N539" t="s">
        <v>180</v>
      </c>
      <c r="O539" t="s">
        <v>2660</v>
      </c>
      <c r="P539" t="s">
        <v>2661</v>
      </c>
      <c r="Q539" t="s">
        <v>521</v>
      </c>
      <c r="R539" t="s">
        <v>196</v>
      </c>
      <c r="S539" t="s">
        <v>11851</v>
      </c>
      <c r="T539" t="s">
        <v>185</v>
      </c>
      <c r="U539" t="s">
        <v>10413</v>
      </c>
    </row>
    <row r="540" spans="1:21" x14ac:dyDescent="0.2">
      <c r="A540" t="s">
        <v>2662</v>
      </c>
      <c r="B540" t="s">
        <v>2663</v>
      </c>
      <c r="C540" t="s">
        <v>2516</v>
      </c>
      <c r="D540" t="s">
        <v>171</v>
      </c>
      <c r="E540" t="s">
        <v>172</v>
      </c>
      <c r="F540" t="s">
        <v>173</v>
      </c>
      <c r="G540" t="s">
        <v>216</v>
      </c>
      <c r="H540" t="s">
        <v>602</v>
      </c>
      <c r="I540" t="s">
        <v>234</v>
      </c>
      <c r="J540" t="s">
        <v>11750</v>
      </c>
      <c r="K540" t="s">
        <v>677</v>
      </c>
      <c r="L540" t="s">
        <v>678</v>
      </c>
      <c r="M540" t="s">
        <v>295</v>
      </c>
      <c r="N540" t="s">
        <v>296</v>
      </c>
      <c r="O540" t="s">
        <v>2664</v>
      </c>
      <c r="P540" t="s">
        <v>2665</v>
      </c>
      <c r="Q540" t="s">
        <v>465</v>
      </c>
      <c r="R540" t="s">
        <v>465</v>
      </c>
      <c r="S540" t="s">
        <v>8242</v>
      </c>
      <c r="T540" t="s">
        <v>7771</v>
      </c>
      <c r="U540" t="s">
        <v>10414</v>
      </c>
    </row>
    <row r="541" spans="1:21" x14ac:dyDescent="0.2">
      <c r="A541" t="s">
        <v>2666</v>
      </c>
      <c r="B541" t="s">
        <v>2667</v>
      </c>
      <c r="C541" t="s">
        <v>2659</v>
      </c>
      <c r="D541" t="s">
        <v>171</v>
      </c>
      <c r="E541" t="s">
        <v>172</v>
      </c>
      <c r="F541" t="s">
        <v>173</v>
      </c>
      <c r="G541" t="s">
        <v>174</v>
      </c>
      <c r="H541" t="s">
        <v>793</v>
      </c>
      <c r="I541" t="s">
        <v>199</v>
      </c>
      <c r="J541" t="s">
        <v>11795</v>
      </c>
      <c r="K541" t="s">
        <v>677</v>
      </c>
      <c r="L541" t="s">
        <v>678</v>
      </c>
      <c r="M541" t="s">
        <v>295</v>
      </c>
      <c r="N541" t="s">
        <v>296</v>
      </c>
      <c r="O541" t="s">
        <v>2668</v>
      </c>
      <c r="P541" t="s">
        <v>2669</v>
      </c>
      <c r="Q541" t="s">
        <v>1014</v>
      </c>
      <c r="R541" t="s">
        <v>261</v>
      </c>
      <c r="S541" t="s">
        <v>8243</v>
      </c>
      <c r="T541" t="s">
        <v>7771</v>
      </c>
      <c r="U541" t="s">
        <v>10415</v>
      </c>
    </row>
    <row r="542" spans="1:21" x14ac:dyDescent="0.2">
      <c r="A542" t="s">
        <v>2670</v>
      </c>
      <c r="B542" t="s">
        <v>2671</v>
      </c>
      <c r="C542" t="s">
        <v>2672</v>
      </c>
      <c r="D542" t="s">
        <v>171</v>
      </c>
      <c r="E542" t="s">
        <v>172</v>
      </c>
      <c r="F542" t="s">
        <v>173</v>
      </c>
      <c r="G542" t="s">
        <v>174</v>
      </c>
      <c r="H542" t="s">
        <v>793</v>
      </c>
      <c r="I542" t="s">
        <v>210</v>
      </c>
      <c r="J542" t="s">
        <v>11770</v>
      </c>
      <c r="K542" t="s">
        <v>677</v>
      </c>
      <c r="L542" t="s">
        <v>678</v>
      </c>
      <c r="M542" t="s">
        <v>295</v>
      </c>
      <c r="N542" t="s">
        <v>296</v>
      </c>
      <c r="O542" t="s">
        <v>2673</v>
      </c>
      <c r="P542" t="s">
        <v>2674</v>
      </c>
      <c r="Q542" t="s">
        <v>260</v>
      </c>
      <c r="R542" t="s">
        <v>261</v>
      </c>
      <c r="S542" t="s">
        <v>8244</v>
      </c>
      <c r="T542" t="s">
        <v>7771</v>
      </c>
      <c r="U542" t="s">
        <v>10416</v>
      </c>
    </row>
    <row r="543" spans="1:21" x14ac:dyDescent="0.2">
      <c r="A543" t="s">
        <v>2675</v>
      </c>
      <c r="B543" t="s">
        <v>2676</v>
      </c>
      <c r="C543" t="s">
        <v>2677</v>
      </c>
      <c r="D543" t="s">
        <v>171</v>
      </c>
      <c r="E543" t="s">
        <v>172</v>
      </c>
      <c r="F543" t="s">
        <v>173</v>
      </c>
      <c r="G543" t="s">
        <v>245</v>
      </c>
      <c r="H543" t="s">
        <v>326</v>
      </c>
      <c r="I543" t="s">
        <v>234</v>
      </c>
      <c r="J543" t="s">
        <v>11830</v>
      </c>
      <c r="K543" t="s">
        <v>177</v>
      </c>
      <c r="L543" t="s">
        <v>178</v>
      </c>
      <c r="M543" t="s">
        <v>179</v>
      </c>
      <c r="N543" t="s">
        <v>180</v>
      </c>
      <c r="O543" t="s">
        <v>2678</v>
      </c>
      <c r="P543" t="s">
        <v>2679</v>
      </c>
      <c r="Q543" t="s">
        <v>410</v>
      </c>
      <c r="R543" t="s">
        <v>330</v>
      </c>
      <c r="S543" t="s">
        <v>8245</v>
      </c>
      <c r="T543" t="s">
        <v>185</v>
      </c>
      <c r="U543" t="s">
        <v>10417</v>
      </c>
    </row>
    <row r="544" spans="1:21" x14ac:dyDescent="0.2">
      <c r="A544" t="s">
        <v>2680</v>
      </c>
      <c r="B544" t="s">
        <v>2681</v>
      </c>
      <c r="C544" t="s">
        <v>2682</v>
      </c>
      <c r="D544" t="s">
        <v>171</v>
      </c>
      <c r="E544" t="s">
        <v>172</v>
      </c>
      <c r="F544" t="s">
        <v>173</v>
      </c>
      <c r="G544" t="s">
        <v>174</v>
      </c>
      <c r="H544" t="s">
        <v>602</v>
      </c>
      <c r="I544" t="s">
        <v>191</v>
      </c>
      <c r="J544" t="s">
        <v>11818</v>
      </c>
      <c r="K544" t="s">
        <v>677</v>
      </c>
      <c r="L544" t="s">
        <v>678</v>
      </c>
      <c r="M544" t="s">
        <v>295</v>
      </c>
      <c r="N544" t="s">
        <v>296</v>
      </c>
      <c r="O544" t="s">
        <v>2683</v>
      </c>
      <c r="P544" t="s">
        <v>2684</v>
      </c>
      <c r="Q544" t="s">
        <v>465</v>
      </c>
      <c r="R544" t="s">
        <v>465</v>
      </c>
      <c r="S544" t="s">
        <v>8246</v>
      </c>
      <c r="T544" t="s">
        <v>7771</v>
      </c>
      <c r="U544" t="s">
        <v>10418</v>
      </c>
    </row>
    <row r="545" spans="1:21" x14ac:dyDescent="0.2">
      <c r="A545" t="s">
        <v>2685</v>
      </c>
      <c r="B545" t="s">
        <v>2686</v>
      </c>
      <c r="C545" t="s">
        <v>2687</v>
      </c>
      <c r="D545" t="s">
        <v>171</v>
      </c>
      <c r="E545" t="s">
        <v>172</v>
      </c>
      <c r="F545" t="s">
        <v>173</v>
      </c>
      <c r="G545" t="s">
        <v>174</v>
      </c>
      <c r="H545" t="s">
        <v>11752</v>
      </c>
      <c r="I545" t="s">
        <v>574</v>
      </c>
      <c r="J545" t="s">
        <v>11788</v>
      </c>
      <c r="K545" t="s">
        <v>622</v>
      </c>
      <c r="L545" t="s">
        <v>569</v>
      </c>
      <c r="M545" t="s">
        <v>295</v>
      </c>
      <c r="N545" t="s">
        <v>623</v>
      </c>
      <c r="O545" t="s">
        <v>919</v>
      </c>
      <c r="P545" t="s">
        <v>2688</v>
      </c>
      <c r="Q545" t="s">
        <v>183</v>
      </c>
      <c r="R545" t="s">
        <v>184</v>
      </c>
      <c r="S545" t="s">
        <v>8247</v>
      </c>
      <c r="T545" t="s">
        <v>631</v>
      </c>
      <c r="U545" t="s">
        <v>10419</v>
      </c>
    </row>
    <row r="546" spans="1:21" x14ac:dyDescent="0.2">
      <c r="A546" t="s">
        <v>2689</v>
      </c>
      <c r="B546" t="s">
        <v>2690</v>
      </c>
      <c r="C546" t="s">
        <v>2691</v>
      </c>
      <c r="D546" t="s">
        <v>171</v>
      </c>
      <c r="E546" t="s">
        <v>172</v>
      </c>
      <c r="F546" t="s">
        <v>173</v>
      </c>
      <c r="G546" t="s">
        <v>245</v>
      </c>
      <c r="H546" t="s">
        <v>175</v>
      </c>
      <c r="I546" t="s">
        <v>191</v>
      </c>
      <c r="J546" t="s">
        <v>11734</v>
      </c>
      <c r="K546" t="s">
        <v>177</v>
      </c>
      <c r="L546" t="s">
        <v>178</v>
      </c>
      <c r="M546" t="s">
        <v>179</v>
      </c>
      <c r="N546" t="s">
        <v>180</v>
      </c>
      <c r="O546" t="s">
        <v>2692</v>
      </c>
      <c r="P546" t="s">
        <v>2693</v>
      </c>
      <c r="Q546" t="s">
        <v>183</v>
      </c>
      <c r="R546" t="s">
        <v>184</v>
      </c>
      <c r="S546" t="s">
        <v>8248</v>
      </c>
      <c r="T546" t="s">
        <v>185</v>
      </c>
      <c r="U546" t="s">
        <v>10420</v>
      </c>
    </row>
    <row r="547" spans="1:21" x14ac:dyDescent="0.2">
      <c r="A547" t="s">
        <v>2694</v>
      </c>
      <c r="B547" t="s">
        <v>2695</v>
      </c>
      <c r="C547" t="s">
        <v>2696</v>
      </c>
      <c r="D547" t="s">
        <v>171</v>
      </c>
      <c r="E547" t="s">
        <v>172</v>
      </c>
      <c r="F547" t="s">
        <v>173</v>
      </c>
      <c r="G547" t="s">
        <v>174</v>
      </c>
      <c r="H547" t="s">
        <v>657</v>
      </c>
      <c r="I547" t="s">
        <v>191</v>
      </c>
      <c r="J547" t="s">
        <v>11836</v>
      </c>
      <c r="K547" t="s">
        <v>643</v>
      </c>
      <c r="L547" t="s">
        <v>644</v>
      </c>
      <c r="M547" t="s">
        <v>295</v>
      </c>
      <c r="N547" t="s">
        <v>9898</v>
      </c>
      <c r="O547" t="s">
        <v>2697</v>
      </c>
      <c r="P547" t="s">
        <v>2698</v>
      </c>
      <c r="Q547" t="s">
        <v>521</v>
      </c>
      <c r="R547" t="s">
        <v>196</v>
      </c>
      <c r="S547" t="s">
        <v>8249</v>
      </c>
      <c r="T547" t="s">
        <v>7764</v>
      </c>
      <c r="U547" t="s">
        <v>10421</v>
      </c>
    </row>
    <row r="548" spans="1:21" x14ac:dyDescent="0.2">
      <c r="A548" t="s">
        <v>2699</v>
      </c>
      <c r="B548" t="s">
        <v>2700</v>
      </c>
      <c r="C548" t="s">
        <v>2696</v>
      </c>
      <c r="D548" t="s">
        <v>171</v>
      </c>
      <c r="E548" t="s">
        <v>172</v>
      </c>
      <c r="F548" t="s">
        <v>173</v>
      </c>
      <c r="G548" t="s">
        <v>245</v>
      </c>
      <c r="H548" t="s">
        <v>209</v>
      </c>
      <c r="I548" t="s">
        <v>574</v>
      </c>
      <c r="J548" t="s">
        <v>11813</v>
      </c>
      <c r="K548" t="s">
        <v>177</v>
      </c>
      <c r="L548" t="s">
        <v>178</v>
      </c>
      <c r="M548" t="s">
        <v>179</v>
      </c>
      <c r="N548" t="s">
        <v>180</v>
      </c>
      <c r="O548" t="s">
        <v>2701</v>
      </c>
      <c r="P548" t="s">
        <v>2702</v>
      </c>
      <c r="Q548" t="s">
        <v>312</v>
      </c>
      <c r="R548" t="s">
        <v>184</v>
      </c>
      <c r="S548" t="s">
        <v>8250</v>
      </c>
      <c r="T548" t="s">
        <v>185</v>
      </c>
      <c r="U548" t="s">
        <v>10422</v>
      </c>
    </row>
    <row r="549" spans="1:21" x14ac:dyDescent="0.2">
      <c r="A549" t="s">
        <v>2703</v>
      </c>
      <c r="B549" t="s">
        <v>2704</v>
      </c>
      <c r="C549" t="s">
        <v>2705</v>
      </c>
      <c r="D549" t="s">
        <v>171</v>
      </c>
      <c r="E549" t="s">
        <v>172</v>
      </c>
      <c r="F549" t="s">
        <v>173</v>
      </c>
      <c r="G549" t="s">
        <v>174</v>
      </c>
      <c r="H549" t="s">
        <v>595</v>
      </c>
      <c r="I549" t="s">
        <v>199</v>
      </c>
      <c r="J549" t="s">
        <v>11766</v>
      </c>
      <c r="K549" t="s">
        <v>177</v>
      </c>
      <c r="L549" t="s">
        <v>352</v>
      </c>
      <c r="M549" t="s">
        <v>179</v>
      </c>
      <c r="N549" t="s">
        <v>180</v>
      </c>
      <c r="O549" t="s">
        <v>2706</v>
      </c>
      <c r="P549" t="s">
        <v>2707</v>
      </c>
      <c r="Q549" t="s">
        <v>809</v>
      </c>
      <c r="R549" t="s">
        <v>597</v>
      </c>
      <c r="S549" t="s">
        <v>8251</v>
      </c>
      <c r="T549" t="s">
        <v>322</v>
      </c>
      <c r="U549" t="s">
        <v>10423</v>
      </c>
    </row>
    <row r="550" spans="1:21" x14ac:dyDescent="0.2">
      <c r="A550" t="s">
        <v>2708</v>
      </c>
      <c r="B550" t="s">
        <v>2709</v>
      </c>
      <c r="C550" t="s">
        <v>2710</v>
      </c>
      <c r="D550" t="s">
        <v>171</v>
      </c>
      <c r="E550" t="s">
        <v>172</v>
      </c>
      <c r="F550" t="s">
        <v>173</v>
      </c>
      <c r="G550" t="s">
        <v>174</v>
      </c>
      <c r="H550" t="s">
        <v>580</v>
      </c>
      <c r="I550" t="s">
        <v>228</v>
      </c>
      <c r="J550" t="s">
        <v>11748</v>
      </c>
      <c r="K550" t="s">
        <v>293</v>
      </c>
      <c r="L550" t="s">
        <v>294</v>
      </c>
      <c r="M550" t="s">
        <v>295</v>
      </c>
      <c r="N550" t="s">
        <v>9898</v>
      </c>
      <c r="O550" t="s">
        <v>2711</v>
      </c>
      <c r="P550" t="s">
        <v>2712</v>
      </c>
      <c r="Q550" t="s">
        <v>200</v>
      </c>
      <c r="R550" t="s">
        <v>184</v>
      </c>
      <c r="S550" t="s">
        <v>8252</v>
      </c>
      <c r="T550" t="s">
        <v>7752</v>
      </c>
      <c r="U550" t="s">
        <v>10424</v>
      </c>
    </row>
    <row r="551" spans="1:21" x14ac:dyDescent="0.2">
      <c r="A551" t="s">
        <v>2715</v>
      </c>
      <c r="B551" t="s">
        <v>2716</v>
      </c>
      <c r="C551" t="s">
        <v>2710</v>
      </c>
      <c r="D551" t="s">
        <v>171</v>
      </c>
      <c r="E551" t="s">
        <v>172</v>
      </c>
      <c r="F551" t="s">
        <v>173</v>
      </c>
      <c r="G551" t="s">
        <v>174</v>
      </c>
      <c r="H551" t="s">
        <v>684</v>
      </c>
      <c r="I551" t="s">
        <v>210</v>
      </c>
      <c r="J551" t="s">
        <v>11812</v>
      </c>
      <c r="K551" t="s">
        <v>610</v>
      </c>
      <c r="L551" t="s">
        <v>611</v>
      </c>
      <c r="M551" t="s">
        <v>295</v>
      </c>
      <c r="N551" t="s">
        <v>9898</v>
      </c>
      <c r="O551" t="s">
        <v>2717</v>
      </c>
      <c r="P551" t="s">
        <v>2718</v>
      </c>
      <c r="Q551" t="s">
        <v>878</v>
      </c>
      <c r="R551" t="s">
        <v>330</v>
      </c>
      <c r="S551" t="s">
        <v>8253</v>
      </c>
      <c r="T551" t="s">
        <v>7757</v>
      </c>
      <c r="U551" t="s">
        <v>10425</v>
      </c>
    </row>
    <row r="552" spans="1:21" x14ac:dyDescent="0.2">
      <c r="A552" t="s">
        <v>2719</v>
      </c>
      <c r="B552" t="s">
        <v>2720</v>
      </c>
      <c r="C552" t="s">
        <v>2721</v>
      </c>
      <c r="D552" t="s">
        <v>171</v>
      </c>
      <c r="E552" t="s">
        <v>172</v>
      </c>
      <c r="F552" t="s">
        <v>173</v>
      </c>
      <c r="G552" t="s">
        <v>174</v>
      </c>
      <c r="H552" t="s">
        <v>7769</v>
      </c>
      <c r="I552" t="s">
        <v>234</v>
      </c>
      <c r="J552" t="s">
        <v>11797</v>
      </c>
      <c r="K552" t="s">
        <v>622</v>
      </c>
      <c r="L552" t="s">
        <v>569</v>
      </c>
      <c r="M552" t="s">
        <v>295</v>
      </c>
      <c r="N552" t="s">
        <v>623</v>
      </c>
      <c r="O552" t="s">
        <v>2722</v>
      </c>
      <c r="P552" t="s">
        <v>2723</v>
      </c>
      <c r="Q552" t="s">
        <v>754</v>
      </c>
      <c r="R552" t="s">
        <v>330</v>
      </c>
      <c r="S552" t="s">
        <v>8254</v>
      </c>
      <c r="T552" t="s">
        <v>626</v>
      </c>
      <c r="U552" t="s">
        <v>10426</v>
      </c>
    </row>
    <row r="553" spans="1:21" x14ac:dyDescent="0.2">
      <c r="A553" t="s">
        <v>2724</v>
      </c>
      <c r="B553" t="s">
        <v>11852</v>
      </c>
      <c r="C553" t="s">
        <v>2710</v>
      </c>
      <c r="D553" t="s">
        <v>171</v>
      </c>
      <c r="E553" t="s">
        <v>172</v>
      </c>
      <c r="F553" t="s">
        <v>173</v>
      </c>
      <c r="G553" t="s">
        <v>174</v>
      </c>
      <c r="H553" t="s">
        <v>684</v>
      </c>
      <c r="I553" t="s">
        <v>176</v>
      </c>
      <c r="J553" t="s">
        <v>11760</v>
      </c>
      <c r="K553" t="s">
        <v>293</v>
      </c>
      <c r="L553" t="s">
        <v>294</v>
      </c>
      <c r="M553" t="s">
        <v>295</v>
      </c>
      <c r="N553" t="s">
        <v>9898</v>
      </c>
      <c r="O553" t="s">
        <v>2725</v>
      </c>
      <c r="P553" t="s">
        <v>2726</v>
      </c>
      <c r="Q553" t="s">
        <v>675</v>
      </c>
      <c r="R553" t="s">
        <v>330</v>
      </c>
      <c r="S553" t="s">
        <v>8255</v>
      </c>
      <c r="T553" t="s">
        <v>7752</v>
      </c>
      <c r="U553" t="s">
        <v>10427</v>
      </c>
    </row>
    <row r="554" spans="1:21" x14ac:dyDescent="0.2">
      <c r="A554" t="s">
        <v>2727</v>
      </c>
      <c r="B554" t="s">
        <v>2728</v>
      </c>
      <c r="C554" t="s">
        <v>2710</v>
      </c>
      <c r="D554" t="s">
        <v>171</v>
      </c>
      <c r="E554" t="s">
        <v>172</v>
      </c>
      <c r="F554" t="s">
        <v>173</v>
      </c>
      <c r="G554" t="s">
        <v>174</v>
      </c>
      <c r="H554" t="s">
        <v>209</v>
      </c>
      <c r="I554" t="s">
        <v>945</v>
      </c>
      <c r="J554" t="s">
        <v>11756</v>
      </c>
      <c r="K554" t="s">
        <v>211</v>
      </c>
      <c r="L554" t="s">
        <v>212</v>
      </c>
      <c r="M554" t="s">
        <v>179</v>
      </c>
      <c r="N554" t="s">
        <v>180</v>
      </c>
      <c r="O554" t="s">
        <v>2729</v>
      </c>
      <c r="P554" t="s">
        <v>2730</v>
      </c>
      <c r="Q554" t="s">
        <v>200</v>
      </c>
      <c r="R554" t="s">
        <v>184</v>
      </c>
      <c r="S554" t="s">
        <v>8256</v>
      </c>
      <c r="T554" t="s">
        <v>215</v>
      </c>
      <c r="U554" t="s">
        <v>7663</v>
      </c>
    </row>
    <row r="555" spans="1:21" x14ac:dyDescent="0.2">
      <c r="A555" t="s">
        <v>2731</v>
      </c>
      <c r="B555" t="s">
        <v>2732</v>
      </c>
      <c r="C555" t="s">
        <v>2710</v>
      </c>
      <c r="D555" t="s">
        <v>171</v>
      </c>
      <c r="E555" t="s">
        <v>172</v>
      </c>
      <c r="F555" t="s">
        <v>173</v>
      </c>
      <c r="G555" t="s">
        <v>174</v>
      </c>
      <c r="H555" t="s">
        <v>11779</v>
      </c>
      <c r="I555" t="s">
        <v>402</v>
      </c>
      <c r="J555" t="s">
        <v>11845</v>
      </c>
      <c r="K555" t="s">
        <v>1036</v>
      </c>
      <c r="L555" t="s">
        <v>1037</v>
      </c>
      <c r="M555" t="s">
        <v>295</v>
      </c>
      <c r="N555" t="s">
        <v>623</v>
      </c>
      <c r="O555" t="s">
        <v>2733</v>
      </c>
      <c r="P555" t="s">
        <v>2734</v>
      </c>
      <c r="Q555" t="s">
        <v>195</v>
      </c>
      <c r="R555" t="s">
        <v>196</v>
      </c>
      <c r="S555" t="s">
        <v>8257</v>
      </c>
      <c r="T555" t="s">
        <v>2735</v>
      </c>
      <c r="U555" t="s">
        <v>10428</v>
      </c>
    </row>
    <row r="556" spans="1:21" x14ac:dyDescent="0.2">
      <c r="A556" t="s">
        <v>2736</v>
      </c>
      <c r="B556" t="s">
        <v>2737</v>
      </c>
      <c r="C556" t="s">
        <v>2710</v>
      </c>
      <c r="D556" t="s">
        <v>171</v>
      </c>
      <c r="E556" t="s">
        <v>172</v>
      </c>
      <c r="F556" t="s">
        <v>173</v>
      </c>
      <c r="G556" t="s">
        <v>174</v>
      </c>
      <c r="H556" t="s">
        <v>462</v>
      </c>
      <c r="I556" t="s">
        <v>191</v>
      </c>
      <c r="J556" t="s">
        <v>11801</v>
      </c>
      <c r="K556" t="s">
        <v>177</v>
      </c>
      <c r="L556" t="s">
        <v>178</v>
      </c>
      <c r="M556" t="s">
        <v>2165</v>
      </c>
      <c r="N556" t="s">
        <v>180</v>
      </c>
      <c r="O556" t="s">
        <v>2738</v>
      </c>
      <c r="P556" t="s">
        <v>2739</v>
      </c>
      <c r="Q556" t="s">
        <v>465</v>
      </c>
      <c r="R556" t="s">
        <v>465</v>
      </c>
      <c r="S556" t="s">
        <v>8258</v>
      </c>
      <c r="T556" t="s">
        <v>185</v>
      </c>
      <c r="U556" t="s">
        <v>10429</v>
      </c>
    </row>
    <row r="557" spans="1:21" x14ac:dyDescent="0.2">
      <c r="A557" t="s">
        <v>2740</v>
      </c>
      <c r="B557" t="s">
        <v>2741</v>
      </c>
      <c r="C557" t="s">
        <v>2721</v>
      </c>
      <c r="D557" t="s">
        <v>171</v>
      </c>
      <c r="E557" t="s">
        <v>172</v>
      </c>
      <c r="F557" t="s">
        <v>173</v>
      </c>
      <c r="G557" t="s">
        <v>174</v>
      </c>
      <c r="H557" t="s">
        <v>175</v>
      </c>
      <c r="I557" t="s">
        <v>191</v>
      </c>
      <c r="J557" t="s">
        <v>11734</v>
      </c>
      <c r="K557" t="s">
        <v>177</v>
      </c>
      <c r="L557" t="s">
        <v>352</v>
      </c>
      <c r="M557" t="s">
        <v>179</v>
      </c>
      <c r="N557" t="s">
        <v>180</v>
      </c>
      <c r="O557" t="s">
        <v>2742</v>
      </c>
      <c r="P557" t="s">
        <v>2743</v>
      </c>
      <c r="Q557" t="s">
        <v>183</v>
      </c>
      <c r="R557" t="s">
        <v>184</v>
      </c>
      <c r="S557" t="s">
        <v>8259</v>
      </c>
      <c r="T557" t="s">
        <v>322</v>
      </c>
      <c r="U557" t="s">
        <v>10430</v>
      </c>
    </row>
    <row r="558" spans="1:21" x14ac:dyDescent="0.2">
      <c r="A558" t="s">
        <v>2744</v>
      </c>
      <c r="B558" t="s">
        <v>2745</v>
      </c>
      <c r="C558" t="s">
        <v>2710</v>
      </c>
      <c r="D558" t="s">
        <v>171</v>
      </c>
      <c r="E558" t="s">
        <v>172</v>
      </c>
      <c r="F558" t="s">
        <v>173</v>
      </c>
      <c r="G558" t="s">
        <v>174</v>
      </c>
      <c r="H558" t="s">
        <v>175</v>
      </c>
      <c r="I558" t="s">
        <v>210</v>
      </c>
      <c r="J558" t="s">
        <v>11775</v>
      </c>
      <c r="K558" t="s">
        <v>177</v>
      </c>
      <c r="L558" t="s">
        <v>352</v>
      </c>
      <c r="M558" t="s">
        <v>283</v>
      </c>
      <c r="N558" t="s">
        <v>180</v>
      </c>
      <c r="O558" t="s">
        <v>2746</v>
      </c>
      <c r="P558" t="s">
        <v>2747</v>
      </c>
      <c r="Q558" t="s">
        <v>841</v>
      </c>
      <c r="R558" t="s">
        <v>270</v>
      </c>
      <c r="S558" t="s">
        <v>8260</v>
      </c>
      <c r="T558" t="s">
        <v>322</v>
      </c>
      <c r="U558" t="s">
        <v>10431</v>
      </c>
    </row>
    <row r="559" spans="1:21" x14ac:dyDescent="0.2">
      <c r="A559" t="s">
        <v>2748</v>
      </c>
      <c r="B559" t="s">
        <v>2749</v>
      </c>
      <c r="C559" t="s">
        <v>2750</v>
      </c>
      <c r="D559" t="s">
        <v>171</v>
      </c>
      <c r="E559" t="s">
        <v>172</v>
      </c>
      <c r="F559" t="s">
        <v>173</v>
      </c>
      <c r="G559" t="s">
        <v>245</v>
      </c>
      <c r="H559" t="s">
        <v>198</v>
      </c>
      <c r="I559" t="s">
        <v>228</v>
      </c>
      <c r="J559" t="s">
        <v>11737</v>
      </c>
      <c r="K559" t="s">
        <v>177</v>
      </c>
      <c r="L559" t="s">
        <v>334</v>
      </c>
      <c r="M559" t="s">
        <v>179</v>
      </c>
      <c r="N559" t="s">
        <v>192</v>
      </c>
      <c r="O559" t="s">
        <v>1550</v>
      </c>
      <c r="P559" t="s">
        <v>1551</v>
      </c>
      <c r="Q559" t="s">
        <v>225</v>
      </c>
      <c r="R559" t="s">
        <v>184</v>
      </c>
      <c r="S559" t="s">
        <v>8261</v>
      </c>
      <c r="T559" t="s">
        <v>338</v>
      </c>
      <c r="U559" t="s">
        <v>10432</v>
      </c>
    </row>
    <row r="560" spans="1:21" x14ac:dyDescent="0.2">
      <c r="A560" t="s">
        <v>2751</v>
      </c>
      <c r="B560" t="s">
        <v>2752</v>
      </c>
      <c r="C560" t="s">
        <v>2710</v>
      </c>
      <c r="D560" t="s">
        <v>171</v>
      </c>
      <c r="E560" t="s">
        <v>172</v>
      </c>
      <c r="F560" t="s">
        <v>173</v>
      </c>
      <c r="G560" t="s">
        <v>174</v>
      </c>
      <c r="H560" t="s">
        <v>580</v>
      </c>
      <c r="I560" t="s">
        <v>210</v>
      </c>
      <c r="J560" t="s">
        <v>11790</v>
      </c>
      <c r="K560" t="s">
        <v>2753</v>
      </c>
      <c r="L560" t="s">
        <v>2754</v>
      </c>
      <c r="M560" t="s">
        <v>295</v>
      </c>
      <c r="N560" t="s">
        <v>9898</v>
      </c>
      <c r="O560" t="s">
        <v>2755</v>
      </c>
      <c r="P560" t="s">
        <v>2756</v>
      </c>
      <c r="Q560" t="s">
        <v>200</v>
      </c>
      <c r="R560" t="s">
        <v>184</v>
      </c>
      <c r="S560" t="s">
        <v>8262</v>
      </c>
      <c r="T560" t="s">
        <v>7764</v>
      </c>
      <c r="U560" t="s">
        <v>10433</v>
      </c>
    </row>
    <row r="561" spans="1:21" x14ac:dyDescent="0.2">
      <c r="A561" t="s">
        <v>2757</v>
      </c>
      <c r="B561" t="s">
        <v>2758</v>
      </c>
      <c r="C561" t="s">
        <v>2721</v>
      </c>
      <c r="D561" t="s">
        <v>171</v>
      </c>
      <c r="E561" t="s">
        <v>172</v>
      </c>
      <c r="F561" t="s">
        <v>173</v>
      </c>
      <c r="G561" t="s">
        <v>174</v>
      </c>
      <c r="H561" t="s">
        <v>257</v>
      </c>
      <c r="I561" t="s">
        <v>574</v>
      </c>
      <c r="J561" t="s">
        <v>11816</v>
      </c>
      <c r="K561" t="s">
        <v>177</v>
      </c>
      <c r="L561" t="s">
        <v>334</v>
      </c>
      <c r="M561" t="s">
        <v>179</v>
      </c>
      <c r="N561" t="s">
        <v>180</v>
      </c>
      <c r="O561" t="s">
        <v>2759</v>
      </c>
      <c r="P561" t="s">
        <v>2760</v>
      </c>
      <c r="Q561" t="s">
        <v>260</v>
      </c>
      <c r="R561" t="s">
        <v>261</v>
      </c>
      <c r="S561" t="s">
        <v>8263</v>
      </c>
      <c r="T561" t="s">
        <v>338</v>
      </c>
      <c r="U561" t="s">
        <v>10434</v>
      </c>
    </row>
    <row r="562" spans="1:21" x14ac:dyDescent="0.2">
      <c r="A562" t="s">
        <v>2761</v>
      </c>
      <c r="B562" t="s">
        <v>2762</v>
      </c>
      <c r="C562" t="s">
        <v>2763</v>
      </c>
      <c r="D562" t="s">
        <v>171</v>
      </c>
      <c r="E562" t="s">
        <v>172</v>
      </c>
      <c r="F562" t="s">
        <v>173</v>
      </c>
      <c r="G562" t="s">
        <v>174</v>
      </c>
      <c r="H562" t="s">
        <v>1092</v>
      </c>
      <c r="I562" t="s">
        <v>199</v>
      </c>
      <c r="J562" t="s">
        <v>11835</v>
      </c>
      <c r="K562" t="s">
        <v>1021</v>
      </c>
      <c r="L562" t="s">
        <v>1022</v>
      </c>
      <c r="M562" t="s">
        <v>295</v>
      </c>
      <c r="N562" t="s">
        <v>9898</v>
      </c>
      <c r="O562" t="s">
        <v>2764</v>
      </c>
      <c r="P562" t="s">
        <v>2765</v>
      </c>
      <c r="Q562" t="s">
        <v>796</v>
      </c>
      <c r="R562" t="s">
        <v>321</v>
      </c>
      <c r="S562" t="s">
        <v>8264</v>
      </c>
      <c r="T562" t="s">
        <v>7757</v>
      </c>
      <c r="U562" t="s">
        <v>10435</v>
      </c>
    </row>
    <row r="563" spans="1:21" x14ac:dyDescent="0.2">
      <c r="A563" t="s">
        <v>2766</v>
      </c>
      <c r="B563" t="s">
        <v>2767</v>
      </c>
      <c r="C563" t="s">
        <v>2768</v>
      </c>
      <c r="D563" t="s">
        <v>171</v>
      </c>
      <c r="E563" t="s">
        <v>172</v>
      </c>
      <c r="F563" t="s">
        <v>173</v>
      </c>
      <c r="G563" t="s">
        <v>174</v>
      </c>
      <c r="H563" t="s">
        <v>175</v>
      </c>
      <c r="I563" t="s">
        <v>199</v>
      </c>
      <c r="J563" t="s">
        <v>11725</v>
      </c>
      <c r="K563" t="s">
        <v>177</v>
      </c>
      <c r="L563" t="s">
        <v>178</v>
      </c>
      <c r="M563" t="s">
        <v>179</v>
      </c>
      <c r="N563" t="s">
        <v>180</v>
      </c>
      <c r="O563" t="s">
        <v>2769</v>
      </c>
      <c r="P563" t="s">
        <v>2770</v>
      </c>
      <c r="Q563" t="s">
        <v>344</v>
      </c>
      <c r="R563" t="s">
        <v>184</v>
      </c>
      <c r="S563" t="s">
        <v>8265</v>
      </c>
      <c r="T563" t="s">
        <v>185</v>
      </c>
      <c r="U563" t="s">
        <v>10436</v>
      </c>
    </row>
    <row r="564" spans="1:21" x14ac:dyDescent="0.2">
      <c r="A564" t="s">
        <v>2771</v>
      </c>
      <c r="B564" t="s">
        <v>2772</v>
      </c>
      <c r="C564" t="s">
        <v>2773</v>
      </c>
      <c r="D564" t="s">
        <v>171</v>
      </c>
      <c r="E564" t="s">
        <v>172</v>
      </c>
      <c r="F564" t="s">
        <v>173</v>
      </c>
      <c r="G564" t="s">
        <v>174</v>
      </c>
      <c r="H564" t="s">
        <v>257</v>
      </c>
      <c r="I564" t="s">
        <v>210</v>
      </c>
      <c r="J564" t="s">
        <v>11829</v>
      </c>
      <c r="K564" t="s">
        <v>177</v>
      </c>
      <c r="L564" t="s">
        <v>178</v>
      </c>
      <c r="M564" t="s">
        <v>179</v>
      </c>
      <c r="N564" t="s">
        <v>180</v>
      </c>
      <c r="O564" t="s">
        <v>2774</v>
      </c>
      <c r="P564" t="s">
        <v>2775</v>
      </c>
      <c r="Q564" t="s">
        <v>2401</v>
      </c>
      <c r="R564" t="s">
        <v>261</v>
      </c>
      <c r="S564" t="s">
        <v>8266</v>
      </c>
      <c r="T564" t="s">
        <v>185</v>
      </c>
      <c r="U564" t="s">
        <v>10437</v>
      </c>
    </row>
    <row r="565" spans="1:21" x14ac:dyDescent="0.2">
      <c r="A565" t="s">
        <v>2776</v>
      </c>
      <c r="B565" t="s">
        <v>2777</v>
      </c>
      <c r="C565" t="s">
        <v>2778</v>
      </c>
      <c r="D565" t="s">
        <v>171</v>
      </c>
      <c r="E565" t="s">
        <v>172</v>
      </c>
      <c r="F565" t="s">
        <v>173</v>
      </c>
      <c r="G565" t="s">
        <v>174</v>
      </c>
      <c r="H565" t="s">
        <v>595</v>
      </c>
      <c r="I565" t="s">
        <v>191</v>
      </c>
      <c r="J565" t="s">
        <v>11805</v>
      </c>
      <c r="K565" t="s">
        <v>177</v>
      </c>
      <c r="L565" t="s">
        <v>178</v>
      </c>
      <c r="M565" t="s">
        <v>179</v>
      </c>
      <c r="N565" t="s">
        <v>180</v>
      </c>
      <c r="O565" t="s">
        <v>2779</v>
      </c>
      <c r="P565" t="s">
        <v>2780</v>
      </c>
      <c r="Q565" t="s">
        <v>809</v>
      </c>
      <c r="R565" t="s">
        <v>597</v>
      </c>
      <c r="S565" t="s">
        <v>8267</v>
      </c>
      <c r="T565" t="s">
        <v>185</v>
      </c>
      <c r="U565" t="s">
        <v>10438</v>
      </c>
    </row>
    <row r="566" spans="1:21" x14ac:dyDescent="0.2">
      <c r="A566" t="s">
        <v>2781</v>
      </c>
      <c r="B566" t="s">
        <v>8268</v>
      </c>
      <c r="C566" t="s">
        <v>2768</v>
      </c>
      <c r="D566" t="s">
        <v>171</v>
      </c>
      <c r="E566" t="s">
        <v>172</v>
      </c>
      <c r="F566" t="s">
        <v>173</v>
      </c>
      <c r="G566" t="s">
        <v>174</v>
      </c>
      <c r="H566" t="s">
        <v>11779</v>
      </c>
      <c r="I566" t="s">
        <v>823</v>
      </c>
      <c r="J566" t="s">
        <v>11791</v>
      </c>
      <c r="K566" t="s">
        <v>622</v>
      </c>
      <c r="L566" t="s">
        <v>569</v>
      </c>
      <c r="M566" t="s">
        <v>295</v>
      </c>
      <c r="N566" t="s">
        <v>623</v>
      </c>
      <c r="O566" t="s">
        <v>2782</v>
      </c>
      <c r="P566" t="s">
        <v>2783</v>
      </c>
      <c r="Q566" t="s">
        <v>962</v>
      </c>
      <c r="R566" t="s">
        <v>196</v>
      </c>
      <c r="S566" t="s">
        <v>8269</v>
      </c>
      <c r="T566" t="s">
        <v>626</v>
      </c>
      <c r="U566" t="s">
        <v>10439</v>
      </c>
    </row>
    <row r="567" spans="1:21" x14ac:dyDescent="0.2">
      <c r="A567" t="s">
        <v>2784</v>
      </c>
      <c r="B567" t="s">
        <v>2785</v>
      </c>
      <c r="C567" t="s">
        <v>2786</v>
      </c>
      <c r="D567" t="s">
        <v>171</v>
      </c>
      <c r="E567" t="s">
        <v>172</v>
      </c>
      <c r="F567" t="s">
        <v>173</v>
      </c>
      <c r="G567" t="s">
        <v>174</v>
      </c>
      <c r="H567" t="s">
        <v>175</v>
      </c>
      <c r="I567" t="s">
        <v>191</v>
      </c>
      <c r="J567" t="s">
        <v>11734</v>
      </c>
      <c r="K567" t="s">
        <v>177</v>
      </c>
      <c r="L567" t="s">
        <v>352</v>
      </c>
      <c r="M567" t="s">
        <v>179</v>
      </c>
      <c r="N567" t="s">
        <v>180</v>
      </c>
      <c r="O567" t="s">
        <v>2787</v>
      </c>
      <c r="P567" t="s">
        <v>2788</v>
      </c>
      <c r="Q567" t="s">
        <v>183</v>
      </c>
      <c r="R567" t="s">
        <v>184</v>
      </c>
      <c r="S567" t="s">
        <v>8270</v>
      </c>
      <c r="T567" t="s">
        <v>322</v>
      </c>
      <c r="U567" t="s">
        <v>10440</v>
      </c>
    </row>
    <row r="568" spans="1:21" x14ac:dyDescent="0.2">
      <c r="A568" t="s">
        <v>2789</v>
      </c>
      <c r="B568" t="s">
        <v>2790</v>
      </c>
      <c r="C568" t="s">
        <v>2791</v>
      </c>
      <c r="D568" t="s">
        <v>171</v>
      </c>
      <c r="E568" t="s">
        <v>172</v>
      </c>
      <c r="F568" t="s">
        <v>173</v>
      </c>
      <c r="G568" t="s">
        <v>174</v>
      </c>
      <c r="H568" t="s">
        <v>316</v>
      </c>
      <c r="I568" t="s">
        <v>228</v>
      </c>
      <c r="J568" t="s">
        <v>11747</v>
      </c>
      <c r="K568" t="s">
        <v>211</v>
      </c>
      <c r="L568" t="s">
        <v>212</v>
      </c>
      <c r="M568" t="s">
        <v>179</v>
      </c>
      <c r="N568" t="s">
        <v>180</v>
      </c>
      <c r="O568" t="s">
        <v>2792</v>
      </c>
      <c r="P568" t="s">
        <v>2793</v>
      </c>
      <c r="Q568" t="s">
        <v>337</v>
      </c>
      <c r="R568" t="s">
        <v>321</v>
      </c>
      <c r="S568" t="s">
        <v>8271</v>
      </c>
      <c r="T568" t="s">
        <v>215</v>
      </c>
      <c r="U568" t="s">
        <v>7663</v>
      </c>
    </row>
    <row r="569" spans="1:21" x14ac:dyDescent="0.2">
      <c r="A569" t="s">
        <v>2794</v>
      </c>
      <c r="B569" t="s">
        <v>2795</v>
      </c>
      <c r="C569" t="s">
        <v>2796</v>
      </c>
      <c r="D569" t="s">
        <v>171</v>
      </c>
      <c r="E569" t="s">
        <v>172</v>
      </c>
      <c r="F569" t="s">
        <v>173</v>
      </c>
      <c r="G569" t="s">
        <v>174</v>
      </c>
      <c r="H569" t="s">
        <v>209</v>
      </c>
      <c r="I569" t="s">
        <v>945</v>
      </c>
      <c r="J569" t="s">
        <v>11756</v>
      </c>
      <c r="K569" t="s">
        <v>211</v>
      </c>
      <c r="L569" t="s">
        <v>212</v>
      </c>
      <c r="M569" t="s">
        <v>179</v>
      </c>
      <c r="N569" t="s">
        <v>180</v>
      </c>
      <c r="O569" t="s">
        <v>2797</v>
      </c>
      <c r="P569" t="s">
        <v>2798</v>
      </c>
      <c r="Q569" t="s">
        <v>200</v>
      </c>
      <c r="R569" t="s">
        <v>184</v>
      </c>
      <c r="S569" t="s">
        <v>8272</v>
      </c>
      <c r="T569" t="s">
        <v>215</v>
      </c>
      <c r="U569" t="s">
        <v>7663</v>
      </c>
    </row>
    <row r="570" spans="1:21" x14ac:dyDescent="0.2">
      <c r="A570" t="s">
        <v>2799</v>
      </c>
      <c r="B570" t="s">
        <v>2800</v>
      </c>
      <c r="C570" t="s">
        <v>2763</v>
      </c>
      <c r="D570" t="s">
        <v>171</v>
      </c>
      <c r="E570" t="s">
        <v>172</v>
      </c>
      <c r="F570" t="s">
        <v>173</v>
      </c>
      <c r="G570" t="s">
        <v>174</v>
      </c>
      <c r="H570" t="s">
        <v>11779</v>
      </c>
      <c r="I570" t="s">
        <v>823</v>
      </c>
      <c r="J570" t="s">
        <v>11791</v>
      </c>
      <c r="K570" t="s">
        <v>622</v>
      </c>
      <c r="L570" t="s">
        <v>569</v>
      </c>
      <c r="M570" t="s">
        <v>295</v>
      </c>
      <c r="N570" t="s">
        <v>623</v>
      </c>
      <c r="O570" t="s">
        <v>1333</v>
      </c>
      <c r="P570" t="s">
        <v>2801</v>
      </c>
      <c r="Q570" t="s">
        <v>521</v>
      </c>
      <c r="R570" t="s">
        <v>196</v>
      </c>
      <c r="S570" t="s">
        <v>8273</v>
      </c>
      <c r="T570" t="s">
        <v>631</v>
      </c>
      <c r="U570" t="s">
        <v>10441</v>
      </c>
    </row>
    <row r="571" spans="1:21" x14ac:dyDescent="0.2">
      <c r="A571" t="s">
        <v>2802</v>
      </c>
      <c r="B571" t="s">
        <v>2803</v>
      </c>
      <c r="C571" t="s">
        <v>2804</v>
      </c>
      <c r="D571" t="s">
        <v>171</v>
      </c>
      <c r="E571" t="s">
        <v>172</v>
      </c>
      <c r="F571" t="s">
        <v>173</v>
      </c>
      <c r="G571" t="s">
        <v>189</v>
      </c>
      <c r="H571" t="s">
        <v>316</v>
      </c>
      <c r="I571" t="s">
        <v>234</v>
      </c>
      <c r="J571" t="s">
        <v>11786</v>
      </c>
      <c r="K571" t="s">
        <v>217</v>
      </c>
      <c r="L571" t="s">
        <v>267</v>
      </c>
      <c r="M571" t="s">
        <v>179</v>
      </c>
      <c r="N571" t="s">
        <v>192</v>
      </c>
      <c r="O571" t="s">
        <v>2805</v>
      </c>
      <c r="P571" t="s">
        <v>2806</v>
      </c>
      <c r="Q571" t="s">
        <v>796</v>
      </c>
      <c r="R571" t="s">
        <v>321</v>
      </c>
      <c r="S571" t="s">
        <v>8274</v>
      </c>
      <c r="T571" t="s">
        <v>268</v>
      </c>
      <c r="U571" t="s">
        <v>10442</v>
      </c>
    </row>
    <row r="572" spans="1:21" x14ac:dyDescent="0.2">
      <c r="A572" t="s">
        <v>2807</v>
      </c>
      <c r="B572" t="s">
        <v>2808</v>
      </c>
      <c r="C572" t="s">
        <v>2763</v>
      </c>
      <c r="D572" t="s">
        <v>171</v>
      </c>
      <c r="E572" t="s">
        <v>172</v>
      </c>
      <c r="F572" t="s">
        <v>173</v>
      </c>
      <c r="G572" t="s">
        <v>174</v>
      </c>
      <c r="H572" t="s">
        <v>7769</v>
      </c>
      <c r="I572" t="s">
        <v>176</v>
      </c>
      <c r="J572" t="s">
        <v>11783</v>
      </c>
      <c r="K572" t="s">
        <v>622</v>
      </c>
      <c r="L572" t="s">
        <v>569</v>
      </c>
      <c r="M572" t="s">
        <v>295</v>
      </c>
      <c r="N572" t="s">
        <v>623</v>
      </c>
      <c r="O572" t="s">
        <v>2809</v>
      </c>
      <c r="P572" t="s">
        <v>2810</v>
      </c>
      <c r="Q572" t="s">
        <v>878</v>
      </c>
      <c r="R572" t="s">
        <v>330</v>
      </c>
      <c r="S572" t="s">
        <v>8275</v>
      </c>
      <c r="T572" t="s">
        <v>631</v>
      </c>
      <c r="U572" t="s">
        <v>10443</v>
      </c>
    </row>
    <row r="573" spans="1:21" x14ac:dyDescent="0.2">
      <c r="A573" t="s">
        <v>2811</v>
      </c>
      <c r="B573" t="s">
        <v>2812</v>
      </c>
      <c r="C573" t="s">
        <v>2763</v>
      </c>
      <c r="D573" t="s">
        <v>171</v>
      </c>
      <c r="E573" t="s">
        <v>172</v>
      </c>
      <c r="F573" t="s">
        <v>173</v>
      </c>
      <c r="G573" t="s">
        <v>174</v>
      </c>
      <c r="H573" t="s">
        <v>11752</v>
      </c>
      <c r="I573" t="s">
        <v>228</v>
      </c>
      <c r="J573" t="s">
        <v>11753</v>
      </c>
      <c r="K573" t="s">
        <v>622</v>
      </c>
      <c r="L573" t="s">
        <v>569</v>
      </c>
      <c r="M573" t="s">
        <v>295</v>
      </c>
      <c r="N573" t="s">
        <v>623</v>
      </c>
      <c r="O573" t="s">
        <v>2813</v>
      </c>
      <c r="P573" t="s">
        <v>2814</v>
      </c>
      <c r="Q573" t="s">
        <v>200</v>
      </c>
      <c r="R573" t="s">
        <v>184</v>
      </c>
      <c r="S573" t="s">
        <v>8276</v>
      </c>
      <c r="T573" t="s">
        <v>631</v>
      </c>
      <c r="U573" t="s">
        <v>10444</v>
      </c>
    </row>
    <row r="574" spans="1:21" x14ac:dyDescent="0.2">
      <c r="A574" t="s">
        <v>2815</v>
      </c>
      <c r="B574" t="s">
        <v>2816</v>
      </c>
      <c r="C574" t="s">
        <v>2763</v>
      </c>
      <c r="D574" t="s">
        <v>171</v>
      </c>
      <c r="E574" t="s">
        <v>172</v>
      </c>
      <c r="F574" t="s">
        <v>173</v>
      </c>
      <c r="G574" t="s">
        <v>174</v>
      </c>
      <c r="H574" t="s">
        <v>11763</v>
      </c>
      <c r="I574" t="s">
        <v>414</v>
      </c>
      <c r="J574" t="s">
        <v>11800</v>
      </c>
      <c r="K574" t="s">
        <v>622</v>
      </c>
      <c r="L574" t="s">
        <v>569</v>
      </c>
      <c r="M574" t="s">
        <v>295</v>
      </c>
      <c r="N574" t="s">
        <v>623</v>
      </c>
      <c r="O574" t="s">
        <v>2817</v>
      </c>
      <c r="P574" t="s">
        <v>2818</v>
      </c>
      <c r="Q574" t="s">
        <v>200</v>
      </c>
      <c r="R574" t="s">
        <v>184</v>
      </c>
      <c r="S574" t="s">
        <v>8277</v>
      </c>
      <c r="T574" t="s">
        <v>631</v>
      </c>
      <c r="U574" t="s">
        <v>10445</v>
      </c>
    </row>
    <row r="575" spans="1:21" x14ac:dyDescent="0.2">
      <c r="A575" t="s">
        <v>2819</v>
      </c>
      <c r="B575" t="s">
        <v>2820</v>
      </c>
      <c r="C575" t="s">
        <v>2763</v>
      </c>
      <c r="D575" t="s">
        <v>171</v>
      </c>
      <c r="E575" t="s">
        <v>172</v>
      </c>
      <c r="F575" t="s">
        <v>173</v>
      </c>
      <c r="G575" t="s">
        <v>174</v>
      </c>
      <c r="H575" t="s">
        <v>11763</v>
      </c>
      <c r="I575" t="s">
        <v>420</v>
      </c>
      <c r="J575" t="s">
        <v>11853</v>
      </c>
      <c r="K575" t="s">
        <v>622</v>
      </c>
      <c r="L575" t="s">
        <v>569</v>
      </c>
      <c r="M575" t="s">
        <v>295</v>
      </c>
      <c r="N575" t="s">
        <v>623</v>
      </c>
      <c r="O575" t="s">
        <v>2821</v>
      </c>
      <c r="P575" t="s">
        <v>2822</v>
      </c>
      <c r="Q575" t="s">
        <v>200</v>
      </c>
      <c r="R575" t="s">
        <v>184</v>
      </c>
      <c r="S575" t="s">
        <v>8278</v>
      </c>
      <c r="T575" t="s">
        <v>631</v>
      </c>
      <c r="U575" t="s">
        <v>10446</v>
      </c>
    </row>
    <row r="576" spans="1:21" x14ac:dyDescent="0.2">
      <c r="A576" t="s">
        <v>2823</v>
      </c>
      <c r="B576" t="s">
        <v>2824</v>
      </c>
      <c r="C576" t="s">
        <v>2763</v>
      </c>
      <c r="D576" t="s">
        <v>171</v>
      </c>
      <c r="E576" t="s">
        <v>172</v>
      </c>
      <c r="F576" t="s">
        <v>173</v>
      </c>
      <c r="G576" t="s">
        <v>174</v>
      </c>
      <c r="H576" t="s">
        <v>684</v>
      </c>
      <c r="I576" t="s">
        <v>228</v>
      </c>
      <c r="J576" t="s">
        <v>11796</v>
      </c>
      <c r="K576" t="s">
        <v>805</v>
      </c>
      <c r="L576" t="s">
        <v>806</v>
      </c>
      <c r="M576" t="s">
        <v>295</v>
      </c>
      <c r="N576" t="s">
        <v>9898</v>
      </c>
      <c r="O576" t="s">
        <v>2825</v>
      </c>
      <c r="P576" t="s">
        <v>2826</v>
      </c>
      <c r="Q576" t="s">
        <v>2125</v>
      </c>
      <c r="R576" t="s">
        <v>330</v>
      </c>
      <c r="S576" t="s">
        <v>8279</v>
      </c>
      <c r="T576" t="s">
        <v>7800</v>
      </c>
      <c r="U576" t="s">
        <v>10447</v>
      </c>
    </row>
    <row r="577" spans="1:21" x14ac:dyDescent="0.2">
      <c r="A577" t="s">
        <v>2827</v>
      </c>
      <c r="B577" t="s">
        <v>2828</v>
      </c>
      <c r="C577" t="s">
        <v>2763</v>
      </c>
      <c r="D577" t="s">
        <v>171</v>
      </c>
      <c r="E577" t="s">
        <v>172</v>
      </c>
      <c r="F577" t="s">
        <v>173</v>
      </c>
      <c r="G577" t="s">
        <v>174</v>
      </c>
      <c r="H577" t="s">
        <v>198</v>
      </c>
      <c r="I577" t="s">
        <v>176</v>
      </c>
      <c r="J577" t="s">
        <v>11745</v>
      </c>
      <c r="K577" t="s">
        <v>177</v>
      </c>
      <c r="L577" t="s">
        <v>334</v>
      </c>
      <c r="M577" t="s">
        <v>179</v>
      </c>
      <c r="N577" t="s">
        <v>180</v>
      </c>
      <c r="O577" t="s">
        <v>2829</v>
      </c>
      <c r="P577" t="s">
        <v>2830</v>
      </c>
      <c r="Q577" t="s">
        <v>555</v>
      </c>
      <c r="R577" t="s">
        <v>270</v>
      </c>
      <c r="S577" t="s">
        <v>8280</v>
      </c>
      <c r="T577" t="s">
        <v>338</v>
      </c>
      <c r="U577" t="s">
        <v>10448</v>
      </c>
    </row>
    <row r="578" spans="1:21" x14ac:dyDescent="0.2">
      <c r="A578" t="s">
        <v>2831</v>
      </c>
      <c r="B578" t="s">
        <v>2832</v>
      </c>
      <c r="C578" t="s">
        <v>2763</v>
      </c>
      <c r="D578" t="s">
        <v>171</v>
      </c>
      <c r="E578" t="s">
        <v>172</v>
      </c>
      <c r="F578" t="s">
        <v>173</v>
      </c>
      <c r="G578" t="s">
        <v>174</v>
      </c>
      <c r="H578" t="s">
        <v>11779</v>
      </c>
      <c r="I578" t="s">
        <v>823</v>
      </c>
      <c r="J578" t="s">
        <v>11791</v>
      </c>
      <c r="K578" t="s">
        <v>622</v>
      </c>
      <c r="L578" t="s">
        <v>569</v>
      </c>
      <c r="M578" t="s">
        <v>295</v>
      </c>
      <c r="N578" t="s">
        <v>623</v>
      </c>
      <c r="O578" t="s">
        <v>2833</v>
      </c>
      <c r="P578" t="s">
        <v>2834</v>
      </c>
      <c r="Q578" t="s">
        <v>962</v>
      </c>
      <c r="R578" t="s">
        <v>196</v>
      </c>
      <c r="S578" t="s">
        <v>8281</v>
      </c>
      <c r="T578" t="s">
        <v>631</v>
      </c>
      <c r="U578" t="s">
        <v>10449</v>
      </c>
    </row>
    <row r="579" spans="1:21" x14ac:dyDescent="0.2">
      <c r="A579" t="s">
        <v>2835</v>
      </c>
      <c r="B579" t="s">
        <v>2836</v>
      </c>
      <c r="C579" t="s">
        <v>2837</v>
      </c>
      <c r="D579" t="s">
        <v>171</v>
      </c>
      <c r="E579" t="s">
        <v>172</v>
      </c>
      <c r="F579" t="s">
        <v>173</v>
      </c>
      <c r="G579" t="s">
        <v>245</v>
      </c>
      <c r="H579" t="s">
        <v>190</v>
      </c>
      <c r="I579" t="s">
        <v>414</v>
      </c>
      <c r="J579" t="s">
        <v>11765</v>
      </c>
      <c r="K579" t="s">
        <v>177</v>
      </c>
      <c r="L579" t="s">
        <v>178</v>
      </c>
      <c r="M579" t="s">
        <v>179</v>
      </c>
      <c r="N579" t="s">
        <v>180</v>
      </c>
      <c r="O579" t="s">
        <v>2838</v>
      </c>
      <c r="P579" t="s">
        <v>2839</v>
      </c>
      <c r="Q579" t="s">
        <v>721</v>
      </c>
      <c r="R579" t="s">
        <v>270</v>
      </c>
      <c r="S579" t="s">
        <v>10450</v>
      </c>
      <c r="T579" t="s">
        <v>185</v>
      </c>
      <c r="U579" t="s">
        <v>10451</v>
      </c>
    </row>
    <row r="580" spans="1:21" x14ac:dyDescent="0.2">
      <c r="A580" t="s">
        <v>2840</v>
      </c>
      <c r="B580" t="s">
        <v>2841</v>
      </c>
      <c r="C580" t="s">
        <v>2763</v>
      </c>
      <c r="D580" t="s">
        <v>171</v>
      </c>
      <c r="E580" t="s">
        <v>172</v>
      </c>
      <c r="F580" t="s">
        <v>173</v>
      </c>
      <c r="G580" t="s">
        <v>174</v>
      </c>
      <c r="H580" t="s">
        <v>190</v>
      </c>
      <c r="I580" t="s">
        <v>228</v>
      </c>
      <c r="J580" t="s">
        <v>11743</v>
      </c>
      <c r="K580" t="s">
        <v>177</v>
      </c>
      <c r="L580" t="s">
        <v>352</v>
      </c>
      <c r="M580" t="s">
        <v>179</v>
      </c>
      <c r="N580" t="s">
        <v>180</v>
      </c>
      <c r="O580" t="s">
        <v>2842</v>
      </c>
      <c r="P580" t="s">
        <v>2843</v>
      </c>
      <c r="Q580" t="s">
        <v>521</v>
      </c>
      <c r="R580" t="s">
        <v>196</v>
      </c>
      <c r="S580" t="s">
        <v>8282</v>
      </c>
      <c r="T580" t="s">
        <v>322</v>
      </c>
      <c r="U580" t="s">
        <v>10452</v>
      </c>
    </row>
    <row r="581" spans="1:21" x14ac:dyDescent="0.2">
      <c r="A581" t="s">
        <v>2844</v>
      </c>
      <c r="B581" t="s">
        <v>2845</v>
      </c>
      <c r="C581" t="s">
        <v>2763</v>
      </c>
      <c r="D581" t="s">
        <v>171</v>
      </c>
      <c r="E581" t="s">
        <v>172</v>
      </c>
      <c r="F581" t="s">
        <v>173</v>
      </c>
      <c r="G581" t="s">
        <v>174</v>
      </c>
      <c r="H581" t="s">
        <v>793</v>
      </c>
      <c r="I581" t="s">
        <v>176</v>
      </c>
      <c r="J581" t="s">
        <v>11820</v>
      </c>
      <c r="K581" t="s">
        <v>677</v>
      </c>
      <c r="L581" t="s">
        <v>678</v>
      </c>
      <c r="M581" t="s">
        <v>295</v>
      </c>
      <c r="N581" t="s">
        <v>296</v>
      </c>
      <c r="O581" t="s">
        <v>2846</v>
      </c>
      <c r="P581" t="s">
        <v>2847</v>
      </c>
      <c r="Q581" t="s">
        <v>1329</v>
      </c>
      <c r="R581" t="s">
        <v>261</v>
      </c>
      <c r="S581" t="s">
        <v>8283</v>
      </c>
      <c r="T581" t="s">
        <v>7771</v>
      </c>
      <c r="U581" t="s">
        <v>10453</v>
      </c>
    </row>
    <row r="582" spans="1:21" x14ac:dyDescent="0.2">
      <c r="A582" t="s">
        <v>2848</v>
      </c>
      <c r="B582" t="s">
        <v>2849</v>
      </c>
      <c r="C582" t="s">
        <v>2763</v>
      </c>
      <c r="D582" t="s">
        <v>171</v>
      </c>
      <c r="E582" t="s">
        <v>172</v>
      </c>
      <c r="F582" t="s">
        <v>173</v>
      </c>
      <c r="G582" t="s">
        <v>174</v>
      </c>
      <c r="H582" t="s">
        <v>657</v>
      </c>
      <c r="I582" t="s">
        <v>176</v>
      </c>
      <c r="J582" t="s">
        <v>11757</v>
      </c>
      <c r="K582" t="s">
        <v>643</v>
      </c>
      <c r="L582" t="s">
        <v>644</v>
      </c>
      <c r="M582" t="s">
        <v>295</v>
      </c>
      <c r="N582" t="s">
        <v>9898</v>
      </c>
      <c r="O582" t="s">
        <v>2245</v>
      </c>
      <c r="P582" t="s">
        <v>2850</v>
      </c>
      <c r="Q582" t="s">
        <v>195</v>
      </c>
      <c r="R582" t="s">
        <v>196</v>
      </c>
      <c r="S582" t="s">
        <v>8284</v>
      </c>
      <c r="T582" t="s">
        <v>7764</v>
      </c>
      <c r="U582" t="s">
        <v>8285</v>
      </c>
    </row>
    <row r="583" spans="1:21" x14ac:dyDescent="0.2">
      <c r="A583" t="s">
        <v>2851</v>
      </c>
      <c r="B583" t="s">
        <v>2852</v>
      </c>
      <c r="C583" t="s">
        <v>2763</v>
      </c>
      <c r="D583" t="s">
        <v>171</v>
      </c>
      <c r="E583" t="s">
        <v>172</v>
      </c>
      <c r="F583" t="s">
        <v>173</v>
      </c>
      <c r="G583" t="s">
        <v>174</v>
      </c>
      <c r="H583" t="s">
        <v>657</v>
      </c>
      <c r="I583" t="s">
        <v>210</v>
      </c>
      <c r="J583" t="s">
        <v>11798</v>
      </c>
      <c r="K583" t="s">
        <v>1036</v>
      </c>
      <c r="L583" t="s">
        <v>1037</v>
      </c>
      <c r="M583" t="s">
        <v>295</v>
      </c>
      <c r="N583" t="s">
        <v>9898</v>
      </c>
      <c r="O583" t="s">
        <v>2853</v>
      </c>
      <c r="P583" t="s">
        <v>2854</v>
      </c>
      <c r="Q583" t="s">
        <v>195</v>
      </c>
      <c r="R583" t="s">
        <v>196</v>
      </c>
      <c r="S583" t="s">
        <v>8286</v>
      </c>
      <c r="T583" t="s">
        <v>7764</v>
      </c>
      <c r="U583" t="s">
        <v>8287</v>
      </c>
    </row>
    <row r="584" spans="1:21" x14ac:dyDescent="0.2">
      <c r="A584" t="s">
        <v>2855</v>
      </c>
      <c r="B584" t="s">
        <v>2856</v>
      </c>
      <c r="C584" t="s">
        <v>2763</v>
      </c>
      <c r="D584" t="s">
        <v>171</v>
      </c>
      <c r="E584" t="s">
        <v>172</v>
      </c>
      <c r="F584" t="s">
        <v>173</v>
      </c>
      <c r="G584" t="s">
        <v>174</v>
      </c>
      <c r="H584" t="s">
        <v>11779</v>
      </c>
      <c r="I584" t="s">
        <v>402</v>
      </c>
      <c r="J584" t="s">
        <v>11845</v>
      </c>
      <c r="K584" t="s">
        <v>622</v>
      </c>
      <c r="L584" t="s">
        <v>569</v>
      </c>
      <c r="M584" t="s">
        <v>295</v>
      </c>
      <c r="N584" t="s">
        <v>623</v>
      </c>
      <c r="O584" t="s">
        <v>2857</v>
      </c>
      <c r="P584" t="s">
        <v>2858</v>
      </c>
      <c r="Q584" t="s">
        <v>195</v>
      </c>
      <c r="R584" t="s">
        <v>196</v>
      </c>
      <c r="S584" t="s">
        <v>8288</v>
      </c>
      <c r="T584" t="s">
        <v>631</v>
      </c>
      <c r="U584" t="s">
        <v>10454</v>
      </c>
    </row>
    <row r="585" spans="1:21" x14ac:dyDescent="0.2">
      <c r="A585" t="s">
        <v>2859</v>
      </c>
      <c r="B585" t="s">
        <v>2860</v>
      </c>
      <c r="C585" t="s">
        <v>2763</v>
      </c>
      <c r="D585" t="s">
        <v>171</v>
      </c>
      <c r="E585" t="s">
        <v>172</v>
      </c>
      <c r="F585" t="s">
        <v>173</v>
      </c>
      <c r="G585" t="s">
        <v>245</v>
      </c>
      <c r="H585" t="s">
        <v>257</v>
      </c>
      <c r="I585" t="s">
        <v>176</v>
      </c>
      <c r="J585" t="s">
        <v>11820</v>
      </c>
      <c r="K585" t="s">
        <v>217</v>
      </c>
      <c r="L585" t="s">
        <v>267</v>
      </c>
      <c r="M585" t="s">
        <v>179</v>
      </c>
      <c r="N585" t="s">
        <v>192</v>
      </c>
      <c r="O585" t="s">
        <v>2861</v>
      </c>
      <c r="P585" t="s">
        <v>2862</v>
      </c>
      <c r="Q585" t="s">
        <v>1329</v>
      </c>
      <c r="R585" t="s">
        <v>261</v>
      </c>
      <c r="S585" t="s">
        <v>8289</v>
      </c>
      <c r="T585" t="s">
        <v>268</v>
      </c>
      <c r="U585" t="s">
        <v>10455</v>
      </c>
    </row>
    <row r="586" spans="1:21" x14ac:dyDescent="0.2">
      <c r="A586" t="s">
        <v>2863</v>
      </c>
      <c r="B586" t="s">
        <v>2864</v>
      </c>
      <c r="C586" t="s">
        <v>2763</v>
      </c>
      <c r="D586" t="s">
        <v>171</v>
      </c>
      <c r="E586" t="s">
        <v>172</v>
      </c>
      <c r="F586" t="s">
        <v>173</v>
      </c>
      <c r="G586" t="s">
        <v>174</v>
      </c>
      <c r="H586" t="s">
        <v>292</v>
      </c>
      <c r="I586" t="s">
        <v>210</v>
      </c>
      <c r="J586" t="s">
        <v>11774</v>
      </c>
      <c r="K586" t="s">
        <v>1021</v>
      </c>
      <c r="L586" t="s">
        <v>1022</v>
      </c>
      <c r="M586" t="s">
        <v>295</v>
      </c>
      <c r="N586" t="s">
        <v>9898</v>
      </c>
      <c r="O586" t="s">
        <v>2865</v>
      </c>
      <c r="P586" t="s">
        <v>2866</v>
      </c>
      <c r="Q586" t="s">
        <v>555</v>
      </c>
      <c r="R586" t="s">
        <v>270</v>
      </c>
      <c r="S586" t="s">
        <v>8290</v>
      </c>
      <c r="T586" t="s">
        <v>7757</v>
      </c>
      <c r="U586" t="s">
        <v>10456</v>
      </c>
    </row>
    <row r="587" spans="1:21" x14ac:dyDescent="0.2">
      <c r="A587" t="s">
        <v>2867</v>
      </c>
      <c r="B587" t="s">
        <v>2868</v>
      </c>
      <c r="C587" t="s">
        <v>2869</v>
      </c>
      <c r="D587" t="s">
        <v>171</v>
      </c>
      <c r="E587" t="s">
        <v>172</v>
      </c>
      <c r="F587" t="s">
        <v>173</v>
      </c>
      <c r="G587" t="s">
        <v>174</v>
      </c>
      <c r="H587" t="s">
        <v>316</v>
      </c>
      <c r="I587" t="s">
        <v>176</v>
      </c>
      <c r="J587" t="s">
        <v>11731</v>
      </c>
      <c r="K587" t="s">
        <v>1127</v>
      </c>
      <c r="L587" t="s">
        <v>334</v>
      </c>
      <c r="M587" t="s">
        <v>179</v>
      </c>
      <c r="N587" t="s">
        <v>180</v>
      </c>
      <c r="O587" t="s">
        <v>2870</v>
      </c>
      <c r="P587" t="s">
        <v>2871</v>
      </c>
      <c r="Q587" t="s">
        <v>320</v>
      </c>
      <c r="R587" t="s">
        <v>321</v>
      </c>
      <c r="S587" t="s">
        <v>9804</v>
      </c>
      <c r="T587" t="s">
        <v>338</v>
      </c>
      <c r="U587" t="s">
        <v>10457</v>
      </c>
    </row>
    <row r="588" spans="1:21" x14ac:dyDescent="0.2">
      <c r="A588" t="s">
        <v>2872</v>
      </c>
      <c r="B588" t="s">
        <v>8291</v>
      </c>
      <c r="C588" t="s">
        <v>2837</v>
      </c>
      <c r="D588" t="s">
        <v>171</v>
      </c>
      <c r="E588" t="s">
        <v>172</v>
      </c>
      <c r="F588" t="s">
        <v>173</v>
      </c>
      <c r="G588" t="s">
        <v>245</v>
      </c>
      <c r="H588" t="s">
        <v>257</v>
      </c>
      <c r="I588" t="s">
        <v>199</v>
      </c>
      <c r="J588" t="s">
        <v>11840</v>
      </c>
      <c r="K588" t="s">
        <v>177</v>
      </c>
      <c r="L588" t="s">
        <v>748</v>
      </c>
      <c r="M588" t="s">
        <v>179</v>
      </c>
      <c r="N588" t="s">
        <v>192</v>
      </c>
      <c r="O588" t="s">
        <v>2873</v>
      </c>
      <c r="P588" t="s">
        <v>2874</v>
      </c>
      <c r="Q588" t="s">
        <v>260</v>
      </c>
      <c r="R588" t="s">
        <v>261</v>
      </c>
      <c r="S588" t="s">
        <v>8292</v>
      </c>
      <c r="T588" t="s">
        <v>219</v>
      </c>
      <c r="U588" t="s">
        <v>10458</v>
      </c>
    </row>
    <row r="589" spans="1:21" x14ac:dyDescent="0.2">
      <c r="A589" t="s">
        <v>2875</v>
      </c>
      <c r="B589" t="s">
        <v>2876</v>
      </c>
      <c r="C589" t="s">
        <v>2763</v>
      </c>
      <c r="D589" t="s">
        <v>171</v>
      </c>
      <c r="E589" t="s">
        <v>172</v>
      </c>
      <c r="F589" t="s">
        <v>173</v>
      </c>
      <c r="G589" t="s">
        <v>189</v>
      </c>
      <c r="H589" t="s">
        <v>657</v>
      </c>
      <c r="I589" t="s">
        <v>176</v>
      </c>
      <c r="J589" t="s">
        <v>11757</v>
      </c>
      <c r="K589" t="s">
        <v>610</v>
      </c>
      <c r="L589" t="s">
        <v>611</v>
      </c>
      <c r="M589" t="s">
        <v>295</v>
      </c>
      <c r="N589" t="s">
        <v>9898</v>
      </c>
      <c r="O589" t="s">
        <v>2877</v>
      </c>
      <c r="P589" t="s">
        <v>8293</v>
      </c>
      <c r="Q589" t="s">
        <v>195</v>
      </c>
      <c r="R589" t="s">
        <v>196</v>
      </c>
      <c r="S589" t="s">
        <v>8294</v>
      </c>
      <c r="T589" t="s">
        <v>7757</v>
      </c>
      <c r="U589" t="s">
        <v>10459</v>
      </c>
    </row>
    <row r="590" spans="1:21" x14ac:dyDescent="0.2">
      <c r="A590" t="s">
        <v>2878</v>
      </c>
      <c r="B590" t="s">
        <v>2879</v>
      </c>
      <c r="C590" t="s">
        <v>2763</v>
      </c>
      <c r="D590" t="s">
        <v>171</v>
      </c>
      <c r="E590" t="s">
        <v>172</v>
      </c>
      <c r="F590" t="s">
        <v>173</v>
      </c>
      <c r="G590" t="s">
        <v>174</v>
      </c>
      <c r="H590" t="s">
        <v>657</v>
      </c>
      <c r="I590" t="s">
        <v>176</v>
      </c>
      <c r="J590" t="s">
        <v>11757</v>
      </c>
      <c r="K590" t="s">
        <v>677</v>
      </c>
      <c r="L590" t="s">
        <v>678</v>
      </c>
      <c r="M590" t="s">
        <v>295</v>
      </c>
      <c r="N590" t="s">
        <v>296</v>
      </c>
      <c r="O590" t="s">
        <v>2880</v>
      </c>
      <c r="P590" t="s">
        <v>8295</v>
      </c>
      <c r="Q590" t="s">
        <v>195</v>
      </c>
      <c r="R590" t="s">
        <v>196</v>
      </c>
      <c r="S590" t="s">
        <v>8296</v>
      </c>
      <c r="T590" t="s">
        <v>7771</v>
      </c>
      <c r="U590" t="s">
        <v>10460</v>
      </c>
    </row>
    <row r="591" spans="1:21" x14ac:dyDescent="0.2">
      <c r="A591" t="s">
        <v>2881</v>
      </c>
      <c r="B591" t="s">
        <v>2882</v>
      </c>
      <c r="C591" t="s">
        <v>2763</v>
      </c>
      <c r="D591" t="s">
        <v>171</v>
      </c>
      <c r="E591" t="s">
        <v>172</v>
      </c>
      <c r="F591" t="s">
        <v>173</v>
      </c>
      <c r="G591" t="s">
        <v>174</v>
      </c>
      <c r="H591" t="s">
        <v>190</v>
      </c>
      <c r="I591" t="s">
        <v>199</v>
      </c>
      <c r="J591" t="s">
        <v>11735</v>
      </c>
      <c r="K591" t="s">
        <v>177</v>
      </c>
      <c r="L591" t="s">
        <v>569</v>
      </c>
      <c r="M591" t="s">
        <v>179</v>
      </c>
      <c r="N591" t="s">
        <v>180</v>
      </c>
      <c r="O591" t="s">
        <v>2883</v>
      </c>
      <c r="P591" t="s">
        <v>2884</v>
      </c>
      <c r="Q591" t="s">
        <v>195</v>
      </c>
      <c r="R591" t="s">
        <v>196</v>
      </c>
      <c r="S591" t="s">
        <v>8297</v>
      </c>
      <c r="T591" t="s">
        <v>219</v>
      </c>
      <c r="U591" t="s">
        <v>10461</v>
      </c>
    </row>
    <row r="592" spans="1:21" x14ac:dyDescent="0.2">
      <c r="A592" t="s">
        <v>2885</v>
      </c>
      <c r="B592" t="s">
        <v>2886</v>
      </c>
      <c r="C592" t="s">
        <v>2763</v>
      </c>
      <c r="D592" t="s">
        <v>11806</v>
      </c>
      <c r="E592" t="s">
        <v>172</v>
      </c>
      <c r="F592" t="s">
        <v>173</v>
      </c>
      <c r="G592" t="s">
        <v>174</v>
      </c>
      <c r="H592" t="s">
        <v>11779</v>
      </c>
      <c r="I592" t="s">
        <v>402</v>
      </c>
      <c r="J592" t="s">
        <v>11845</v>
      </c>
      <c r="K592" t="s">
        <v>622</v>
      </c>
      <c r="L592" t="s">
        <v>569</v>
      </c>
      <c r="M592" t="s">
        <v>295</v>
      </c>
      <c r="N592" t="s">
        <v>623</v>
      </c>
      <c r="O592" t="s">
        <v>8298</v>
      </c>
      <c r="P592" t="s">
        <v>8299</v>
      </c>
      <c r="Q592" t="s">
        <v>195</v>
      </c>
      <c r="R592" t="s">
        <v>196</v>
      </c>
      <c r="S592" t="s">
        <v>8300</v>
      </c>
      <c r="T592" t="s">
        <v>626</v>
      </c>
      <c r="U592" t="s">
        <v>10462</v>
      </c>
    </row>
    <row r="593" spans="1:21" x14ac:dyDescent="0.2">
      <c r="A593" t="s">
        <v>2887</v>
      </c>
      <c r="B593" t="s">
        <v>2888</v>
      </c>
      <c r="C593" t="s">
        <v>2763</v>
      </c>
      <c r="D593" t="s">
        <v>11806</v>
      </c>
      <c r="E593" t="s">
        <v>172</v>
      </c>
      <c r="F593" t="s">
        <v>173</v>
      </c>
      <c r="G593" t="s">
        <v>174</v>
      </c>
      <c r="H593" t="s">
        <v>11779</v>
      </c>
      <c r="I593" t="s">
        <v>402</v>
      </c>
      <c r="J593" t="s">
        <v>11845</v>
      </c>
      <c r="K593" t="s">
        <v>622</v>
      </c>
      <c r="L593" t="s">
        <v>569</v>
      </c>
      <c r="M593" t="s">
        <v>295</v>
      </c>
      <c r="N593" t="s">
        <v>623</v>
      </c>
      <c r="O593" t="s">
        <v>2889</v>
      </c>
      <c r="P593" t="s">
        <v>2890</v>
      </c>
      <c r="Q593" t="s">
        <v>195</v>
      </c>
      <c r="R593" t="s">
        <v>196</v>
      </c>
      <c r="S593" t="s">
        <v>8301</v>
      </c>
      <c r="T593" t="s">
        <v>626</v>
      </c>
      <c r="U593" t="s">
        <v>10463</v>
      </c>
    </row>
    <row r="594" spans="1:21" x14ac:dyDescent="0.2">
      <c r="A594" t="s">
        <v>2891</v>
      </c>
      <c r="B594" t="s">
        <v>2892</v>
      </c>
      <c r="C594" t="s">
        <v>2763</v>
      </c>
      <c r="D594" t="s">
        <v>11806</v>
      </c>
      <c r="E594" t="s">
        <v>172</v>
      </c>
      <c r="F594" t="s">
        <v>173</v>
      </c>
      <c r="G594" t="s">
        <v>174</v>
      </c>
      <c r="H594" t="s">
        <v>11779</v>
      </c>
      <c r="I594" t="s">
        <v>402</v>
      </c>
      <c r="J594" t="s">
        <v>11845</v>
      </c>
      <c r="K594" t="s">
        <v>622</v>
      </c>
      <c r="L594" t="s">
        <v>569</v>
      </c>
      <c r="M594" t="s">
        <v>295</v>
      </c>
      <c r="N594" t="s">
        <v>623</v>
      </c>
      <c r="O594" t="s">
        <v>2893</v>
      </c>
      <c r="P594" t="s">
        <v>2894</v>
      </c>
      <c r="Q594" t="s">
        <v>195</v>
      </c>
      <c r="R594" t="s">
        <v>196</v>
      </c>
      <c r="S594" t="s">
        <v>8302</v>
      </c>
      <c r="T594" t="s">
        <v>626</v>
      </c>
      <c r="U594" t="s">
        <v>10464</v>
      </c>
    </row>
    <row r="595" spans="1:21" x14ac:dyDescent="0.2">
      <c r="A595" t="s">
        <v>2895</v>
      </c>
      <c r="B595" t="s">
        <v>2896</v>
      </c>
      <c r="C595" t="s">
        <v>2763</v>
      </c>
      <c r="D595" t="s">
        <v>171</v>
      </c>
      <c r="E595" t="s">
        <v>172</v>
      </c>
      <c r="F595" t="s">
        <v>173</v>
      </c>
      <c r="G595" t="s">
        <v>174</v>
      </c>
      <c r="H595" t="s">
        <v>11752</v>
      </c>
      <c r="I595" t="s">
        <v>210</v>
      </c>
      <c r="J595" t="s">
        <v>11754</v>
      </c>
      <c r="K595" t="s">
        <v>622</v>
      </c>
      <c r="L595" t="s">
        <v>569</v>
      </c>
      <c r="M595" t="s">
        <v>295</v>
      </c>
      <c r="N595" t="s">
        <v>623</v>
      </c>
      <c r="O595" t="s">
        <v>2897</v>
      </c>
      <c r="P595" t="s">
        <v>2898</v>
      </c>
      <c r="Q595" t="s">
        <v>344</v>
      </c>
      <c r="R595" t="s">
        <v>184</v>
      </c>
      <c r="S595" t="s">
        <v>8303</v>
      </c>
      <c r="T595" t="s">
        <v>626</v>
      </c>
      <c r="U595" t="s">
        <v>10465</v>
      </c>
    </row>
    <row r="596" spans="1:21" x14ac:dyDescent="0.2">
      <c r="A596" t="s">
        <v>2899</v>
      </c>
      <c r="B596" t="s">
        <v>2900</v>
      </c>
      <c r="C596" t="s">
        <v>2763</v>
      </c>
      <c r="D596" t="s">
        <v>171</v>
      </c>
      <c r="E596" t="s">
        <v>172</v>
      </c>
      <c r="F596" t="s">
        <v>173</v>
      </c>
      <c r="G596" t="s">
        <v>174</v>
      </c>
      <c r="H596" t="s">
        <v>326</v>
      </c>
      <c r="I596" t="s">
        <v>234</v>
      </c>
      <c r="J596" t="s">
        <v>11830</v>
      </c>
      <c r="K596" t="s">
        <v>217</v>
      </c>
      <c r="L596" t="s">
        <v>317</v>
      </c>
      <c r="M596" t="s">
        <v>179</v>
      </c>
      <c r="N596" t="s">
        <v>180</v>
      </c>
      <c r="O596" t="s">
        <v>2901</v>
      </c>
      <c r="P596" t="s">
        <v>2902</v>
      </c>
      <c r="Q596" t="s">
        <v>410</v>
      </c>
      <c r="R596" t="s">
        <v>330</v>
      </c>
      <c r="S596" t="s">
        <v>8304</v>
      </c>
      <c r="T596" t="s">
        <v>322</v>
      </c>
      <c r="U596" t="s">
        <v>10466</v>
      </c>
    </row>
    <row r="597" spans="1:21" x14ac:dyDescent="0.2">
      <c r="A597" t="s">
        <v>2903</v>
      </c>
      <c r="B597" t="s">
        <v>2904</v>
      </c>
      <c r="C597" t="s">
        <v>2763</v>
      </c>
      <c r="D597" t="s">
        <v>171</v>
      </c>
      <c r="E597" t="s">
        <v>172</v>
      </c>
      <c r="F597" t="s">
        <v>173</v>
      </c>
      <c r="G597" t="s">
        <v>245</v>
      </c>
      <c r="H597" t="s">
        <v>595</v>
      </c>
      <c r="I597" t="s">
        <v>210</v>
      </c>
      <c r="J597" t="s">
        <v>11854</v>
      </c>
      <c r="K597" t="s">
        <v>694</v>
      </c>
      <c r="L597" t="s">
        <v>695</v>
      </c>
      <c r="M597" t="s">
        <v>179</v>
      </c>
      <c r="N597" t="s">
        <v>180</v>
      </c>
      <c r="O597" t="s">
        <v>2905</v>
      </c>
      <c r="P597" t="s">
        <v>2906</v>
      </c>
      <c r="Q597" t="s">
        <v>679</v>
      </c>
      <c r="R597" t="s">
        <v>680</v>
      </c>
      <c r="S597" t="s">
        <v>8305</v>
      </c>
      <c r="T597" t="s">
        <v>219</v>
      </c>
      <c r="U597" t="s">
        <v>10467</v>
      </c>
    </row>
    <row r="598" spans="1:21" x14ac:dyDescent="0.2">
      <c r="A598" t="s">
        <v>2907</v>
      </c>
      <c r="B598" t="s">
        <v>2908</v>
      </c>
      <c r="C598" t="s">
        <v>2909</v>
      </c>
      <c r="D598" t="s">
        <v>171</v>
      </c>
      <c r="E598" t="s">
        <v>172</v>
      </c>
      <c r="F598" t="s">
        <v>173</v>
      </c>
      <c r="G598" t="s">
        <v>174</v>
      </c>
      <c r="H598" t="s">
        <v>316</v>
      </c>
      <c r="I598" t="s">
        <v>228</v>
      </c>
      <c r="J598" t="s">
        <v>11747</v>
      </c>
      <c r="K598" t="s">
        <v>211</v>
      </c>
      <c r="L598" t="s">
        <v>212</v>
      </c>
      <c r="M598" t="s">
        <v>179</v>
      </c>
      <c r="N598" t="s">
        <v>180</v>
      </c>
      <c r="O598" t="s">
        <v>2910</v>
      </c>
      <c r="P598" t="s">
        <v>2911</v>
      </c>
      <c r="Q598" t="s">
        <v>337</v>
      </c>
      <c r="R598" t="s">
        <v>321</v>
      </c>
      <c r="S598" t="s">
        <v>8306</v>
      </c>
      <c r="T598" t="s">
        <v>215</v>
      </c>
      <c r="U598" t="s">
        <v>7663</v>
      </c>
    </row>
    <row r="599" spans="1:21" x14ac:dyDescent="0.2">
      <c r="A599" t="s">
        <v>2914</v>
      </c>
      <c r="B599" t="s">
        <v>2915</v>
      </c>
      <c r="C599" t="s">
        <v>2916</v>
      </c>
      <c r="D599" t="s">
        <v>171</v>
      </c>
      <c r="E599" t="s">
        <v>172</v>
      </c>
      <c r="F599" t="s">
        <v>173</v>
      </c>
      <c r="G599" t="s">
        <v>189</v>
      </c>
      <c r="H599" t="s">
        <v>198</v>
      </c>
      <c r="I599" t="s">
        <v>574</v>
      </c>
      <c r="J599" t="s">
        <v>11833</v>
      </c>
      <c r="K599" t="s">
        <v>656</v>
      </c>
      <c r="L599" t="s">
        <v>983</v>
      </c>
      <c r="M599" t="s">
        <v>179</v>
      </c>
      <c r="N599" t="s">
        <v>192</v>
      </c>
      <c r="O599" t="s">
        <v>2917</v>
      </c>
      <c r="P599" t="s">
        <v>2918</v>
      </c>
      <c r="Q599" t="s">
        <v>225</v>
      </c>
      <c r="R599" t="s">
        <v>184</v>
      </c>
      <c r="S599" t="s">
        <v>8307</v>
      </c>
      <c r="T599" t="s">
        <v>986</v>
      </c>
      <c r="U599" t="s">
        <v>10468</v>
      </c>
    </row>
    <row r="600" spans="1:21" x14ac:dyDescent="0.2">
      <c r="A600" t="s">
        <v>2919</v>
      </c>
      <c r="B600" t="s">
        <v>2920</v>
      </c>
      <c r="C600" t="s">
        <v>2921</v>
      </c>
      <c r="D600" t="s">
        <v>171</v>
      </c>
      <c r="E600" t="s">
        <v>172</v>
      </c>
      <c r="F600" t="s">
        <v>173</v>
      </c>
      <c r="G600" t="s">
        <v>174</v>
      </c>
      <c r="H600" t="s">
        <v>316</v>
      </c>
      <c r="I600" t="s">
        <v>228</v>
      </c>
      <c r="J600" t="s">
        <v>11747</v>
      </c>
      <c r="K600" t="s">
        <v>211</v>
      </c>
      <c r="L600" t="s">
        <v>212</v>
      </c>
      <c r="M600" t="s">
        <v>179</v>
      </c>
      <c r="N600" t="s">
        <v>180</v>
      </c>
      <c r="O600" t="s">
        <v>2922</v>
      </c>
      <c r="P600" t="s">
        <v>2923</v>
      </c>
      <c r="Q600" t="s">
        <v>337</v>
      </c>
      <c r="R600" t="s">
        <v>321</v>
      </c>
      <c r="S600" t="s">
        <v>8308</v>
      </c>
      <c r="T600" t="s">
        <v>215</v>
      </c>
      <c r="U600" t="s">
        <v>7663</v>
      </c>
    </row>
    <row r="601" spans="1:21" x14ac:dyDescent="0.2">
      <c r="A601" t="s">
        <v>2924</v>
      </c>
      <c r="B601" t="s">
        <v>2925</v>
      </c>
      <c r="C601" t="s">
        <v>2763</v>
      </c>
      <c r="D601" t="s">
        <v>171</v>
      </c>
      <c r="E601" t="s">
        <v>172</v>
      </c>
      <c r="F601" t="s">
        <v>173</v>
      </c>
      <c r="G601" t="s">
        <v>174</v>
      </c>
      <c r="H601" t="s">
        <v>462</v>
      </c>
      <c r="I601" t="s">
        <v>176</v>
      </c>
      <c r="J601" t="s">
        <v>11839</v>
      </c>
      <c r="K601" t="s">
        <v>217</v>
      </c>
      <c r="L601" t="s">
        <v>317</v>
      </c>
      <c r="M601" t="s">
        <v>179</v>
      </c>
      <c r="N601" t="s">
        <v>180</v>
      </c>
      <c r="O601" t="s">
        <v>2926</v>
      </c>
      <c r="P601" t="s">
        <v>2927</v>
      </c>
      <c r="Q601" t="s">
        <v>465</v>
      </c>
      <c r="R601" t="s">
        <v>465</v>
      </c>
      <c r="S601" t="s">
        <v>8309</v>
      </c>
      <c r="T601" t="s">
        <v>322</v>
      </c>
      <c r="U601" t="s">
        <v>10469</v>
      </c>
    </row>
    <row r="602" spans="1:21" x14ac:dyDescent="0.2">
      <c r="A602" t="s">
        <v>2928</v>
      </c>
      <c r="B602" t="s">
        <v>2929</v>
      </c>
      <c r="C602" t="s">
        <v>2763</v>
      </c>
      <c r="D602" t="s">
        <v>171</v>
      </c>
      <c r="E602" t="s">
        <v>172</v>
      </c>
      <c r="F602" t="s">
        <v>173</v>
      </c>
      <c r="G602" t="s">
        <v>174</v>
      </c>
      <c r="H602" t="s">
        <v>462</v>
      </c>
      <c r="I602" t="s">
        <v>176</v>
      </c>
      <c r="J602" t="s">
        <v>11839</v>
      </c>
      <c r="K602" t="s">
        <v>217</v>
      </c>
      <c r="L602" t="s">
        <v>317</v>
      </c>
      <c r="M602" t="s">
        <v>179</v>
      </c>
      <c r="N602" t="s">
        <v>180</v>
      </c>
      <c r="O602" t="s">
        <v>11855</v>
      </c>
      <c r="P602" t="s">
        <v>11856</v>
      </c>
      <c r="Q602" t="s">
        <v>465</v>
      </c>
      <c r="R602" t="s">
        <v>465</v>
      </c>
      <c r="S602" t="s">
        <v>11857</v>
      </c>
      <c r="T602" t="s">
        <v>322</v>
      </c>
      <c r="U602" t="s">
        <v>10470</v>
      </c>
    </row>
    <row r="603" spans="1:21" x14ac:dyDescent="0.2">
      <c r="A603" t="s">
        <v>2930</v>
      </c>
      <c r="B603" t="s">
        <v>2931</v>
      </c>
      <c r="C603" t="s">
        <v>2763</v>
      </c>
      <c r="D603" t="s">
        <v>171</v>
      </c>
      <c r="E603" t="s">
        <v>172</v>
      </c>
      <c r="F603" t="s">
        <v>173</v>
      </c>
      <c r="G603" t="s">
        <v>245</v>
      </c>
      <c r="H603" t="s">
        <v>462</v>
      </c>
      <c r="I603" t="s">
        <v>176</v>
      </c>
      <c r="J603" t="s">
        <v>11839</v>
      </c>
      <c r="K603" t="s">
        <v>217</v>
      </c>
      <c r="L603" t="s">
        <v>274</v>
      </c>
      <c r="M603" t="s">
        <v>179</v>
      </c>
      <c r="N603" t="s">
        <v>180</v>
      </c>
      <c r="O603" t="s">
        <v>2932</v>
      </c>
      <c r="P603" t="s">
        <v>2933</v>
      </c>
      <c r="Q603" t="s">
        <v>465</v>
      </c>
      <c r="R603" t="s">
        <v>465</v>
      </c>
      <c r="S603" t="s">
        <v>8310</v>
      </c>
      <c r="T603" t="s">
        <v>277</v>
      </c>
      <c r="U603" t="s">
        <v>10471</v>
      </c>
    </row>
    <row r="604" spans="1:21" x14ac:dyDescent="0.2">
      <c r="A604" t="s">
        <v>2934</v>
      </c>
      <c r="B604" t="s">
        <v>2935</v>
      </c>
      <c r="C604" t="s">
        <v>2763</v>
      </c>
      <c r="D604" t="s">
        <v>171</v>
      </c>
      <c r="E604" t="s">
        <v>172</v>
      </c>
      <c r="F604" t="s">
        <v>173</v>
      </c>
      <c r="G604" t="s">
        <v>174</v>
      </c>
      <c r="H604" t="s">
        <v>175</v>
      </c>
      <c r="I604" t="s">
        <v>210</v>
      </c>
      <c r="J604" t="s">
        <v>11775</v>
      </c>
      <c r="K604" t="s">
        <v>177</v>
      </c>
      <c r="L604" t="s">
        <v>352</v>
      </c>
      <c r="M604" t="s">
        <v>283</v>
      </c>
      <c r="N604" t="s">
        <v>180</v>
      </c>
      <c r="O604" t="s">
        <v>2936</v>
      </c>
      <c r="P604" t="s">
        <v>2937</v>
      </c>
      <c r="Q604" t="s">
        <v>841</v>
      </c>
      <c r="R604" t="s">
        <v>270</v>
      </c>
      <c r="S604" t="s">
        <v>8311</v>
      </c>
      <c r="T604" t="s">
        <v>322</v>
      </c>
      <c r="U604" t="s">
        <v>10472</v>
      </c>
    </row>
    <row r="605" spans="1:21" x14ac:dyDescent="0.2">
      <c r="A605" t="s">
        <v>2938</v>
      </c>
      <c r="B605" t="s">
        <v>2939</v>
      </c>
      <c r="C605" t="s">
        <v>2763</v>
      </c>
      <c r="D605" t="s">
        <v>171</v>
      </c>
      <c r="E605" t="s">
        <v>172</v>
      </c>
      <c r="F605" t="s">
        <v>173</v>
      </c>
      <c r="G605" t="s">
        <v>174</v>
      </c>
      <c r="H605" t="s">
        <v>292</v>
      </c>
      <c r="I605" t="s">
        <v>414</v>
      </c>
      <c r="J605" t="s">
        <v>11755</v>
      </c>
      <c r="K605" t="s">
        <v>2753</v>
      </c>
      <c r="L605" t="s">
        <v>2754</v>
      </c>
      <c r="M605" t="s">
        <v>295</v>
      </c>
      <c r="N605" t="s">
        <v>9898</v>
      </c>
      <c r="O605" t="s">
        <v>2940</v>
      </c>
      <c r="P605" t="s">
        <v>2941</v>
      </c>
      <c r="Q605" t="s">
        <v>225</v>
      </c>
      <c r="R605" t="s">
        <v>184</v>
      </c>
      <c r="S605" t="s">
        <v>8312</v>
      </c>
      <c r="T605" t="s">
        <v>7764</v>
      </c>
      <c r="U605" t="s">
        <v>10473</v>
      </c>
    </row>
    <row r="606" spans="1:21" x14ac:dyDescent="0.2">
      <c r="A606" t="s">
        <v>2942</v>
      </c>
      <c r="B606" t="s">
        <v>2943</v>
      </c>
      <c r="C606" t="s">
        <v>2944</v>
      </c>
      <c r="D606" t="s">
        <v>171</v>
      </c>
      <c r="E606" t="s">
        <v>172</v>
      </c>
      <c r="F606" t="s">
        <v>173</v>
      </c>
      <c r="G606" t="s">
        <v>245</v>
      </c>
      <c r="H606" t="s">
        <v>198</v>
      </c>
      <c r="I606" t="s">
        <v>251</v>
      </c>
      <c r="J606" t="s">
        <v>11723</v>
      </c>
      <c r="K606" t="s">
        <v>177</v>
      </c>
      <c r="L606" t="s">
        <v>178</v>
      </c>
      <c r="M606" t="s">
        <v>179</v>
      </c>
      <c r="N606" t="s">
        <v>180</v>
      </c>
      <c r="O606" t="s">
        <v>2945</v>
      </c>
      <c r="P606" t="s">
        <v>2946</v>
      </c>
      <c r="Q606" t="s">
        <v>225</v>
      </c>
      <c r="R606" t="s">
        <v>184</v>
      </c>
      <c r="S606" t="s">
        <v>8313</v>
      </c>
      <c r="T606" t="s">
        <v>185</v>
      </c>
      <c r="U606" t="s">
        <v>10474</v>
      </c>
    </row>
    <row r="607" spans="1:21" x14ac:dyDescent="0.2">
      <c r="A607" t="s">
        <v>2947</v>
      </c>
      <c r="B607" t="s">
        <v>2948</v>
      </c>
      <c r="C607" t="s">
        <v>2944</v>
      </c>
      <c r="D607" t="s">
        <v>171</v>
      </c>
      <c r="E607" t="s">
        <v>172</v>
      </c>
      <c r="F607" t="s">
        <v>173</v>
      </c>
      <c r="G607" t="s">
        <v>245</v>
      </c>
      <c r="H607" t="s">
        <v>190</v>
      </c>
      <c r="I607" t="s">
        <v>234</v>
      </c>
      <c r="J607" t="s">
        <v>11717</v>
      </c>
      <c r="K607" t="s">
        <v>177</v>
      </c>
      <c r="L607" t="s">
        <v>178</v>
      </c>
      <c r="M607" t="s">
        <v>179</v>
      </c>
      <c r="N607" t="s">
        <v>180</v>
      </c>
      <c r="O607" t="s">
        <v>2949</v>
      </c>
      <c r="P607" t="s">
        <v>2950</v>
      </c>
      <c r="Q607" t="s">
        <v>195</v>
      </c>
      <c r="R607" t="s">
        <v>196</v>
      </c>
      <c r="S607" t="s">
        <v>8314</v>
      </c>
      <c r="T607" t="s">
        <v>185</v>
      </c>
      <c r="U607" t="s">
        <v>10475</v>
      </c>
    </row>
    <row r="608" spans="1:21" x14ac:dyDescent="0.2">
      <c r="A608" t="s">
        <v>2951</v>
      </c>
      <c r="B608" t="s">
        <v>2952</v>
      </c>
      <c r="C608" t="s">
        <v>2913</v>
      </c>
      <c r="D608" t="s">
        <v>11806</v>
      </c>
      <c r="E608" t="s">
        <v>172</v>
      </c>
      <c r="F608" t="s">
        <v>173</v>
      </c>
      <c r="G608" t="s">
        <v>174</v>
      </c>
      <c r="H608" t="s">
        <v>190</v>
      </c>
      <c r="I608" t="s">
        <v>414</v>
      </c>
      <c r="J608" t="s">
        <v>11765</v>
      </c>
      <c r="K608" t="s">
        <v>177</v>
      </c>
      <c r="L608" t="s">
        <v>334</v>
      </c>
      <c r="M608" t="s">
        <v>179</v>
      </c>
      <c r="N608" t="s">
        <v>180</v>
      </c>
      <c r="O608" t="s">
        <v>2953</v>
      </c>
      <c r="P608" t="s">
        <v>2954</v>
      </c>
      <c r="Q608" t="s">
        <v>721</v>
      </c>
      <c r="R608" t="s">
        <v>270</v>
      </c>
      <c r="S608" t="s">
        <v>8315</v>
      </c>
      <c r="T608" t="s">
        <v>338</v>
      </c>
      <c r="U608" t="s">
        <v>10476</v>
      </c>
    </row>
    <row r="609" spans="1:21" x14ac:dyDescent="0.2">
      <c r="A609" t="s">
        <v>2955</v>
      </c>
      <c r="B609" t="s">
        <v>2956</v>
      </c>
      <c r="C609" t="s">
        <v>2957</v>
      </c>
      <c r="D609" t="s">
        <v>171</v>
      </c>
      <c r="E609" t="s">
        <v>172</v>
      </c>
      <c r="F609" t="s">
        <v>173</v>
      </c>
      <c r="G609" t="s">
        <v>174</v>
      </c>
      <c r="H609" t="s">
        <v>1092</v>
      </c>
      <c r="I609" t="s">
        <v>191</v>
      </c>
      <c r="J609" t="s">
        <v>11844</v>
      </c>
      <c r="K609" t="s">
        <v>677</v>
      </c>
      <c r="L609" t="s">
        <v>678</v>
      </c>
      <c r="M609" t="s">
        <v>295</v>
      </c>
      <c r="N609" t="s">
        <v>296</v>
      </c>
      <c r="O609" t="s">
        <v>1227</v>
      </c>
      <c r="P609" t="s">
        <v>2958</v>
      </c>
      <c r="Q609" t="s">
        <v>796</v>
      </c>
      <c r="R609" t="s">
        <v>321</v>
      </c>
      <c r="S609" t="s">
        <v>8316</v>
      </c>
      <c r="T609" t="s">
        <v>7771</v>
      </c>
      <c r="U609" t="s">
        <v>10477</v>
      </c>
    </row>
    <row r="610" spans="1:21" x14ac:dyDescent="0.2">
      <c r="A610" t="s">
        <v>2959</v>
      </c>
      <c r="B610" t="s">
        <v>2960</v>
      </c>
      <c r="C610" t="s">
        <v>2961</v>
      </c>
      <c r="D610" t="s">
        <v>171</v>
      </c>
      <c r="E610" t="s">
        <v>172</v>
      </c>
      <c r="F610" t="s">
        <v>173</v>
      </c>
      <c r="G610" t="s">
        <v>174</v>
      </c>
      <c r="H610" t="s">
        <v>580</v>
      </c>
      <c r="I610" t="s">
        <v>414</v>
      </c>
      <c r="J610" t="s">
        <v>11838</v>
      </c>
      <c r="K610" t="s">
        <v>610</v>
      </c>
      <c r="L610" t="s">
        <v>611</v>
      </c>
      <c r="M610" t="s">
        <v>295</v>
      </c>
      <c r="N610" t="s">
        <v>9898</v>
      </c>
      <c r="O610" t="s">
        <v>2962</v>
      </c>
      <c r="P610" t="s">
        <v>2963</v>
      </c>
      <c r="Q610" t="s">
        <v>458</v>
      </c>
      <c r="R610" t="s">
        <v>184</v>
      </c>
      <c r="S610" t="s">
        <v>8317</v>
      </c>
      <c r="T610" t="s">
        <v>7757</v>
      </c>
      <c r="U610" t="s">
        <v>10478</v>
      </c>
    </row>
    <row r="611" spans="1:21" x14ac:dyDescent="0.2">
      <c r="A611" t="s">
        <v>2965</v>
      </c>
      <c r="B611" t="s">
        <v>2966</v>
      </c>
      <c r="C611" t="s">
        <v>2961</v>
      </c>
      <c r="D611" t="s">
        <v>171</v>
      </c>
      <c r="E611" t="s">
        <v>172</v>
      </c>
      <c r="F611" t="s">
        <v>173</v>
      </c>
      <c r="G611" t="s">
        <v>174</v>
      </c>
      <c r="H611" t="s">
        <v>580</v>
      </c>
      <c r="I611" t="s">
        <v>228</v>
      </c>
      <c r="J611" t="s">
        <v>11748</v>
      </c>
      <c r="K611" t="s">
        <v>293</v>
      </c>
      <c r="L611" t="s">
        <v>294</v>
      </c>
      <c r="M611" t="s">
        <v>295</v>
      </c>
      <c r="N611" t="s">
        <v>9898</v>
      </c>
      <c r="O611" t="s">
        <v>2967</v>
      </c>
      <c r="P611" t="s">
        <v>2968</v>
      </c>
      <c r="Q611" t="s">
        <v>200</v>
      </c>
      <c r="R611" t="s">
        <v>184</v>
      </c>
      <c r="S611" t="s">
        <v>8318</v>
      </c>
      <c r="T611" t="s">
        <v>7752</v>
      </c>
      <c r="U611" t="s">
        <v>10479</v>
      </c>
    </row>
    <row r="612" spans="1:21" x14ac:dyDescent="0.2">
      <c r="A612" t="s">
        <v>2969</v>
      </c>
      <c r="B612" t="s">
        <v>2970</v>
      </c>
      <c r="C612" t="s">
        <v>2971</v>
      </c>
      <c r="D612" t="s">
        <v>171</v>
      </c>
      <c r="E612" t="s">
        <v>172</v>
      </c>
      <c r="F612" t="s">
        <v>173</v>
      </c>
      <c r="G612" t="s">
        <v>174</v>
      </c>
      <c r="H612" t="s">
        <v>316</v>
      </c>
      <c r="I612" t="s">
        <v>228</v>
      </c>
      <c r="J612" t="s">
        <v>11747</v>
      </c>
      <c r="K612" t="s">
        <v>211</v>
      </c>
      <c r="L612" t="s">
        <v>212</v>
      </c>
      <c r="M612" t="s">
        <v>179</v>
      </c>
      <c r="N612" t="s">
        <v>180</v>
      </c>
      <c r="O612" t="s">
        <v>2972</v>
      </c>
      <c r="P612" t="s">
        <v>2973</v>
      </c>
      <c r="Q612" t="s">
        <v>337</v>
      </c>
      <c r="R612" t="s">
        <v>321</v>
      </c>
      <c r="S612" t="s">
        <v>8319</v>
      </c>
      <c r="T612" t="s">
        <v>215</v>
      </c>
      <c r="U612" t="s">
        <v>7663</v>
      </c>
    </row>
    <row r="613" spans="1:21" x14ac:dyDescent="0.2">
      <c r="A613" t="s">
        <v>2974</v>
      </c>
      <c r="B613" t="s">
        <v>2975</v>
      </c>
      <c r="C613" t="s">
        <v>2976</v>
      </c>
      <c r="D613" t="s">
        <v>171</v>
      </c>
      <c r="E613" t="s">
        <v>172</v>
      </c>
      <c r="F613" t="s">
        <v>173</v>
      </c>
      <c r="G613" t="s">
        <v>245</v>
      </c>
      <c r="H613" t="s">
        <v>316</v>
      </c>
      <c r="I613" t="s">
        <v>176</v>
      </c>
      <c r="J613" t="s">
        <v>11731</v>
      </c>
      <c r="K613" t="s">
        <v>177</v>
      </c>
      <c r="L613" t="s">
        <v>178</v>
      </c>
      <c r="M613" t="s">
        <v>179</v>
      </c>
      <c r="N613" t="s">
        <v>192</v>
      </c>
      <c r="O613" t="s">
        <v>2977</v>
      </c>
      <c r="P613" t="s">
        <v>2978</v>
      </c>
      <c r="Q613" t="s">
        <v>2049</v>
      </c>
      <c r="R613" t="s">
        <v>321</v>
      </c>
      <c r="S613" t="s">
        <v>8320</v>
      </c>
      <c r="T613" t="s">
        <v>185</v>
      </c>
      <c r="U613" t="s">
        <v>10480</v>
      </c>
    </row>
    <row r="614" spans="1:21" x14ac:dyDescent="0.2">
      <c r="A614" t="s">
        <v>2979</v>
      </c>
      <c r="B614" t="s">
        <v>2980</v>
      </c>
      <c r="C614" t="s">
        <v>2981</v>
      </c>
      <c r="D614" t="s">
        <v>171</v>
      </c>
      <c r="E614" t="s">
        <v>172</v>
      </c>
      <c r="F614" t="s">
        <v>173</v>
      </c>
      <c r="G614" t="s">
        <v>174</v>
      </c>
      <c r="H614" t="s">
        <v>209</v>
      </c>
      <c r="I614" t="s">
        <v>251</v>
      </c>
      <c r="J614" t="s">
        <v>11721</v>
      </c>
      <c r="K614" t="s">
        <v>211</v>
      </c>
      <c r="L614" t="s">
        <v>212</v>
      </c>
      <c r="M614" t="s">
        <v>179</v>
      </c>
      <c r="N614" t="s">
        <v>180</v>
      </c>
      <c r="O614" t="s">
        <v>2982</v>
      </c>
      <c r="P614" t="s">
        <v>2983</v>
      </c>
      <c r="Q614" t="s">
        <v>200</v>
      </c>
      <c r="R614" t="s">
        <v>184</v>
      </c>
      <c r="S614" t="s">
        <v>8321</v>
      </c>
      <c r="T614" t="s">
        <v>215</v>
      </c>
      <c r="U614" t="s">
        <v>7663</v>
      </c>
    </row>
    <row r="615" spans="1:21" x14ac:dyDescent="0.2">
      <c r="A615" t="s">
        <v>2984</v>
      </c>
      <c r="B615" t="s">
        <v>2985</v>
      </c>
      <c r="C615" t="s">
        <v>2976</v>
      </c>
      <c r="D615" t="s">
        <v>171</v>
      </c>
      <c r="E615" t="s">
        <v>172</v>
      </c>
      <c r="F615" t="s">
        <v>173</v>
      </c>
      <c r="G615" t="s">
        <v>245</v>
      </c>
      <c r="H615" t="s">
        <v>316</v>
      </c>
      <c r="I615" t="s">
        <v>176</v>
      </c>
      <c r="J615" t="s">
        <v>11731</v>
      </c>
      <c r="K615" t="s">
        <v>177</v>
      </c>
      <c r="L615" t="s">
        <v>178</v>
      </c>
      <c r="M615" t="s">
        <v>179</v>
      </c>
      <c r="N615" t="s">
        <v>192</v>
      </c>
      <c r="O615" t="s">
        <v>2986</v>
      </c>
      <c r="P615" t="s">
        <v>2987</v>
      </c>
      <c r="Q615" t="s">
        <v>2049</v>
      </c>
      <c r="R615" t="s">
        <v>321</v>
      </c>
      <c r="S615" t="s">
        <v>8322</v>
      </c>
      <c r="T615" t="s">
        <v>185</v>
      </c>
      <c r="U615" t="s">
        <v>10481</v>
      </c>
    </row>
    <row r="616" spans="1:21" x14ac:dyDescent="0.2">
      <c r="A616" t="s">
        <v>2988</v>
      </c>
      <c r="B616" t="s">
        <v>2989</v>
      </c>
      <c r="C616" t="s">
        <v>2990</v>
      </c>
      <c r="D616" t="s">
        <v>171</v>
      </c>
      <c r="E616" t="s">
        <v>172</v>
      </c>
      <c r="F616" t="s">
        <v>173</v>
      </c>
      <c r="G616" t="s">
        <v>174</v>
      </c>
      <c r="H616" t="s">
        <v>316</v>
      </c>
      <c r="I616" t="s">
        <v>176</v>
      </c>
      <c r="J616" t="s">
        <v>11731</v>
      </c>
      <c r="K616" t="s">
        <v>177</v>
      </c>
      <c r="L616" t="s">
        <v>178</v>
      </c>
      <c r="M616" t="s">
        <v>179</v>
      </c>
      <c r="N616" t="s">
        <v>180</v>
      </c>
      <c r="O616" t="s">
        <v>2991</v>
      </c>
      <c r="P616" t="s">
        <v>2992</v>
      </c>
      <c r="Q616" t="s">
        <v>320</v>
      </c>
      <c r="R616" t="s">
        <v>321</v>
      </c>
      <c r="S616" t="s">
        <v>8323</v>
      </c>
      <c r="T616" t="s">
        <v>185</v>
      </c>
      <c r="U616" t="s">
        <v>10482</v>
      </c>
    </row>
    <row r="617" spans="1:21" x14ac:dyDescent="0.2">
      <c r="A617" t="s">
        <v>2993</v>
      </c>
      <c r="B617" t="s">
        <v>2994</v>
      </c>
      <c r="C617" t="s">
        <v>2964</v>
      </c>
      <c r="D617" t="s">
        <v>171</v>
      </c>
      <c r="E617" t="s">
        <v>172</v>
      </c>
      <c r="F617" t="s">
        <v>173</v>
      </c>
      <c r="G617" t="s">
        <v>174</v>
      </c>
      <c r="H617" t="s">
        <v>11779</v>
      </c>
      <c r="I617" t="s">
        <v>402</v>
      </c>
      <c r="J617" t="s">
        <v>11845</v>
      </c>
      <c r="K617" t="s">
        <v>622</v>
      </c>
      <c r="L617" t="s">
        <v>569</v>
      </c>
      <c r="M617" t="s">
        <v>295</v>
      </c>
      <c r="N617" t="s">
        <v>623</v>
      </c>
      <c r="O617" t="s">
        <v>2995</v>
      </c>
      <c r="P617" t="s">
        <v>2996</v>
      </c>
      <c r="Q617" t="s">
        <v>195</v>
      </c>
      <c r="R617" t="s">
        <v>196</v>
      </c>
      <c r="S617" t="s">
        <v>8324</v>
      </c>
      <c r="T617" t="s">
        <v>631</v>
      </c>
      <c r="U617" t="s">
        <v>10483</v>
      </c>
    </row>
    <row r="618" spans="1:21" x14ac:dyDescent="0.2">
      <c r="A618" t="s">
        <v>2997</v>
      </c>
      <c r="B618" t="s">
        <v>2998</v>
      </c>
      <c r="C618" t="s">
        <v>2999</v>
      </c>
      <c r="D618" t="s">
        <v>171</v>
      </c>
      <c r="E618" t="s">
        <v>172</v>
      </c>
      <c r="F618" t="s">
        <v>173</v>
      </c>
      <c r="G618" t="s">
        <v>245</v>
      </c>
      <c r="H618" t="s">
        <v>190</v>
      </c>
      <c r="I618" t="s">
        <v>176</v>
      </c>
      <c r="J618" t="s">
        <v>11722</v>
      </c>
      <c r="K618" t="s">
        <v>694</v>
      </c>
      <c r="L618" t="s">
        <v>695</v>
      </c>
      <c r="M618" t="s">
        <v>179</v>
      </c>
      <c r="N618" t="s">
        <v>192</v>
      </c>
      <c r="O618" t="s">
        <v>3000</v>
      </c>
      <c r="P618" t="s">
        <v>8325</v>
      </c>
      <c r="Q618" t="s">
        <v>195</v>
      </c>
      <c r="R618" t="s">
        <v>196</v>
      </c>
      <c r="S618" t="s">
        <v>8326</v>
      </c>
      <c r="T618" t="s">
        <v>219</v>
      </c>
      <c r="U618" t="s">
        <v>10484</v>
      </c>
    </row>
    <row r="619" spans="1:21" x14ac:dyDescent="0.2">
      <c r="A619" t="s">
        <v>3001</v>
      </c>
      <c r="B619" t="s">
        <v>3002</v>
      </c>
      <c r="C619" t="s">
        <v>2964</v>
      </c>
      <c r="D619" t="s">
        <v>171</v>
      </c>
      <c r="E619" t="s">
        <v>172</v>
      </c>
      <c r="F619" t="s">
        <v>173</v>
      </c>
      <c r="G619" t="s">
        <v>245</v>
      </c>
      <c r="H619" t="s">
        <v>462</v>
      </c>
      <c r="I619" t="s">
        <v>176</v>
      </c>
      <c r="J619" t="s">
        <v>11839</v>
      </c>
      <c r="K619" t="s">
        <v>177</v>
      </c>
      <c r="L619" t="s">
        <v>178</v>
      </c>
      <c r="M619" t="s">
        <v>179</v>
      </c>
      <c r="N619" t="s">
        <v>180</v>
      </c>
      <c r="O619" t="s">
        <v>3003</v>
      </c>
      <c r="P619" t="s">
        <v>3004</v>
      </c>
      <c r="Q619" t="s">
        <v>465</v>
      </c>
      <c r="R619" t="s">
        <v>465</v>
      </c>
      <c r="S619" t="s">
        <v>8327</v>
      </c>
      <c r="T619" t="s">
        <v>185</v>
      </c>
      <c r="U619" t="s">
        <v>10485</v>
      </c>
    </row>
    <row r="620" spans="1:21" x14ac:dyDescent="0.2">
      <c r="A620" t="s">
        <v>3005</v>
      </c>
      <c r="B620" t="s">
        <v>3006</v>
      </c>
      <c r="C620" t="s">
        <v>3007</v>
      </c>
      <c r="D620" t="s">
        <v>171</v>
      </c>
      <c r="E620" t="s">
        <v>172</v>
      </c>
      <c r="F620" t="s">
        <v>173</v>
      </c>
      <c r="G620" t="s">
        <v>174</v>
      </c>
      <c r="H620" t="s">
        <v>684</v>
      </c>
      <c r="I620" t="s">
        <v>210</v>
      </c>
      <c r="J620" t="s">
        <v>11812</v>
      </c>
      <c r="K620" t="s">
        <v>677</v>
      </c>
      <c r="L620" t="s">
        <v>678</v>
      </c>
      <c r="M620" t="s">
        <v>295</v>
      </c>
      <c r="N620" t="s">
        <v>296</v>
      </c>
      <c r="O620" t="s">
        <v>3008</v>
      </c>
      <c r="P620" t="s">
        <v>3009</v>
      </c>
      <c r="Q620" t="s">
        <v>878</v>
      </c>
      <c r="R620" t="s">
        <v>330</v>
      </c>
      <c r="S620" t="s">
        <v>8328</v>
      </c>
      <c r="T620" t="s">
        <v>7771</v>
      </c>
      <c r="U620" t="s">
        <v>10486</v>
      </c>
    </row>
    <row r="621" spans="1:21" x14ac:dyDescent="0.2">
      <c r="A621" t="s">
        <v>3010</v>
      </c>
      <c r="B621" t="s">
        <v>3011</v>
      </c>
      <c r="C621" t="s">
        <v>3007</v>
      </c>
      <c r="D621" t="s">
        <v>171</v>
      </c>
      <c r="E621" t="s">
        <v>172</v>
      </c>
      <c r="F621" t="s">
        <v>173</v>
      </c>
      <c r="G621" t="s">
        <v>174</v>
      </c>
      <c r="H621" t="s">
        <v>684</v>
      </c>
      <c r="I621" t="s">
        <v>210</v>
      </c>
      <c r="J621" t="s">
        <v>11812</v>
      </c>
      <c r="K621" t="s">
        <v>805</v>
      </c>
      <c r="L621" t="s">
        <v>806</v>
      </c>
      <c r="M621" t="s">
        <v>295</v>
      </c>
      <c r="N621" t="s">
        <v>9898</v>
      </c>
      <c r="O621" t="s">
        <v>3012</v>
      </c>
      <c r="P621" t="s">
        <v>3013</v>
      </c>
      <c r="Q621" t="s">
        <v>878</v>
      </c>
      <c r="R621" t="s">
        <v>330</v>
      </c>
      <c r="S621" t="s">
        <v>8329</v>
      </c>
      <c r="T621" t="s">
        <v>7764</v>
      </c>
      <c r="U621" t="s">
        <v>10487</v>
      </c>
    </row>
    <row r="622" spans="1:21" x14ac:dyDescent="0.2">
      <c r="A622" t="s">
        <v>3014</v>
      </c>
      <c r="B622" t="s">
        <v>3015</v>
      </c>
      <c r="C622" t="s">
        <v>3016</v>
      </c>
      <c r="D622" t="s">
        <v>171</v>
      </c>
      <c r="E622" t="s">
        <v>172</v>
      </c>
      <c r="F622" t="s">
        <v>173</v>
      </c>
      <c r="G622" t="s">
        <v>174</v>
      </c>
      <c r="H622" t="s">
        <v>657</v>
      </c>
      <c r="I622" t="s">
        <v>199</v>
      </c>
      <c r="J622" t="s">
        <v>11848</v>
      </c>
      <c r="K622" t="s">
        <v>677</v>
      </c>
      <c r="L622" t="s">
        <v>678</v>
      </c>
      <c r="M622" t="s">
        <v>295</v>
      </c>
      <c r="N622" t="s">
        <v>296</v>
      </c>
      <c r="O622" t="s">
        <v>3017</v>
      </c>
      <c r="P622" t="s">
        <v>3018</v>
      </c>
      <c r="Q622" t="s">
        <v>521</v>
      </c>
      <c r="R622" t="s">
        <v>196</v>
      </c>
      <c r="S622" t="s">
        <v>8330</v>
      </c>
      <c r="T622" t="s">
        <v>7771</v>
      </c>
      <c r="U622" t="s">
        <v>10488</v>
      </c>
    </row>
    <row r="623" spans="1:21" x14ac:dyDescent="0.2">
      <c r="A623" t="s">
        <v>3019</v>
      </c>
      <c r="B623" t="s">
        <v>3020</v>
      </c>
      <c r="C623" t="s">
        <v>3021</v>
      </c>
      <c r="D623" t="s">
        <v>171</v>
      </c>
      <c r="E623" t="s">
        <v>172</v>
      </c>
      <c r="F623" t="s">
        <v>173</v>
      </c>
      <c r="G623" t="s">
        <v>174</v>
      </c>
      <c r="H623" t="s">
        <v>292</v>
      </c>
      <c r="I623" t="s">
        <v>191</v>
      </c>
      <c r="J623" t="s">
        <v>11843</v>
      </c>
      <c r="K623" t="s">
        <v>293</v>
      </c>
      <c r="L623" t="s">
        <v>294</v>
      </c>
      <c r="M623" t="s">
        <v>295</v>
      </c>
      <c r="N623" t="s">
        <v>9898</v>
      </c>
      <c r="O623" t="s">
        <v>3022</v>
      </c>
      <c r="P623" t="s">
        <v>3023</v>
      </c>
      <c r="Q623" t="s">
        <v>200</v>
      </c>
      <c r="R623" t="s">
        <v>184</v>
      </c>
      <c r="S623" t="s">
        <v>8331</v>
      </c>
      <c r="T623" t="s">
        <v>7752</v>
      </c>
      <c r="U623" t="s">
        <v>10489</v>
      </c>
    </row>
    <row r="624" spans="1:21" x14ac:dyDescent="0.2">
      <c r="A624" t="s">
        <v>3025</v>
      </c>
      <c r="B624" t="s">
        <v>3026</v>
      </c>
      <c r="C624" t="s">
        <v>3027</v>
      </c>
      <c r="D624" t="s">
        <v>171</v>
      </c>
      <c r="E624" t="s">
        <v>172</v>
      </c>
      <c r="F624" t="s">
        <v>173</v>
      </c>
      <c r="G624" t="s">
        <v>174</v>
      </c>
      <c r="H624" t="s">
        <v>11779</v>
      </c>
      <c r="I624" t="s">
        <v>402</v>
      </c>
      <c r="J624" t="s">
        <v>11845</v>
      </c>
      <c r="K624" t="s">
        <v>622</v>
      </c>
      <c r="L624" t="s">
        <v>569</v>
      </c>
      <c r="M624" t="s">
        <v>295</v>
      </c>
      <c r="N624" t="s">
        <v>623</v>
      </c>
      <c r="O624" t="s">
        <v>3028</v>
      </c>
      <c r="P624" t="s">
        <v>3029</v>
      </c>
      <c r="Q624" t="s">
        <v>195</v>
      </c>
      <c r="R624" t="s">
        <v>196</v>
      </c>
      <c r="S624" t="s">
        <v>8332</v>
      </c>
      <c r="T624" t="s">
        <v>626</v>
      </c>
      <c r="U624" t="s">
        <v>10490</v>
      </c>
    </row>
    <row r="625" spans="1:21" x14ac:dyDescent="0.2">
      <c r="A625" t="s">
        <v>3030</v>
      </c>
      <c r="B625" t="s">
        <v>3031</v>
      </c>
      <c r="C625" t="s">
        <v>3027</v>
      </c>
      <c r="D625" t="s">
        <v>171</v>
      </c>
      <c r="E625" t="s">
        <v>172</v>
      </c>
      <c r="F625" t="s">
        <v>173</v>
      </c>
      <c r="G625" t="s">
        <v>174</v>
      </c>
      <c r="H625" t="s">
        <v>657</v>
      </c>
      <c r="I625" t="s">
        <v>176</v>
      </c>
      <c r="J625" t="s">
        <v>11757</v>
      </c>
      <c r="K625" t="s">
        <v>610</v>
      </c>
      <c r="L625" t="s">
        <v>611</v>
      </c>
      <c r="M625" t="s">
        <v>295</v>
      </c>
      <c r="N625" t="s">
        <v>9898</v>
      </c>
      <c r="O625" t="s">
        <v>3028</v>
      </c>
      <c r="P625" t="s">
        <v>3032</v>
      </c>
      <c r="Q625" t="s">
        <v>195</v>
      </c>
      <c r="R625" t="s">
        <v>196</v>
      </c>
      <c r="S625" t="s">
        <v>8333</v>
      </c>
      <c r="T625" t="s">
        <v>7757</v>
      </c>
      <c r="U625" t="s">
        <v>10491</v>
      </c>
    </row>
    <row r="626" spans="1:21" x14ac:dyDescent="0.2">
      <c r="A626" t="s">
        <v>3033</v>
      </c>
      <c r="B626" t="s">
        <v>8334</v>
      </c>
      <c r="C626" t="s">
        <v>3027</v>
      </c>
      <c r="D626" t="s">
        <v>171</v>
      </c>
      <c r="E626" t="s">
        <v>172</v>
      </c>
      <c r="F626" t="s">
        <v>173</v>
      </c>
      <c r="G626" t="s">
        <v>174</v>
      </c>
      <c r="H626" t="s">
        <v>1092</v>
      </c>
      <c r="I626" t="s">
        <v>199</v>
      </c>
      <c r="J626" t="s">
        <v>11835</v>
      </c>
      <c r="K626" t="s">
        <v>610</v>
      </c>
      <c r="L626" t="s">
        <v>611</v>
      </c>
      <c r="M626" t="s">
        <v>295</v>
      </c>
      <c r="N626" t="s">
        <v>9898</v>
      </c>
      <c r="O626" t="s">
        <v>3034</v>
      </c>
      <c r="P626" t="s">
        <v>3035</v>
      </c>
      <c r="Q626" t="s">
        <v>796</v>
      </c>
      <c r="R626" t="s">
        <v>321</v>
      </c>
      <c r="S626" t="s">
        <v>8335</v>
      </c>
      <c r="T626" t="s">
        <v>7757</v>
      </c>
      <c r="U626" t="s">
        <v>10492</v>
      </c>
    </row>
    <row r="627" spans="1:21" x14ac:dyDescent="0.2">
      <c r="A627" t="s">
        <v>3036</v>
      </c>
      <c r="B627" t="s">
        <v>3037</v>
      </c>
      <c r="C627" t="s">
        <v>3027</v>
      </c>
      <c r="D627" t="s">
        <v>171</v>
      </c>
      <c r="E627" t="s">
        <v>172</v>
      </c>
      <c r="F627" t="s">
        <v>173</v>
      </c>
      <c r="G627" t="s">
        <v>174</v>
      </c>
      <c r="H627" t="s">
        <v>1092</v>
      </c>
      <c r="I627" t="s">
        <v>199</v>
      </c>
      <c r="J627" t="s">
        <v>11835</v>
      </c>
      <c r="K627" t="s">
        <v>293</v>
      </c>
      <c r="L627" t="s">
        <v>294</v>
      </c>
      <c r="M627" t="s">
        <v>295</v>
      </c>
      <c r="N627" t="s">
        <v>9898</v>
      </c>
      <c r="O627" t="s">
        <v>3034</v>
      </c>
      <c r="P627" t="s">
        <v>3038</v>
      </c>
      <c r="Q627" t="s">
        <v>796</v>
      </c>
      <c r="R627" t="s">
        <v>321</v>
      </c>
      <c r="S627" t="s">
        <v>8336</v>
      </c>
      <c r="T627" t="s">
        <v>7800</v>
      </c>
      <c r="U627" t="s">
        <v>10493</v>
      </c>
    </row>
    <row r="628" spans="1:21" x14ac:dyDescent="0.2">
      <c r="A628" t="s">
        <v>3039</v>
      </c>
      <c r="B628" t="s">
        <v>3040</v>
      </c>
      <c r="C628" t="s">
        <v>3027</v>
      </c>
      <c r="D628" t="s">
        <v>171</v>
      </c>
      <c r="E628" t="s">
        <v>172</v>
      </c>
      <c r="F628" t="s">
        <v>173</v>
      </c>
      <c r="G628" t="s">
        <v>174</v>
      </c>
      <c r="H628" t="s">
        <v>7769</v>
      </c>
      <c r="I628" t="s">
        <v>191</v>
      </c>
      <c r="J628" t="s">
        <v>11758</v>
      </c>
      <c r="K628" t="s">
        <v>622</v>
      </c>
      <c r="L628" t="s">
        <v>569</v>
      </c>
      <c r="M628" t="s">
        <v>295</v>
      </c>
      <c r="N628" t="s">
        <v>623</v>
      </c>
      <c r="O628" t="s">
        <v>3041</v>
      </c>
      <c r="P628" t="s">
        <v>3042</v>
      </c>
      <c r="Q628" t="s">
        <v>675</v>
      </c>
      <c r="R628" t="s">
        <v>330</v>
      </c>
      <c r="S628" t="s">
        <v>8338</v>
      </c>
      <c r="T628" t="s">
        <v>631</v>
      </c>
      <c r="U628" t="s">
        <v>10494</v>
      </c>
    </row>
    <row r="629" spans="1:21" x14ac:dyDescent="0.2">
      <c r="A629" t="s">
        <v>3043</v>
      </c>
      <c r="B629" t="s">
        <v>3044</v>
      </c>
      <c r="C629" t="s">
        <v>3027</v>
      </c>
      <c r="D629" t="s">
        <v>171</v>
      </c>
      <c r="E629" t="s">
        <v>172</v>
      </c>
      <c r="F629" t="s">
        <v>173</v>
      </c>
      <c r="G629" t="s">
        <v>174</v>
      </c>
      <c r="H629" t="s">
        <v>7769</v>
      </c>
      <c r="I629" t="s">
        <v>191</v>
      </c>
      <c r="J629" t="s">
        <v>11758</v>
      </c>
      <c r="K629" t="s">
        <v>622</v>
      </c>
      <c r="L629" t="s">
        <v>569</v>
      </c>
      <c r="M629" t="s">
        <v>295</v>
      </c>
      <c r="N629" t="s">
        <v>623</v>
      </c>
      <c r="O629" t="s">
        <v>3045</v>
      </c>
      <c r="P629" t="s">
        <v>3046</v>
      </c>
      <c r="Q629" t="s">
        <v>410</v>
      </c>
      <c r="R629" t="s">
        <v>330</v>
      </c>
      <c r="S629" t="s">
        <v>8339</v>
      </c>
      <c r="T629" t="s">
        <v>626</v>
      </c>
      <c r="U629" t="s">
        <v>10495</v>
      </c>
    </row>
    <row r="630" spans="1:21" x14ac:dyDescent="0.2">
      <c r="A630" t="s">
        <v>3047</v>
      </c>
      <c r="B630" t="s">
        <v>3048</v>
      </c>
      <c r="C630" t="s">
        <v>3049</v>
      </c>
      <c r="D630" t="s">
        <v>171</v>
      </c>
      <c r="E630" t="s">
        <v>172</v>
      </c>
      <c r="F630" t="s">
        <v>173</v>
      </c>
      <c r="G630" t="s">
        <v>174</v>
      </c>
      <c r="H630" t="s">
        <v>684</v>
      </c>
      <c r="I630" t="s">
        <v>234</v>
      </c>
      <c r="J630" t="s">
        <v>11762</v>
      </c>
      <c r="K630" t="s">
        <v>677</v>
      </c>
      <c r="L630" t="s">
        <v>678</v>
      </c>
      <c r="M630" t="s">
        <v>295</v>
      </c>
      <c r="N630" t="s">
        <v>296</v>
      </c>
      <c r="O630" t="s">
        <v>3050</v>
      </c>
      <c r="P630" t="s">
        <v>3051</v>
      </c>
      <c r="Q630" t="s">
        <v>410</v>
      </c>
      <c r="R630" t="s">
        <v>330</v>
      </c>
      <c r="S630" t="s">
        <v>8340</v>
      </c>
      <c r="T630" t="s">
        <v>7771</v>
      </c>
      <c r="U630" t="s">
        <v>10496</v>
      </c>
    </row>
    <row r="631" spans="1:21" x14ac:dyDescent="0.2">
      <c r="A631" t="s">
        <v>3052</v>
      </c>
      <c r="B631" t="s">
        <v>3053</v>
      </c>
      <c r="C631" t="s">
        <v>3027</v>
      </c>
      <c r="D631" t="s">
        <v>171</v>
      </c>
      <c r="E631" t="s">
        <v>172</v>
      </c>
      <c r="F631" t="s">
        <v>173</v>
      </c>
      <c r="G631" t="s">
        <v>174</v>
      </c>
      <c r="H631" t="s">
        <v>11779</v>
      </c>
      <c r="I631" t="s">
        <v>7997</v>
      </c>
      <c r="J631" t="s">
        <v>11834</v>
      </c>
      <c r="K631" t="s">
        <v>622</v>
      </c>
      <c r="L631" t="s">
        <v>569</v>
      </c>
      <c r="M631" t="s">
        <v>295</v>
      </c>
      <c r="N631" t="s">
        <v>623</v>
      </c>
      <c r="O631" t="s">
        <v>3054</v>
      </c>
      <c r="P631" t="s">
        <v>3055</v>
      </c>
      <c r="Q631" t="s">
        <v>972</v>
      </c>
      <c r="R631" t="s">
        <v>680</v>
      </c>
      <c r="S631" t="s">
        <v>8341</v>
      </c>
      <c r="T631" t="s">
        <v>626</v>
      </c>
      <c r="U631" t="s">
        <v>10497</v>
      </c>
    </row>
    <row r="632" spans="1:21" x14ac:dyDescent="0.2">
      <c r="A632" t="s">
        <v>3056</v>
      </c>
      <c r="B632" t="s">
        <v>3057</v>
      </c>
      <c r="C632" t="s">
        <v>3058</v>
      </c>
      <c r="D632" t="s">
        <v>171</v>
      </c>
      <c r="E632" t="s">
        <v>172</v>
      </c>
      <c r="F632" t="s">
        <v>173</v>
      </c>
      <c r="G632" t="s">
        <v>189</v>
      </c>
      <c r="H632" t="s">
        <v>326</v>
      </c>
      <c r="I632" t="s">
        <v>199</v>
      </c>
      <c r="J632" t="s">
        <v>11732</v>
      </c>
      <c r="K632" t="s">
        <v>217</v>
      </c>
      <c r="L632" t="s">
        <v>267</v>
      </c>
      <c r="M632" t="s">
        <v>179</v>
      </c>
      <c r="N632" t="s">
        <v>192</v>
      </c>
      <c r="O632" t="s">
        <v>3059</v>
      </c>
      <c r="P632" t="s">
        <v>3060</v>
      </c>
      <c r="Q632" t="s">
        <v>410</v>
      </c>
      <c r="R632" t="s">
        <v>330</v>
      </c>
      <c r="S632" t="s">
        <v>8342</v>
      </c>
      <c r="T632" t="s">
        <v>268</v>
      </c>
      <c r="U632" t="s">
        <v>10498</v>
      </c>
    </row>
    <row r="633" spans="1:21" x14ac:dyDescent="0.2">
      <c r="A633" t="s">
        <v>3061</v>
      </c>
      <c r="B633" t="s">
        <v>3062</v>
      </c>
      <c r="C633" t="s">
        <v>3049</v>
      </c>
      <c r="D633" t="s">
        <v>171</v>
      </c>
      <c r="E633" t="s">
        <v>172</v>
      </c>
      <c r="F633" t="s">
        <v>173</v>
      </c>
      <c r="G633" t="s">
        <v>245</v>
      </c>
      <c r="H633" t="s">
        <v>209</v>
      </c>
      <c r="I633" t="s">
        <v>176</v>
      </c>
      <c r="J633" t="s">
        <v>11819</v>
      </c>
      <c r="K633" t="s">
        <v>177</v>
      </c>
      <c r="L633" t="s">
        <v>334</v>
      </c>
      <c r="M633" t="s">
        <v>179</v>
      </c>
      <c r="N633" t="s">
        <v>192</v>
      </c>
      <c r="O633" t="s">
        <v>3063</v>
      </c>
      <c r="P633" t="s">
        <v>3064</v>
      </c>
      <c r="Q633" t="s">
        <v>200</v>
      </c>
      <c r="R633" t="s">
        <v>184</v>
      </c>
      <c r="S633" t="s">
        <v>8343</v>
      </c>
      <c r="T633" t="s">
        <v>338</v>
      </c>
      <c r="U633" t="s">
        <v>10499</v>
      </c>
    </row>
    <row r="634" spans="1:21" x14ac:dyDescent="0.2">
      <c r="A634" t="s">
        <v>3065</v>
      </c>
      <c r="B634" t="s">
        <v>3066</v>
      </c>
      <c r="C634" t="s">
        <v>3049</v>
      </c>
      <c r="D634" t="s">
        <v>171</v>
      </c>
      <c r="E634" t="s">
        <v>172</v>
      </c>
      <c r="F634" t="s">
        <v>173</v>
      </c>
      <c r="G634" t="s">
        <v>216</v>
      </c>
      <c r="H634" t="s">
        <v>175</v>
      </c>
      <c r="I634" t="s">
        <v>210</v>
      </c>
      <c r="J634" t="s">
        <v>11775</v>
      </c>
      <c r="K634" t="s">
        <v>177</v>
      </c>
      <c r="L634" t="s">
        <v>352</v>
      </c>
      <c r="M634" t="s">
        <v>283</v>
      </c>
      <c r="N634" t="s">
        <v>180</v>
      </c>
      <c r="O634" t="s">
        <v>3067</v>
      </c>
      <c r="P634" t="s">
        <v>3068</v>
      </c>
      <c r="Q634" t="s">
        <v>841</v>
      </c>
      <c r="R634" t="s">
        <v>270</v>
      </c>
      <c r="S634" t="s">
        <v>8344</v>
      </c>
      <c r="T634" t="s">
        <v>322</v>
      </c>
      <c r="U634" t="s">
        <v>10500</v>
      </c>
    </row>
    <row r="635" spans="1:21" x14ac:dyDescent="0.2">
      <c r="A635" t="s">
        <v>3069</v>
      </c>
      <c r="B635" t="s">
        <v>3070</v>
      </c>
      <c r="C635" t="s">
        <v>3027</v>
      </c>
      <c r="D635" t="s">
        <v>11858</v>
      </c>
      <c r="E635" t="s">
        <v>172</v>
      </c>
      <c r="F635" t="s">
        <v>173</v>
      </c>
      <c r="G635" t="s">
        <v>174</v>
      </c>
      <c r="H635" t="s">
        <v>257</v>
      </c>
      <c r="I635" t="s">
        <v>191</v>
      </c>
      <c r="J635" t="s">
        <v>11724</v>
      </c>
      <c r="K635" t="s">
        <v>217</v>
      </c>
      <c r="L635" t="s">
        <v>267</v>
      </c>
      <c r="M635" t="s">
        <v>179</v>
      </c>
      <c r="N635" t="s">
        <v>180</v>
      </c>
      <c r="O635" t="s">
        <v>3071</v>
      </c>
      <c r="P635" t="s">
        <v>3072</v>
      </c>
      <c r="Q635" t="s">
        <v>3073</v>
      </c>
      <c r="R635" t="s">
        <v>261</v>
      </c>
      <c r="S635" t="s">
        <v>8345</v>
      </c>
      <c r="T635" t="s">
        <v>268</v>
      </c>
      <c r="U635" t="s">
        <v>10501</v>
      </c>
    </row>
    <row r="636" spans="1:21" x14ac:dyDescent="0.2">
      <c r="A636" t="s">
        <v>3074</v>
      </c>
      <c r="B636" t="s">
        <v>3075</v>
      </c>
      <c r="C636" t="s">
        <v>3027</v>
      </c>
      <c r="D636" t="s">
        <v>171</v>
      </c>
      <c r="E636" t="s">
        <v>172</v>
      </c>
      <c r="F636" t="s">
        <v>173</v>
      </c>
      <c r="G636" t="s">
        <v>189</v>
      </c>
      <c r="H636" t="s">
        <v>257</v>
      </c>
      <c r="I636" t="s">
        <v>234</v>
      </c>
      <c r="J636" t="s">
        <v>11785</v>
      </c>
      <c r="K636" t="s">
        <v>217</v>
      </c>
      <c r="L636" t="s">
        <v>317</v>
      </c>
      <c r="M636" t="s">
        <v>179</v>
      </c>
      <c r="N636" t="s">
        <v>192</v>
      </c>
      <c r="O636" t="s">
        <v>3076</v>
      </c>
      <c r="P636" t="s">
        <v>3077</v>
      </c>
      <c r="Q636" t="s">
        <v>704</v>
      </c>
      <c r="R636" t="s">
        <v>261</v>
      </c>
      <c r="S636" t="s">
        <v>8346</v>
      </c>
      <c r="T636" t="s">
        <v>322</v>
      </c>
      <c r="U636" t="s">
        <v>10502</v>
      </c>
    </row>
    <row r="637" spans="1:21" x14ac:dyDescent="0.2">
      <c r="A637" t="s">
        <v>3078</v>
      </c>
      <c r="B637" t="s">
        <v>3079</v>
      </c>
      <c r="C637" t="s">
        <v>3049</v>
      </c>
      <c r="D637" t="s">
        <v>171</v>
      </c>
      <c r="E637" t="s">
        <v>172</v>
      </c>
      <c r="F637" t="s">
        <v>173</v>
      </c>
      <c r="G637" t="s">
        <v>245</v>
      </c>
      <c r="H637" t="s">
        <v>316</v>
      </c>
      <c r="I637" t="s">
        <v>574</v>
      </c>
      <c r="J637" t="s">
        <v>11803</v>
      </c>
      <c r="K637" t="s">
        <v>177</v>
      </c>
      <c r="L637" t="s">
        <v>334</v>
      </c>
      <c r="M637" t="s">
        <v>179</v>
      </c>
      <c r="N637" t="s">
        <v>192</v>
      </c>
      <c r="O637" t="s">
        <v>3080</v>
      </c>
      <c r="P637" t="s">
        <v>3081</v>
      </c>
      <c r="Q637" t="s">
        <v>337</v>
      </c>
      <c r="R637" t="s">
        <v>321</v>
      </c>
      <c r="S637" t="s">
        <v>8347</v>
      </c>
      <c r="T637" t="s">
        <v>338</v>
      </c>
      <c r="U637" t="s">
        <v>10503</v>
      </c>
    </row>
    <row r="638" spans="1:21" x14ac:dyDescent="0.2">
      <c r="A638" t="s">
        <v>3082</v>
      </c>
      <c r="B638" t="s">
        <v>3083</v>
      </c>
      <c r="C638" t="s">
        <v>3049</v>
      </c>
      <c r="D638" t="s">
        <v>171</v>
      </c>
      <c r="E638" t="s">
        <v>172</v>
      </c>
      <c r="F638" t="s">
        <v>173</v>
      </c>
      <c r="G638" t="s">
        <v>245</v>
      </c>
      <c r="H638" t="s">
        <v>209</v>
      </c>
      <c r="I638" t="s">
        <v>176</v>
      </c>
      <c r="J638" t="s">
        <v>11819</v>
      </c>
      <c r="K638" t="s">
        <v>177</v>
      </c>
      <c r="L638" t="s">
        <v>334</v>
      </c>
      <c r="M638" t="s">
        <v>179</v>
      </c>
      <c r="N638" t="s">
        <v>192</v>
      </c>
      <c r="O638" t="s">
        <v>3084</v>
      </c>
      <c r="P638" t="s">
        <v>3085</v>
      </c>
      <c r="Q638" t="s">
        <v>183</v>
      </c>
      <c r="R638" t="s">
        <v>184</v>
      </c>
      <c r="S638" t="s">
        <v>8348</v>
      </c>
      <c r="T638" t="s">
        <v>338</v>
      </c>
      <c r="U638" t="s">
        <v>10504</v>
      </c>
    </row>
    <row r="639" spans="1:21" x14ac:dyDescent="0.2">
      <c r="A639" t="s">
        <v>3086</v>
      </c>
      <c r="B639" t="s">
        <v>3087</v>
      </c>
      <c r="C639" t="s">
        <v>3049</v>
      </c>
      <c r="D639" t="s">
        <v>171</v>
      </c>
      <c r="E639" t="s">
        <v>172</v>
      </c>
      <c r="F639" t="s">
        <v>173</v>
      </c>
      <c r="G639" t="s">
        <v>245</v>
      </c>
      <c r="H639" t="s">
        <v>209</v>
      </c>
      <c r="I639" t="s">
        <v>176</v>
      </c>
      <c r="J639" t="s">
        <v>11819</v>
      </c>
      <c r="K639" t="s">
        <v>177</v>
      </c>
      <c r="L639" t="s">
        <v>334</v>
      </c>
      <c r="M639" t="s">
        <v>179</v>
      </c>
      <c r="N639" t="s">
        <v>192</v>
      </c>
      <c r="O639" t="s">
        <v>8349</v>
      </c>
      <c r="P639" t="s">
        <v>3089</v>
      </c>
      <c r="Q639" t="s">
        <v>200</v>
      </c>
      <c r="R639" t="s">
        <v>184</v>
      </c>
      <c r="S639" t="s">
        <v>8350</v>
      </c>
      <c r="T639" t="s">
        <v>338</v>
      </c>
      <c r="U639" t="s">
        <v>10505</v>
      </c>
    </row>
    <row r="640" spans="1:21" x14ac:dyDescent="0.2">
      <c r="A640" t="s">
        <v>3090</v>
      </c>
      <c r="B640" t="s">
        <v>3091</v>
      </c>
      <c r="C640" t="s">
        <v>3027</v>
      </c>
      <c r="D640" t="s">
        <v>171</v>
      </c>
      <c r="E640" t="s">
        <v>172</v>
      </c>
      <c r="F640" t="s">
        <v>173</v>
      </c>
      <c r="G640" t="s">
        <v>174</v>
      </c>
      <c r="H640" t="s">
        <v>11763</v>
      </c>
      <c r="I640" t="s">
        <v>414</v>
      </c>
      <c r="J640" t="s">
        <v>11800</v>
      </c>
      <c r="K640" t="s">
        <v>622</v>
      </c>
      <c r="L640" t="s">
        <v>569</v>
      </c>
      <c r="M640" t="s">
        <v>295</v>
      </c>
      <c r="N640" t="s">
        <v>623</v>
      </c>
      <c r="O640" t="s">
        <v>3092</v>
      </c>
      <c r="P640" t="s">
        <v>3093</v>
      </c>
      <c r="Q640" t="s">
        <v>225</v>
      </c>
      <c r="R640" t="s">
        <v>184</v>
      </c>
      <c r="S640" t="s">
        <v>7680</v>
      </c>
      <c r="T640" t="s">
        <v>631</v>
      </c>
      <c r="U640" t="s">
        <v>7663</v>
      </c>
    </row>
    <row r="641" spans="1:21" x14ac:dyDescent="0.2">
      <c r="A641" t="s">
        <v>3094</v>
      </c>
      <c r="B641" t="s">
        <v>3095</v>
      </c>
      <c r="C641" t="s">
        <v>3027</v>
      </c>
      <c r="D641" t="s">
        <v>171</v>
      </c>
      <c r="E641" t="s">
        <v>172</v>
      </c>
      <c r="F641" t="s">
        <v>173</v>
      </c>
      <c r="G641" t="s">
        <v>245</v>
      </c>
      <c r="H641" t="s">
        <v>316</v>
      </c>
      <c r="I641" t="s">
        <v>210</v>
      </c>
      <c r="J641" t="s">
        <v>11794</v>
      </c>
      <c r="K641" t="s">
        <v>177</v>
      </c>
      <c r="L641" t="s">
        <v>178</v>
      </c>
      <c r="M641" t="s">
        <v>179</v>
      </c>
      <c r="N641" t="s">
        <v>180</v>
      </c>
      <c r="O641" t="s">
        <v>3096</v>
      </c>
      <c r="P641" t="s">
        <v>3097</v>
      </c>
      <c r="Q641" t="s">
        <v>337</v>
      </c>
      <c r="R641" t="s">
        <v>321</v>
      </c>
      <c r="S641" t="s">
        <v>8351</v>
      </c>
      <c r="T641" t="s">
        <v>185</v>
      </c>
      <c r="U641" t="s">
        <v>10506</v>
      </c>
    </row>
    <row r="642" spans="1:21" x14ac:dyDescent="0.2">
      <c r="A642" t="s">
        <v>3098</v>
      </c>
      <c r="B642" t="s">
        <v>3099</v>
      </c>
      <c r="C642" t="s">
        <v>3027</v>
      </c>
      <c r="D642" t="s">
        <v>171</v>
      </c>
      <c r="E642" t="s">
        <v>172</v>
      </c>
      <c r="F642" t="s">
        <v>173</v>
      </c>
      <c r="G642" t="s">
        <v>174</v>
      </c>
      <c r="H642" t="s">
        <v>11779</v>
      </c>
      <c r="I642" t="s">
        <v>823</v>
      </c>
      <c r="J642" t="s">
        <v>11791</v>
      </c>
      <c r="K642" t="s">
        <v>622</v>
      </c>
      <c r="L642" t="s">
        <v>569</v>
      </c>
      <c r="M642" t="s">
        <v>295</v>
      </c>
      <c r="N642" t="s">
        <v>623</v>
      </c>
      <c r="O642" t="s">
        <v>3100</v>
      </c>
      <c r="P642" t="s">
        <v>3101</v>
      </c>
      <c r="Q642" t="s">
        <v>962</v>
      </c>
      <c r="R642" t="s">
        <v>196</v>
      </c>
      <c r="S642" t="s">
        <v>8352</v>
      </c>
      <c r="T642" t="s">
        <v>631</v>
      </c>
      <c r="U642" t="s">
        <v>10507</v>
      </c>
    </row>
    <row r="643" spans="1:21" x14ac:dyDescent="0.2">
      <c r="A643" t="s">
        <v>3102</v>
      </c>
      <c r="B643" t="s">
        <v>3103</v>
      </c>
      <c r="C643" t="s">
        <v>3027</v>
      </c>
      <c r="D643" t="s">
        <v>171</v>
      </c>
      <c r="E643" t="s">
        <v>172</v>
      </c>
      <c r="F643" t="s">
        <v>173</v>
      </c>
      <c r="G643" t="s">
        <v>174</v>
      </c>
      <c r="H643" t="s">
        <v>11763</v>
      </c>
      <c r="I643" t="s">
        <v>239</v>
      </c>
      <c r="J643" t="s">
        <v>11776</v>
      </c>
      <c r="K643" t="s">
        <v>622</v>
      </c>
      <c r="L643" t="s">
        <v>569</v>
      </c>
      <c r="M643" t="s">
        <v>295</v>
      </c>
      <c r="N643" t="s">
        <v>623</v>
      </c>
      <c r="O643" t="s">
        <v>3104</v>
      </c>
      <c r="P643" t="s">
        <v>3105</v>
      </c>
      <c r="Q643" t="s">
        <v>225</v>
      </c>
      <c r="R643" t="s">
        <v>184</v>
      </c>
      <c r="S643" t="s">
        <v>8353</v>
      </c>
      <c r="T643" t="s">
        <v>631</v>
      </c>
      <c r="U643" t="s">
        <v>10508</v>
      </c>
    </row>
    <row r="644" spans="1:21" x14ac:dyDescent="0.2">
      <c r="A644" t="s">
        <v>3106</v>
      </c>
      <c r="B644" t="s">
        <v>3107</v>
      </c>
      <c r="C644" t="s">
        <v>3108</v>
      </c>
      <c r="D644" t="s">
        <v>171</v>
      </c>
      <c r="E644" t="s">
        <v>172</v>
      </c>
      <c r="F644" t="s">
        <v>173</v>
      </c>
      <c r="G644" t="s">
        <v>245</v>
      </c>
      <c r="H644" t="s">
        <v>209</v>
      </c>
      <c r="I644" t="s">
        <v>176</v>
      </c>
      <c r="J644" t="s">
        <v>11819</v>
      </c>
      <c r="K644" t="s">
        <v>177</v>
      </c>
      <c r="L644" t="s">
        <v>334</v>
      </c>
      <c r="M644" t="s">
        <v>179</v>
      </c>
      <c r="N644" t="s">
        <v>180</v>
      </c>
      <c r="O644" t="s">
        <v>3109</v>
      </c>
      <c r="P644" t="s">
        <v>3110</v>
      </c>
      <c r="Q644" t="s">
        <v>200</v>
      </c>
      <c r="R644" t="s">
        <v>184</v>
      </c>
      <c r="S644" t="s">
        <v>8354</v>
      </c>
      <c r="T644" t="s">
        <v>338</v>
      </c>
      <c r="U644" t="s">
        <v>10509</v>
      </c>
    </row>
    <row r="645" spans="1:21" x14ac:dyDescent="0.2">
      <c r="A645" t="s">
        <v>3111</v>
      </c>
      <c r="B645" t="s">
        <v>3112</v>
      </c>
      <c r="C645" t="s">
        <v>3113</v>
      </c>
      <c r="D645" t="s">
        <v>171</v>
      </c>
      <c r="E645" t="s">
        <v>172</v>
      </c>
      <c r="F645" t="s">
        <v>173</v>
      </c>
      <c r="G645" t="s">
        <v>245</v>
      </c>
      <c r="H645" t="s">
        <v>326</v>
      </c>
      <c r="I645" t="s">
        <v>191</v>
      </c>
      <c r="J645" t="s">
        <v>11772</v>
      </c>
      <c r="K645" t="s">
        <v>177</v>
      </c>
      <c r="L645" t="s">
        <v>178</v>
      </c>
      <c r="M645" t="s">
        <v>179</v>
      </c>
      <c r="N645" t="s">
        <v>180</v>
      </c>
      <c r="O645" t="s">
        <v>3114</v>
      </c>
      <c r="P645" t="s">
        <v>3115</v>
      </c>
      <c r="Q645" t="s">
        <v>675</v>
      </c>
      <c r="R645" t="s">
        <v>330</v>
      </c>
      <c r="S645" t="s">
        <v>8355</v>
      </c>
      <c r="T645" t="s">
        <v>185</v>
      </c>
      <c r="U645" t="s">
        <v>10510</v>
      </c>
    </row>
    <row r="646" spans="1:21" x14ac:dyDescent="0.2">
      <c r="A646" t="s">
        <v>3116</v>
      </c>
      <c r="B646" t="s">
        <v>3117</v>
      </c>
      <c r="C646" t="s">
        <v>3027</v>
      </c>
      <c r="D646" t="s">
        <v>171</v>
      </c>
      <c r="E646" t="s">
        <v>172</v>
      </c>
      <c r="F646" t="s">
        <v>173</v>
      </c>
      <c r="G646" t="s">
        <v>174</v>
      </c>
      <c r="H646" t="s">
        <v>11752</v>
      </c>
      <c r="I646" t="s">
        <v>228</v>
      </c>
      <c r="J646" t="s">
        <v>11753</v>
      </c>
      <c r="K646" t="s">
        <v>622</v>
      </c>
      <c r="L646" t="s">
        <v>569</v>
      </c>
      <c r="M646" t="s">
        <v>295</v>
      </c>
      <c r="N646" t="s">
        <v>623</v>
      </c>
      <c r="O646" t="s">
        <v>3118</v>
      </c>
      <c r="P646" t="s">
        <v>3119</v>
      </c>
      <c r="Q646" t="s">
        <v>200</v>
      </c>
      <c r="R646" t="s">
        <v>184</v>
      </c>
      <c r="S646" t="s">
        <v>8356</v>
      </c>
      <c r="T646" t="s">
        <v>631</v>
      </c>
      <c r="U646" t="s">
        <v>10511</v>
      </c>
    </row>
    <row r="647" spans="1:21" x14ac:dyDescent="0.2">
      <c r="A647" t="s">
        <v>3120</v>
      </c>
      <c r="B647" t="s">
        <v>3121</v>
      </c>
      <c r="C647" t="s">
        <v>3027</v>
      </c>
      <c r="D647" t="s">
        <v>171</v>
      </c>
      <c r="E647" t="s">
        <v>172</v>
      </c>
      <c r="F647" t="s">
        <v>173</v>
      </c>
      <c r="G647" t="s">
        <v>174</v>
      </c>
      <c r="H647" t="s">
        <v>11821</v>
      </c>
      <c r="I647" t="s">
        <v>11822</v>
      </c>
      <c r="J647" t="s">
        <v>11823</v>
      </c>
      <c r="K647" t="s">
        <v>622</v>
      </c>
      <c r="L647" t="s">
        <v>569</v>
      </c>
      <c r="M647" t="s">
        <v>295</v>
      </c>
      <c r="N647" t="s">
        <v>623</v>
      </c>
      <c r="O647" t="s">
        <v>3122</v>
      </c>
      <c r="P647" t="s">
        <v>3123</v>
      </c>
      <c r="Q647" t="s">
        <v>704</v>
      </c>
      <c r="R647" t="s">
        <v>261</v>
      </c>
      <c r="S647" t="s">
        <v>8357</v>
      </c>
      <c r="T647" t="s">
        <v>631</v>
      </c>
      <c r="U647" t="s">
        <v>10512</v>
      </c>
    </row>
    <row r="648" spans="1:21" x14ac:dyDescent="0.2">
      <c r="A648" t="s">
        <v>3124</v>
      </c>
      <c r="B648" t="s">
        <v>3125</v>
      </c>
      <c r="C648" t="s">
        <v>3126</v>
      </c>
      <c r="D648" t="s">
        <v>171</v>
      </c>
      <c r="E648" t="s">
        <v>172</v>
      </c>
      <c r="F648" t="s">
        <v>173</v>
      </c>
      <c r="G648" t="s">
        <v>174</v>
      </c>
      <c r="H648" t="s">
        <v>198</v>
      </c>
      <c r="I648" t="s">
        <v>234</v>
      </c>
      <c r="J648" t="s">
        <v>11768</v>
      </c>
      <c r="K648" t="s">
        <v>177</v>
      </c>
      <c r="L648" t="s">
        <v>178</v>
      </c>
      <c r="M648" t="s">
        <v>179</v>
      </c>
      <c r="N648" t="s">
        <v>180</v>
      </c>
      <c r="O648" t="s">
        <v>3127</v>
      </c>
      <c r="P648" t="s">
        <v>3128</v>
      </c>
      <c r="Q648" t="s">
        <v>269</v>
      </c>
      <c r="R648" t="s">
        <v>270</v>
      </c>
      <c r="S648" t="s">
        <v>11859</v>
      </c>
      <c r="T648" t="s">
        <v>185</v>
      </c>
      <c r="U648" t="s">
        <v>10513</v>
      </c>
    </row>
    <row r="649" spans="1:21" x14ac:dyDescent="0.2">
      <c r="A649" t="s">
        <v>3129</v>
      </c>
      <c r="B649" t="s">
        <v>8358</v>
      </c>
      <c r="C649" t="s">
        <v>3027</v>
      </c>
      <c r="D649" t="s">
        <v>171</v>
      </c>
      <c r="E649" t="s">
        <v>172</v>
      </c>
      <c r="F649" t="s">
        <v>173</v>
      </c>
      <c r="G649" t="s">
        <v>174</v>
      </c>
      <c r="H649" t="s">
        <v>580</v>
      </c>
      <c r="I649" t="s">
        <v>945</v>
      </c>
      <c r="J649" t="s">
        <v>11804</v>
      </c>
      <c r="K649" t="s">
        <v>643</v>
      </c>
      <c r="L649" t="s">
        <v>644</v>
      </c>
      <c r="M649" t="s">
        <v>295</v>
      </c>
      <c r="N649" t="s">
        <v>9898</v>
      </c>
      <c r="O649" t="s">
        <v>3130</v>
      </c>
      <c r="P649" t="s">
        <v>3131</v>
      </c>
      <c r="Q649" t="s">
        <v>841</v>
      </c>
      <c r="R649" t="s">
        <v>270</v>
      </c>
      <c r="S649" t="s">
        <v>8359</v>
      </c>
      <c r="T649" t="s">
        <v>7800</v>
      </c>
      <c r="U649" t="s">
        <v>10514</v>
      </c>
    </row>
    <row r="650" spans="1:21" x14ac:dyDescent="0.2">
      <c r="A650" t="s">
        <v>3132</v>
      </c>
      <c r="B650" t="s">
        <v>3133</v>
      </c>
      <c r="C650" t="s">
        <v>3113</v>
      </c>
      <c r="D650" t="s">
        <v>171</v>
      </c>
      <c r="E650" t="s">
        <v>172</v>
      </c>
      <c r="F650" t="s">
        <v>173</v>
      </c>
      <c r="G650" t="s">
        <v>245</v>
      </c>
      <c r="H650" t="s">
        <v>580</v>
      </c>
      <c r="I650" t="s">
        <v>945</v>
      </c>
      <c r="J650" t="s">
        <v>11804</v>
      </c>
      <c r="K650" t="s">
        <v>805</v>
      </c>
      <c r="L650" t="s">
        <v>806</v>
      </c>
      <c r="M650" t="s">
        <v>295</v>
      </c>
      <c r="N650" t="s">
        <v>9898</v>
      </c>
      <c r="O650" t="s">
        <v>1240</v>
      </c>
      <c r="P650" t="s">
        <v>3134</v>
      </c>
      <c r="Q650" t="s">
        <v>841</v>
      </c>
      <c r="R650" t="s">
        <v>270</v>
      </c>
      <c r="S650" t="s">
        <v>8360</v>
      </c>
      <c r="T650" t="s">
        <v>7800</v>
      </c>
      <c r="U650" t="s">
        <v>10515</v>
      </c>
    </row>
    <row r="651" spans="1:21" x14ac:dyDescent="0.2">
      <c r="A651" t="s">
        <v>3135</v>
      </c>
      <c r="B651" t="s">
        <v>3136</v>
      </c>
      <c r="C651" t="s">
        <v>3027</v>
      </c>
      <c r="D651" t="s">
        <v>171</v>
      </c>
      <c r="E651" t="s">
        <v>172</v>
      </c>
      <c r="F651" t="s">
        <v>173</v>
      </c>
      <c r="G651" t="s">
        <v>174</v>
      </c>
      <c r="H651" t="s">
        <v>793</v>
      </c>
      <c r="I651" t="s">
        <v>191</v>
      </c>
      <c r="J651" t="s">
        <v>11815</v>
      </c>
      <c r="K651" t="s">
        <v>643</v>
      </c>
      <c r="L651" t="s">
        <v>644</v>
      </c>
      <c r="M651" t="s">
        <v>295</v>
      </c>
      <c r="N651" t="s">
        <v>9898</v>
      </c>
      <c r="O651" t="s">
        <v>3137</v>
      </c>
      <c r="P651" t="s">
        <v>3138</v>
      </c>
      <c r="Q651" t="s">
        <v>1157</v>
      </c>
      <c r="R651" t="s">
        <v>261</v>
      </c>
      <c r="S651" t="s">
        <v>8361</v>
      </c>
      <c r="T651" t="s">
        <v>7764</v>
      </c>
      <c r="U651" t="s">
        <v>10516</v>
      </c>
    </row>
    <row r="652" spans="1:21" x14ac:dyDescent="0.2">
      <c r="A652" t="s">
        <v>3139</v>
      </c>
      <c r="B652" t="s">
        <v>3140</v>
      </c>
      <c r="C652" t="s">
        <v>3027</v>
      </c>
      <c r="D652" t="s">
        <v>171</v>
      </c>
      <c r="E652" t="s">
        <v>172</v>
      </c>
      <c r="F652" t="s">
        <v>173</v>
      </c>
      <c r="G652" t="s">
        <v>174</v>
      </c>
      <c r="H652" t="s">
        <v>793</v>
      </c>
      <c r="I652" t="s">
        <v>210</v>
      </c>
      <c r="J652" t="s">
        <v>11770</v>
      </c>
      <c r="K652" t="s">
        <v>677</v>
      </c>
      <c r="L652" t="s">
        <v>678</v>
      </c>
      <c r="M652" t="s">
        <v>295</v>
      </c>
      <c r="N652" t="s">
        <v>296</v>
      </c>
      <c r="O652" t="s">
        <v>3141</v>
      </c>
      <c r="P652" t="s">
        <v>3142</v>
      </c>
      <c r="Q652" t="s">
        <v>260</v>
      </c>
      <c r="R652" t="s">
        <v>261</v>
      </c>
      <c r="S652" t="s">
        <v>8362</v>
      </c>
      <c r="T652" t="s">
        <v>7771</v>
      </c>
      <c r="U652" t="s">
        <v>10517</v>
      </c>
    </row>
    <row r="653" spans="1:21" x14ac:dyDescent="0.2">
      <c r="A653" t="s">
        <v>3143</v>
      </c>
      <c r="B653" t="s">
        <v>3144</v>
      </c>
      <c r="C653" t="s">
        <v>3027</v>
      </c>
      <c r="D653" t="s">
        <v>171</v>
      </c>
      <c r="E653" t="s">
        <v>172</v>
      </c>
      <c r="F653" t="s">
        <v>173</v>
      </c>
      <c r="G653" t="s">
        <v>174</v>
      </c>
      <c r="H653" t="s">
        <v>793</v>
      </c>
      <c r="I653" t="s">
        <v>234</v>
      </c>
      <c r="J653" t="s">
        <v>11860</v>
      </c>
      <c r="K653" t="s">
        <v>610</v>
      </c>
      <c r="L653" t="s">
        <v>611</v>
      </c>
      <c r="M653" t="s">
        <v>295</v>
      </c>
      <c r="N653" t="s">
        <v>9898</v>
      </c>
      <c r="O653" t="s">
        <v>3145</v>
      </c>
      <c r="P653" t="s">
        <v>3146</v>
      </c>
      <c r="Q653" t="s">
        <v>260</v>
      </c>
      <c r="R653" t="s">
        <v>261</v>
      </c>
      <c r="S653" t="s">
        <v>8363</v>
      </c>
      <c r="T653" t="s">
        <v>7757</v>
      </c>
      <c r="U653" t="s">
        <v>10518</v>
      </c>
    </row>
    <row r="654" spans="1:21" x14ac:dyDescent="0.2">
      <c r="A654" t="s">
        <v>3147</v>
      </c>
      <c r="B654" t="s">
        <v>3148</v>
      </c>
      <c r="C654" t="s">
        <v>3027</v>
      </c>
      <c r="D654" t="s">
        <v>171</v>
      </c>
      <c r="E654" t="s">
        <v>172</v>
      </c>
      <c r="F654" t="s">
        <v>173</v>
      </c>
      <c r="G654" t="s">
        <v>174</v>
      </c>
      <c r="H654" t="s">
        <v>11779</v>
      </c>
      <c r="I654" t="s">
        <v>402</v>
      </c>
      <c r="J654" t="s">
        <v>11845</v>
      </c>
      <c r="K654" t="s">
        <v>622</v>
      </c>
      <c r="L654" t="s">
        <v>569</v>
      </c>
      <c r="M654" t="s">
        <v>295</v>
      </c>
      <c r="N654" t="s">
        <v>623</v>
      </c>
      <c r="O654" t="s">
        <v>3028</v>
      </c>
      <c r="P654" t="s">
        <v>3149</v>
      </c>
      <c r="Q654" t="s">
        <v>195</v>
      </c>
      <c r="R654" t="s">
        <v>196</v>
      </c>
      <c r="S654" t="s">
        <v>8364</v>
      </c>
      <c r="T654" t="s">
        <v>626</v>
      </c>
      <c r="U654" t="s">
        <v>10519</v>
      </c>
    </row>
    <row r="655" spans="1:21" x14ac:dyDescent="0.2">
      <c r="A655" t="s">
        <v>3150</v>
      </c>
      <c r="B655" t="s">
        <v>3151</v>
      </c>
      <c r="C655" t="s">
        <v>3113</v>
      </c>
      <c r="D655" t="s">
        <v>171</v>
      </c>
      <c r="E655" t="s">
        <v>172</v>
      </c>
      <c r="F655" t="s">
        <v>173</v>
      </c>
      <c r="G655" t="s">
        <v>174</v>
      </c>
      <c r="H655" t="s">
        <v>602</v>
      </c>
      <c r="I655" t="s">
        <v>234</v>
      </c>
      <c r="J655" t="s">
        <v>11750</v>
      </c>
      <c r="K655" t="s">
        <v>677</v>
      </c>
      <c r="L655" t="s">
        <v>678</v>
      </c>
      <c r="M655" t="s">
        <v>295</v>
      </c>
      <c r="N655" t="s">
        <v>296</v>
      </c>
      <c r="O655" t="s">
        <v>3152</v>
      </c>
      <c r="P655" t="s">
        <v>3153</v>
      </c>
      <c r="Q655" t="s">
        <v>465</v>
      </c>
      <c r="R655" t="s">
        <v>465</v>
      </c>
      <c r="S655" t="s">
        <v>8365</v>
      </c>
      <c r="T655" t="s">
        <v>7771</v>
      </c>
      <c r="U655" t="s">
        <v>10520</v>
      </c>
    </row>
    <row r="656" spans="1:21" x14ac:dyDescent="0.2">
      <c r="A656" t="s">
        <v>3154</v>
      </c>
      <c r="B656" t="s">
        <v>3155</v>
      </c>
      <c r="C656" t="s">
        <v>3156</v>
      </c>
      <c r="D656" t="s">
        <v>171</v>
      </c>
      <c r="E656" t="s">
        <v>172</v>
      </c>
      <c r="F656" t="s">
        <v>173</v>
      </c>
      <c r="G656" t="s">
        <v>174</v>
      </c>
      <c r="H656" t="s">
        <v>257</v>
      </c>
      <c r="I656" t="s">
        <v>210</v>
      </c>
      <c r="J656" t="s">
        <v>11829</v>
      </c>
      <c r="K656" t="s">
        <v>177</v>
      </c>
      <c r="L656" t="s">
        <v>178</v>
      </c>
      <c r="M656" t="s">
        <v>179</v>
      </c>
      <c r="N656" t="s">
        <v>180</v>
      </c>
      <c r="O656" t="s">
        <v>3157</v>
      </c>
      <c r="P656" t="s">
        <v>3158</v>
      </c>
      <c r="Q656" t="s">
        <v>2401</v>
      </c>
      <c r="R656" t="s">
        <v>261</v>
      </c>
      <c r="S656" t="s">
        <v>8366</v>
      </c>
      <c r="T656" t="s">
        <v>185</v>
      </c>
      <c r="U656" t="s">
        <v>10521</v>
      </c>
    </row>
    <row r="657" spans="1:21" x14ac:dyDescent="0.2">
      <c r="A657" t="s">
        <v>3159</v>
      </c>
      <c r="B657" t="s">
        <v>3160</v>
      </c>
      <c r="C657" t="s">
        <v>3027</v>
      </c>
      <c r="D657" t="s">
        <v>171</v>
      </c>
      <c r="E657" t="s">
        <v>172</v>
      </c>
      <c r="F657" t="s">
        <v>173</v>
      </c>
      <c r="G657" t="s">
        <v>174</v>
      </c>
      <c r="H657" t="s">
        <v>11752</v>
      </c>
      <c r="I657" t="s">
        <v>574</v>
      </c>
      <c r="J657" t="s">
        <v>11788</v>
      </c>
      <c r="K657" t="s">
        <v>622</v>
      </c>
      <c r="L657" t="s">
        <v>569</v>
      </c>
      <c r="M657" t="s">
        <v>295</v>
      </c>
      <c r="N657" t="s">
        <v>623</v>
      </c>
      <c r="O657" t="s">
        <v>3161</v>
      </c>
      <c r="P657" t="s">
        <v>3162</v>
      </c>
      <c r="Q657" t="s">
        <v>183</v>
      </c>
      <c r="R657" t="s">
        <v>184</v>
      </c>
      <c r="S657" t="s">
        <v>11861</v>
      </c>
      <c r="T657" t="s">
        <v>631</v>
      </c>
      <c r="U657" t="s">
        <v>10522</v>
      </c>
    </row>
    <row r="658" spans="1:21" x14ac:dyDescent="0.2">
      <c r="A658" t="s">
        <v>3163</v>
      </c>
      <c r="B658" t="s">
        <v>3164</v>
      </c>
      <c r="C658" t="s">
        <v>3027</v>
      </c>
      <c r="D658" t="s">
        <v>171</v>
      </c>
      <c r="E658" t="s">
        <v>172</v>
      </c>
      <c r="F658" t="s">
        <v>173</v>
      </c>
      <c r="G658" t="s">
        <v>174</v>
      </c>
      <c r="H658" t="s">
        <v>11752</v>
      </c>
      <c r="I658" t="s">
        <v>574</v>
      </c>
      <c r="J658" t="s">
        <v>11788</v>
      </c>
      <c r="K658" t="s">
        <v>622</v>
      </c>
      <c r="L658" t="s">
        <v>569</v>
      </c>
      <c r="M658" t="s">
        <v>295</v>
      </c>
      <c r="N658" t="s">
        <v>623</v>
      </c>
      <c r="O658" t="s">
        <v>3165</v>
      </c>
      <c r="P658" t="s">
        <v>3166</v>
      </c>
      <c r="Q658" t="s">
        <v>183</v>
      </c>
      <c r="R658" t="s">
        <v>184</v>
      </c>
      <c r="S658" t="s">
        <v>8367</v>
      </c>
      <c r="T658" t="s">
        <v>631</v>
      </c>
      <c r="U658" t="s">
        <v>10523</v>
      </c>
    </row>
    <row r="659" spans="1:21" x14ac:dyDescent="0.2">
      <c r="A659" t="s">
        <v>3167</v>
      </c>
      <c r="B659" t="s">
        <v>3168</v>
      </c>
      <c r="C659" t="s">
        <v>3027</v>
      </c>
      <c r="D659" t="s">
        <v>171</v>
      </c>
      <c r="E659" t="s">
        <v>172</v>
      </c>
      <c r="F659" t="s">
        <v>173</v>
      </c>
      <c r="G659" t="s">
        <v>174</v>
      </c>
      <c r="H659" t="s">
        <v>11752</v>
      </c>
      <c r="I659" t="s">
        <v>574</v>
      </c>
      <c r="J659" t="s">
        <v>11788</v>
      </c>
      <c r="K659" t="s">
        <v>622</v>
      </c>
      <c r="L659" t="s">
        <v>569</v>
      </c>
      <c r="M659" t="s">
        <v>295</v>
      </c>
      <c r="N659" t="s">
        <v>623</v>
      </c>
      <c r="O659" t="s">
        <v>3169</v>
      </c>
      <c r="P659" t="s">
        <v>3170</v>
      </c>
      <c r="Q659" t="s">
        <v>183</v>
      </c>
      <c r="R659" t="s">
        <v>184</v>
      </c>
      <c r="S659" t="s">
        <v>8368</v>
      </c>
      <c r="T659" t="s">
        <v>631</v>
      </c>
      <c r="U659" t="s">
        <v>10524</v>
      </c>
    </row>
    <row r="660" spans="1:21" x14ac:dyDescent="0.2">
      <c r="A660" t="s">
        <v>3171</v>
      </c>
      <c r="B660" t="s">
        <v>3172</v>
      </c>
      <c r="C660" t="s">
        <v>3173</v>
      </c>
      <c r="D660" t="s">
        <v>11806</v>
      </c>
      <c r="E660" t="s">
        <v>172</v>
      </c>
      <c r="F660" t="s">
        <v>173</v>
      </c>
      <c r="G660" t="s">
        <v>174</v>
      </c>
      <c r="H660" t="s">
        <v>657</v>
      </c>
      <c r="I660" t="s">
        <v>199</v>
      </c>
      <c r="J660" t="s">
        <v>11848</v>
      </c>
      <c r="K660" t="s">
        <v>293</v>
      </c>
      <c r="L660" t="s">
        <v>294</v>
      </c>
      <c r="M660" t="s">
        <v>295</v>
      </c>
      <c r="N660" t="s">
        <v>9898</v>
      </c>
      <c r="O660" t="s">
        <v>3174</v>
      </c>
      <c r="P660" t="s">
        <v>3175</v>
      </c>
      <c r="Q660" t="s">
        <v>521</v>
      </c>
      <c r="R660" t="s">
        <v>196</v>
      </c>
      <c r="S660" t="s">
        <v>8369</v>
      </c>
      <c r="T660" t="s">
        <v>7752</v>
      </c>
      <c r="U660" t="s">
        <v>10525</v>
      </c>
    </row>
    <row r="661" spans="1:21" x14ac:dyDescent="0.2">
      <c r="A661" t="s">
        <v>3176</v>
      </c>
      <c r="B661" t="s">
        <v>3177</v>
      </c>
      <c r="C661" t="s">
        <v>3173</v>
      </c>
      <c r="D661" t="s">
        <v>171</v>
      </c>
      <c r="E661" t="s">
        <v>172</v>
      </c>
      <c r="F661" t="s">
        <v>173</v>
      </c>
      <c r="G661" t="s">
        <v>174</v>
      </c>
      <c r="H661" t="s">
        <v>657</v>
      </c>
      <c r="I661" t="s">
        <v>199</v>
      </c>
      <c r="J661" t="s">
        <v>11848</v>
      </c>
      <c r="K661" t="s">
        <v>1021</v>
      </c>
      <c r="L661" t="s">
        <v>1022</v>
      </c>
      <c r="M661" t="s">
        <v>295</v>
      </c>
      <c r="N661" t="s">
        <v>9898</v>
      </c>
      <c r="O661" t="s">
        <v>3178</v>
      </c>
      <c r="P661" t="s">
        <v>3179</v>
      </c>
      <c r="Q661" t="s">
        <v>521</v>
      </c>
      <c r="R661" t="s">
        <v>196</v>
      </c>
      <c r="S661" t="s">
        <v>8370</v>
      </c>
      <c r="T661" t="s">
        <v>7757</v>
      </c>
      <c r="U661" t="s">
        <v>10526</v>
      </c>
    </row>
    <row r="662" spans="1:21" x14ac:dyDescent="0.2">
      <c r="A662" t="s">
        <v>3180</v>
      </c>
      <c r="B662" t="s">
        <v>3181</v>
      </c>
      <c r="C662" t="s">
        <v>3027</v>
      </c>
      <c r="D662" t="s">
        <v>171</v>
      </c>
      <c r="E662" t="s">
        <v>172</v>
      </c>
      <c r="F662" t="s">
        <v>173</v>
      </c>
      <c r="G662" t="s">
        <v>245</v>
      </c>
      <c r="H662" t="s">
        <v>198</v>
      </c>
      <c r="I662" t="s">
        <v>199</v>
      </c>
      <c r="J662" t="s">
        <v>11726</v>
      </c>
      <c r="K662" t="s">
        <v>217</v>
      </c>
      <c r="L662" t="s">
        <v>317</v>
      </c>
      <c r="M662" t="s">
        <v>179</v>
      </c>
      <c r="N662" t="s">
        <v>180</v>
      </c>
      <c r="O662" t="s">
        <v>1940</v>
      </c>
      <c r="P662" t="s">
        <v>3182</v>
      </c>
      <c r="Q662" t="s">
        <v>200</v>
      </c>
      <c r="R662" t="s">
        <v>184</v>
      </c>
      <c r="S662" t="s">
        <v>8371</v>
      </c>
      <c r="T662" t="s">
        <v>322</v>
      </c>
      <c r="U662" t="s">
        <v>10527</v>
      </c>
    </row>
    <row r="663" spans="1:21" x14ac:dyDescent="0.2">
      <c r="A663" t="s">
        <v>3183</v>
      </c>
      <c r="B663" t="s">
        <v>3184</v>
      </c>
      <c r="C663" t="s">
        <v>3027</v>
      </c>
      <c r="D663" t="s">
        <v>171</v>
      </c>
      <c r="E663" t="s">
        <v>172</v>
      </c>
      <c r="F663" t="s">
        <v>173</v>
      </c>
      <c r="G663" t="s">
        <v>245</v>
      </c>
      <c r="H663" t="s">
        <v>175</v>
      </c>
      <c r="I663" t="s">
        <v>199</v>
      </c>
      <c r="J663" t="s">
        <v>11725</v>
      </c>
      <c r="K663" t="s">
        <v>177</v>
      </c>
      <c r="L663" t="s">
        <v>334</v>
      </c>
      <c r="M663" t="s">
        <v>179</v>
      </c>
      <c r="N663" t="s">
        <v>180</v>
      </c>
      <c r="O663" t="s">
        <v>3185</v>
      </c>
      <c r="P663" t="s">
        <v>3186</v>
      </c>
      <c r="Q663" t="s">
        <v>183</v>
      </c>
      <c r="R663" t="s">
        <v>184</v>
      </c>
      <c r="S663" t="s">
        <v>8372</v>
      </c>
      <c r="T663" t="s">
        <v>338</v>
      </c>
      <c r="U663" t="s">
        <v>10528</v>
      </c>
    </row>
    <row r="664" spans="1:21" x14ac:dyDescent="0.2">
      <c r="A664" t="s">
        <v>3187</v>
      </c>
      <c r="B664" t="s">
        <v>3188</v>
      </c>
      <c r="C664" t="s">
        <v>3027</v>
      </c>
      <c r="D664" t="s">
        <v>171</v>
      </c>
      <c r="E664" t="s">
        <v>172</v>
      </c>
      <c r="F664" t="s">
        <v>173</v>
      </c>
      <c r="G664" t="s">
        <v>174</v>
      </c>
      <c r="H664" t="s">
        <v>316</v>
      </c>
      <c r="I664" t="s">
        <v>199</v>
      </c>
      <c r="J664" t="s">
        <v>11733</v>
      </c>
      <c r="K664" t="s">
        <v>177</v>
      </c>
      <c r="L664" t="s">
        <v>178</v>
      </c>
      <c r="M664" t="s">
        <v>179</v>
      </c>
      <c r="N664" t="s">
        <v>180</v>
      </c>
      <c r="O664" t="s">
        <v>3189</v>
      </c>
      <c r="P664" t="s">
        <v>9901</v>
      </c>
      <c r="Q664" t="s">
        <v>337</v>
      </c>
      <c r="R664" t="s">
        <v>321</v>
      </c>
      <c r="S664" t="s">
        <v>8373</v>
      </c>
      <c r="T664" t="s">
        <v>185</v>
      </c>
      <c r="U664" t="s">
        <v>10529</v>
      </c>
    </row>
    <row r="665" spans="1:21" x14ac:dyDescent="0.2">
      <c r="A665" t="s">
        <v>3190</v>
      </c>
      <c r="B665" t="s">
        <v>3191</v>
      </c>
      <c r="C665" t="s">
        <v>3192</v>
      </c>
      <c r="D665" t="s">
        <v>171</v>
      </c>
      <c r="E665" t="s">
        <v>172</v>
      </c>
      <c r="F665" t="s">
        <v>173</v>
      </c>
      <c r="G665" t="s">
        <v>174</v>
      </c>
      <c r="H665" t="s">
        <v>292</v>
      </c>
      <c r="I665" t="s">
        <v>210</v>
      </c>
      <c r="J665" t="s">
        <v>11774</v>
      </c>
      <c r="K665" t="s">
        <v>603</v>
      </c>
      <c r="L665" t="s">
        <v>604</v>
      </c>
      <c r="M665" t="s">
        <v>295</v>
      </c>
      <c r="N665" t="s">
        <v>9898</v>
      </c>
      <c r="O665" t="s">
        <v>3193</v>
      </c>
      <c r="P665" t="s">
        <v>3194</v>
      </c>
      <c r="Q665" t="s">
        <v>555</v>
      </c>
      <c r="R665" t="s">
        <v>270</v>
      </c>
      <c r="S665" t="s">
        <v>8374</v>
      </c>
      <c r="T665" t="s">
        <v>7752</v>
      </c>
      <c r="U665" t="s">
        <v>10530</v>
      </c>
    </row>
    <row r="666" spans="1:21" x14ac:dyDescent="0.2">
      <c r="A666" t="s">
        <v>3195</v>
      </c>
      <c r="B666" t="s">
        <v>3196</v>
      </c>
      <c r="C666" t="s">
        <v>3197</v>
      </c>
      <c r="D666" t="s">
        <v>171</v>
      </c>
      <c r="E666" t="s">
        <v>172</v>
      </c>
      <c r="F666" t="s">
        <v>173</v>
      </c>
      <c r="G666" t="s">
        <v>245</v>
      </c>
      <c r="H666" t="s">
        <v>198</v>
      </c>
      <c r="I666" t="s">
        <v>574</v>
      </c>
      <c r="J666" t="s">
        <v>11833</v>
      </c>
      <c r="K666" t="s">
        <v>1127</v>
      </c>
      <c r="L666" t="s">
        <v>334</v>
      </c>
      <c r="M666" t="s">
        <v>179</v>
      </c>
      <c r="N666" t="s">
        <v>180</v>
      </c>
      <c r="O666" t="s">
        <v>3198</v>
      </c>
      <c r="P666" t="s">
        <v>3199</v>
      </c>
      <c r="Q666" t="s">
        <v>225</v>
      </c>
      <c r="R666" t="s">
        <v>184</v>
      </c>
      <c r="S666" t="s">
        <v>8375</v>
      </c>
      <c r="T666" t="s">
        <v>338</v>
      </c>
      <c r="U666" t="s">
        <v>10531</v>
      </c>
    </row>
    <row r="667" spans="1:21" x14ac:dyDescent="0.2">
      <c r="A667" t="s">
        <v>3200</v>
      </c>
      <c r="B667" t="s">
        <v>3201</v>
      </c>
      <c r="C667" t="s">
        <v>3202</v>
      </c>
      <c r="D667" t="s">
        <v>171</v>
      </c>
      <c r="E667" t="s">
        <v>172</v>
      </c>
      <c r="F667" t="s">
        <v>173</v>
      </c>
      <c r="G667" t="s">
        <v>174</v>
      </c>
      <c r="H667" t="s">
        <v>11779</v>
      </c>
      <c r="I667" t="s">
        <v>7956</v>
      </c>
      <c r="J667" t="s">
        <v>11780</v>
      </c>
      <c r="K667" t="s">
        <v>622</v>
      </c>
      <c r="L667" t="s">
        <v>569</v>
      </c>
      <c r="M667" t="s">
        <v>295</v>
      </c>
      <c r="N667" t="s">
        <v>623</v>
      </c>
      <c r="O667" t="s">
        <v>3203</v>
      </c>
      <c r="P667" t="s">
        <v>3204</v>
      </c>
      <c r="Q667" t="s">
        <v>2049</v>
      </c>
      <c r="R667" t="s">
        <v>321</v>
      </c>
      <c r="S667" t="s">
        <v>8376</v>
      </c>
      <c r="T667" t="s">
        <v>626</v>
      </c>
      <c r="U667" t="s">
        <v>10532</v>
      </c>
    </row>
    <row r="668" spans="1:21" x14ac:dyDescent="0.2">
      <c r="A668" t="s">
        <v>3205</v>
      </c>
      <c r="B668" t="s">
        <v>3206</v>
      </c>
      <c r="C668" t="s">
        <v>3027</v>
      </c>
      <c r="D668" t="s">
        <v>171</v>
      </c>
      <c r="E668" t="s">
        <v>172</v>
      </c>
      <c r="F668" t="s">
        <v>173</v>
      </c>
      <c r="G668" t="s">
        <v>245</v>
      </c>
      <c r="H668" t="s">
        <v>190</v>
      </c>
      <c r="I668" t="s">
        <v>228</v>
      </c>
      <c r="J668" t="s">
        <v>11743</v>
      </c>
      <c r="K668" t="s">
        <v>217</v>
      </c>
      <c r="L668" t="s">
        <v>267</v>
      </c>
      <c r="M668" t="s">
        <v>179</v>
      </c>
      <c r="N668" t="s">
        <v>180</v>
      </c>
      <c r="O668" t="s">
        <v>3207</v>
      </c>
      <c r="P668" t="s">
        <v>3208</v>
      </c>
      <c r="Q668" t="s">
        <v>521</v>
      </c>
      <c r="R668" t="s">
        <v>196</v>
      </c>
      <c r="S668" t="s">
        <v>8377</v>
      </c>
      <c r="T668" t="s">
        <v>268</v>
      </c>
      <c r="U668" t="s">
        <v>10533</v>
      </c>
    </row>
    <row r="669" spans="1:21" x14ac:dyDescent="0.2">
      <c r="A669" t="s">
        <v>3209</v>
      </c>
      <c r="B669" t="s">
        <v>3210</v>
      </c>
      <c r="C669" t="s">
        <v>3211</v>
      </c>
      <c r="D669" t="s">
        <v>171</v>
      </c>
      <c r="E669" t="s">
        <v>172</v>
      </c>
      <c r="F669" t="s">
        <v>173</v>
      </c>
      <c r="G669" t="s">
        <v>189</v>
      </c>
      <c r="H669" t="s">
        <v>257</v>
      </c>
      <c r="I669" t="s">
        <v>176</v>
      </c>
      <c r="J669" t="s">
        <v>11820</v>
      </c>
      <c r="K669" t="s">
        <v>217</v>
      </c>
      <c r="L669" t="s">
        <v>267</v>
      </c>
      <c r="M669" t="s">
        <v>179</v>
      </c>
      <c r="N669" t="s">
        <v>192</v>
      </c>
      <c r="O669" t="s">
        <v>2861</v>
      </c>
      <c r="P669" t="s">
        <v>2862</v>
      </c>
      <c r="Q669" t="s">
        <v>1329</v>
      </c>
      <c r="R669" t="s">
        <v>261</v>
      </c>
      <c r="S669" t="s">
        <v>8378</v>
      </c>
      <c r="T669" t="s">
        <v>268</v>
      </c>
      <c r="U669" t="s">
        <v>10534</v>
      </c>
    </row>
    <row r="670" spans="1:21" x14ac:dyDescent="0.2">
      <c r="A670" t="s">
        <v>3212</v>
      </c>
      <c r="B670" t="s">
        <v>3213</v>
      </c>
      <c r="C670" t="s">
        <v>3202</v>
      </c>
      <c r="D670" t="s">
        <v>171</v>
      </c>
      <c r="E670" t="s">
        <v>172</v>
      </c>
      <c r="F670" t="s">
        <v>173</v>
      </c>
      <c r="G670" t="s">
        <v>174</v>
      </c>
      <c r="H670" t="s">
        <v>292</v>
      </c>
      <c r="I670" t="s">
        <v>210</v>
      </c>
      <c r="J670" t="s">
        <v>11774</v>
      </c>
      <c r="K670" t="s">
        <v>694</v>
      </c>
      <c r="L670" t="s">
        <v>695</v>
      </c>
      <c r="M670" t="s">
        <v>295</v>
      </c>
      <c r="N670" t="s">
        <v>296</v>
      </c>
      <c r="O670" t="s">
        <v>11862</v>
      </c>
      <c r="P670" t="s">
        <v>11863</v>
      </c>
      <c r="Q670" t="s">
        <v>555</v>
      </c>
      <c r="R670" t="s">
        <v>270</v>
      </c>
      <c r="S670" t="s">
        <v>8379</v>
      </c>
      <c r="T670" t="s">
        <v>7775</v>
      </c>
      <c r="U670" t="s">
        <v>10535</v>
      </c>
    </row>
    <row r="671" spans="1:21" x14ac:dyDescent="0.2">
      <c r="A671" t="s">
        <v>3216</v>
      </c>
      <c r="B671" t="s">
        <v>3217</v>
      </c>
      <c r="C671" t="s">
        <v>3218</v>
      </c>
      <c r="D671" t="s">
        <v>171</v>
      </c>
      <c r="E671" t="s">
        <v>172</v>
      </c>
      <c r="F671" t="s">
        <v>173</v>
      </c>
      <c r="G671" t="s">
        <v>245</v>
      </c>
      <c r="H671" t="s">
        <v>595</v>
      </c>
      <c r="I671" t="s">
        <v>199</v>
      </c>
      <c r="J671" t="s">
        <v>11766</v>
      </c>
      <c r="K671" t="s">
        <v>177</v>
      </c>
      <c r="L671" t="s">
        <v>748</v>
      </c>
      <c r="M671" t="s">
        <v>179</v>
      </c>
      <c r="N671" t="s">
        <v>192</v>
      </c>
      <c r="O671" t="s">
        <v>3219</v>
      </c>
      <c r="P671" t="s">
        <v>3220</v>
      </c>
      <c r="Q671" t="s">
        <v>741</v>
      </c>
      <c r="R671" t="s">
        <v>597</v>
      </c>
      <c r="S671" t="s">
        <v>8380</v>
      </c>
      <c r="T671" t="s">
        <v>219</v>
      </c>
      <c r="U671" t="s">
        <v>10536</v>
      </c>
    </row>
    <row r="672" spans="1:21" x14ac:dyDescent="0.2">
      <c r="A672" t="s">
        <v>3221</v>
      </c>
      <c r="B672" t="s">
        <v>3222</v>
      </c>
      <c r="C672" t="s">
        <v>3223</v>
      </c>
      <c r="D672" t="s">
        <v>171</v>
      </c>
      <c r="E672" t="s">
        <v>172</v>
      </c>
      <c r="F672" t="s">
        <v>173</v>
      </c>
      <c r="G672" t="s">
        <v>245</v>
      </c>
      <c r="H672" t="s">
        <v>316</v>
      </c>
      <c r="I672" t="s">
        <v>191</v>
      </c>
      <c r="J672" t="s">
        <v>11807</v>
      </c>
      <c r="K672" t="s">
        <v>177</v>
      </c>
      <c r="L672" t="s">
        <v>178</v>
      </c>
      <c r="M672" t="s">
        <v>179</v>
      </c>
      <c r="N672" t="s">
        <v>180</v>
      </c>
      <c r="O672" t="s">
        <v>3224</v>
      </c>
      <c r="P672" t="s">
        <v>3225</v>
      </c>
      <c r="Q672" t="s">
        <v>337</v>
      </c>
      <c r="R672" t="s">
        <v>321</v>
      </c>
      <c r="S672" t="s">
        <v>11864</v>
      </c>
      <c r="T672" t="s">
        <v>185</v>
      </c>
      <c r="U672" t="s">
        <v>10537</v>
      </c>
    </row>
    <row r="673" spans="1:21" x14ac:dyDescent="0.2">
      <c r="A673" t="s">
        <v>3226</v>
      </c>
      <c r="B673" t="s">
        <v>3227</v>
      </c>
      <c r="C673" t="s">
        <v>3202</v>
      </c>
      <c r="D673" t="s">
        <v>171</v>
      </c>
      <c r="E673" t="s">
        <v>172</v>
      </c>
      <c r="F673" t="s">
        <v>173</v>
      </c>
      <c r="G673" t="s">
        <v>245</v>
      </c>
      <c r="H673" t="s">
        <v>209</v>
      </c>
      <c r="I673" t="s">
        <v>191</v>
      </c>
      <c r="J673" t="s">
        <v>11729</v>
      </c>
      <c r="K673" t="s">
        <v>217</v>
      </c>
      <c r="L673" t="s">
        <v>267</v>
      </c>
      <c r="M673" t="s">
        <v>179</v>
      </c>
      <c r="N673" t="s">
        <v>180</v>
      </c>
      <c r="O673" t="s">
        <v>3228</v>
      </c>
      <c r="P673" t="s">
        <v>3229</v>
      </c>
      <c r="Q673" t="s">
        <v>200</v>
      </c>
      <c r="R673" t="s">
        <v>184</v>
      </c>
      <c r="S673" t="s">
        <v>8381</v>
      </c>
      <c r="T673" t="s">
        <v>268</v>
      </c>
      <c r="U673" t="s">
        <v>10538</v>
      </c>
    </row>
    <row r="674" spans="1:21" x14ac:dyDescent="0.2">
      <c r="A674" t="s">
        <v>3230</v>
      </c>
      <c r="B674" t="s">
        <v>3231</v>
      </c>
      <c r="C674" t="s">
        <v>3232</v>
      </c>
      <c r="D674" t="s">
        <v>171</v>
      </c>
      <c r="E674" t="s">
        <v>172</v>
      </c>
      <c r="F674" t="s">
        <v>173</v>
      </c>
      <c r="G674" t="s">
        <v>245</v>
      </c>
      <c r="H674" t="s">
        <v>175</v>
      </c>
      <c r="I674" t="s">
        <v>176</v>
      </c>
      <c r="J674" t="s">
        <v>11716</v>
      </c>
      <c r="K674" t="s">
        <v>177</v>
      </c>
      <c r="L674" t="s">
        <v>178</v>
      </c>
      <c r="M674" t="s">
        <v>179</v>
      </c>
      <c r="N674" t="s">
        <v>180</v>
      </c>
      <c r="O674" t="s">
        <v>3233</v>
      </c>
      <c r="P674" t="s">
        <v>3234</v>
      </c>
      <c r="Q674" t="s">
        <v>458</v>
      </c>
      <c r="R674" t="s">
        <v>184</v>
      </c>
      <c r="S674" t="s">
        <v>8382</v>
      </c>
      <c r="T674" t="s">
        <v>185</v>
      </c>
      <c r="U674" t="s">
        <v>10539</v>
      </c>
    </row>
    <row r="675" spans="1:21" x14ac:dyDescent="0.2">
      <c r="A675" t="s">
        <v>3235</v>
      </c>
      <c r="B675" t="s">
        <v>3236</v>
      </c>
      <c r="C675" t="s">
        <v>3027</v>
      </c>
      <c r="D675" t="s">
        <v>171</v>
      </c>
      <c r="E675" t="s">
        <v>172</v>
      </c>
      <c r="F675" t="s">
        <v>173</v>
      </c>
      <c r="G675" t="s">
        <v>174</v>
      </c>
      <c r="H675" t="s">
        <v>292</v>
      </c>
      <c r="I675" t="s">
        <v>414</v>
      </c>
      <c r="J675" t="s">
        <v>11755</v>
      </c>
      <c r="K675" t="s">
        <v>1036</v>
      </c>
      <c r="L675" t="s">
        <v>1037</v>
      </c>
      <c r="M675" t="s">
        <v>295</v>
      </c>
      <c r="N675" t="s">
        <v>9898</v>
      </c>
      <c r="O675" t="s">
        <v>3237</v>
      </c>
      <c r="P675" t="s">
        <v>3238</v>
      </c>
      <c r="Q675" t="s">
        <v>225</v>
      </c>
      <c r="R675" t="s">
        <v>184</v>
      </c>
      <c r="S675" t="s">
        <v>8383</v>
      </c>
      <c r="T675" t="s">
        <v>7764</v>
      </c>
      <c r="U675" t="s">
        <v>10540</v>
      </c>
    </row>
    <row r="676" spans="1:21" x14ac:dyDescent="0.2">
      <c r="A676" t="s">
        <v>3239</v>
      </c>
      <c r="B676" t="s">
        <v>3240</v>
      </c>
      <c r="C676" t="s">
        <v>3027</v>
      </c>
      <c r="D676" t="s">
        <v>11806</v>
      </c>
      <c r="E676" t="s">
        <v>172</v>
      </c>
      <c r="F676" t="s">
        <v>173</v>
      </c>
      <c r="G676" t="s">
        <v>174</v>
      </c>
      <c r="H676" t="s">
        <v>11779</v>
      </c>
      <c r="I676" t="s">
        <v>7956</v>
      </c>
      <c r="J676" t="s">
        <v>11780</v>
      </c>
      <c r="K676" t="s">
        <v>622</v>
      </c>
      <c r="L676" t="s">
        <v>569</v>
      </c>
      <c r="M676" t="s">
        <v>295</v>
      </c>
      <c r="N676" t="s">
        <v>623</v>
      </c>
      <c r="O676" t="s">
        <v>3241</v>
      </c>
      <c r="P676" t="s">
        <v>3242</v>
      </c>
      <c r="Q676" t="s">
        <v>796</v>
      </c>
      <c r="R676" t="s">
        <v>321</v>
      </c>
      <c r="S676" t="s">
        <v>8384</v>
      </c>
      <c r="T676" t="s">
        <v>2735</v>
      </c>
      <c r="U676" t="s">
        <v>10541</v>
      </c>
    </row>
    <row r="677" spans="1:21" x14ac:dyDescent="0.2">
      <c r="A677" t="s">
        <v>3243</v>
      </c>
      <c r="B677" t="s">
        <v>3244</v>
      </c>
      <c r="C677" t="s">
        <v>3027</v>
      </c>
      <c r="D677" t="s">
        <v>171</v>
      </c>
      <c r="E677" t="s">
        <v>172</v>
      </c>
      <c r="F677" t="s">
        <v>173</v>
      </c>
      <c r="G677" t="s">
        <v>189</v>
      </c>
      <c r="H677" t="s">
        <v>580</v>
      </c>
      <c r="I677" t="s">
        <v>199</v>
      </c>
      <c r="J677" t="s">
        <v>11782</v>
      </c>
      <c r="K677" t="s">
        <v>603</v>
      </c>
      <c r="L677" t="s">
        <v>995</v>
      </c>
      <c r="M677" t="s">
        <v>295</v>
      </c>
      <c r="N677" t="s">
        <v>296</v>
      </c>
      <c r="O677" t="s">
        <v>3245</v>
      </c>
      <c r="P677" t="s">
        <v>3246</v>
      </c>
      <c r="Q677" t="s">
        <v>312</v>
      </c>
      <c r="R677" t="s">
        <v>184</v>
      </c>
      <c r="S677" t="s">
        <v>8385</v>
      </c>
      <c r="T677" t="s">
        <v>7775</v>
      </c>
      <c r="U677" t="s">
        <v>7663</v>
      </c>
    </row>
    <row r="678" spans="1:21" x14ac:dyDescent="0.2">
      <c r="A678" t="s">
        <v>3247</v>
      </c>
      <c r="B678" t="s">
        <v>3248</v>
      </c>
      <c r="C678" t="s">
        <v>3027</v>
      </c>
      <c r="D678" t="s">
        <v>171</v>
      </c>
      <c r="E678" t="s">
        <v>172</v>
      </c>
      <c r="F678" t="s">
        <v>173</v>
      </c>
      <c r="G678" t="s">
        <v>174</v>
      </c>
      <c r="H678" t="s">
        <v>580</v>
      </c>
      <c r="I678" t="s">
        <v>199</v>
      </c>
      <c r="J678" t="s">
        <v>11782</v>
      </c>
      <c r="K678" t="s">
        <v>603</v>
      </c>
      <c r="L678" t="s">
        <v>995</v>
      </c>
      <c r="M678" t="s">
        <v>295</v>
      </c>
      <c r="N678" t="s">
        <v>296</v>
      </c>
      <c r="O678" t="s">
        <v>3249</v>
      </c>
      <c r="P678" t="s">
        <v>3246</v>
      </c>
      <c r="Q678" t="s">
        <v>312</v>
      </c>
      <c r="R678" t="s">
        <v>184</v>
      </c>
      <c r="S678" t="s">
        <v>8386</v>
      </c>
      <c r="T678" t="s">
        <v>7775</v>
      </c>
      <c r="U678" t="s">
        <v>10542</v>
      </c>
    </row>
    <row r="679" spans="1:21" x14ac:dyDescent="0.2">
      <c r="A679" t="s">
        <v>3250</v>
      </c>
      <c r="B679" t="s">
        <v>8387</v>
      </c>
      <c r="C679" t="s">
        <v>3027</v>
      </c>
      <c r="D679" t="s">
        <v>171</v>
      </c>
      <c r="E679" t="s">
        <v>172</v>
      </c>
      <c r="F679" t="s">
        <v>173</v>
      </c>
      <c r="G679" t="s">
        <v>189</v>
      </c>
      <c r="H679" t="s">
        <v>580</v>
      </c>
      <c r="I679" t="s">
        <v>199</v>
      </c>
      <c r="J679" t="s">
        <v>11782</v>
      </c>
      <c r="K679" t="s">
        <v>603</v>
      </c>
      <c r="L679" t="s">
        <v>995</v>
      </c>
      <c r="M679" t="s">
        <v>295</v>
      </c>
      <c r="N679" t="s">
        <v>296</v>
      </c>
      <c r="O679" t="s">
        <v>3245</v>
      </c>
      <c r="P679" t="s">
        <v>3246</v>
      </c>
      <c r="Q679" t="s">
        <v>312</v>
      </c>
      <c r="R679" t="s">
        <v>184</v>
      </c>
      <c r="S679" t="s">
        <v>8388</v>
      </c>
      <c r="T679" t="s">
        <v>7775</v>
      </c>
      <c r="U679" t="s">
        <v>7663</v>
      </c>
    </row>
    <row r="680" spans="1:21" x14ac:dyDescent="0.2">
      <c r="A680" t="s">
        <v>3251</v>
      </c>
      <c r="B680" t="s">
        <v>3252</v>
      </c>
      <c r="C680" t="s">
        <v>3027</v>
      </c>
      <c r="D680" t="s">
        <v>171</v>
      </c>
      <c r="E680" t="s">
        <v>172</v>
      </c>
      <c r="F680" t="s">
        <v>173</v>
      </c>
      <c r="G680" t="s">
        <v>189</v>
      </c>
      <c r="H680" t="s">
        <v>580</v>
      </c>
      <c r="I680" t="s">
        <v>191</v>
      </c>
      <c r="J680" t="s">
        <v>11761</v>
      </c>
      <c r="K680" t="s">
        <v>603</v>
      </c>
      <c r="L680" t="s">
        <v>995</v>
      </c>
      <c r="M680" t="s">
        <v>295</v>
      </c>
      <c r="N680" t="s">
        <v>296</v>
      </c>
      <c r="O680" t="s">
        <v>3253</v>
      </c>
      <c r="P680" t="s">
        <v>3254</v>
      </c>
      <c r="Q680" t="s">
        <v>312</v>
      </c>
      <c r="R680" t="s">
        <v>184</v>
      </c>
      <c r="S680" t="s">
        <v>8389</v>
      </c>
      <c r="T680" t="s">
        <v>7775</v>
      </c>
      <c r="U680" t="s">
        <v>10543</v>
      </c>
    </row>
    <row r="681" spans="1:21" x14ac:dyDescent="0.2">
      <c r="A681" t="s">
        <v>3255</v>
      </c>
      <c r="B681" t="s">
        <v>3256</v>
      </c>
      <c r="C681" t="s">
        <v>3027</v>
      </c>
      <c r="D681" t="s">
        <v>171</v>
      </c>
      <c r="E681" t="s">
        <v>172</v>
      </c>
      <c r="F681" t="s">
        <v>173</v>
      </c>
      <c r="G681" t="s">
        <v>245</v>
      </c>
      <c r="H681" t="s">
        <v>580</v>
      </c>
      <c r="I681" t="s">
        <v>191</v>
      </c>
      <c r="J681" t="s">
        <v>11761</v>
      </c>
      <c r="K681" t="s">
        <v>603</v>
      </c>
      <c r="L681" t="s">
        <v>995</v>
      </c>
      <c r="M681" t="s">
        <v>295</v>
      </c>
      <c r="N681" t="s">
        <v>296</v>
      </c>
      <c r="O681" t="s">
        <v>3253</v>
      </c>
      <c r="P681" t="s">
        <v>3254</v>
      </c>
      <c r="Q681" t="s">
        <v>312</v>
      </c>
      <c r="R681" t="s">
        <v>184</v>
      </c>
      <c r="S681" t="s">
        <v>8390</v>
      </c>
      <c r="T681" t="s">
        <v>7775</v>
      </c>
      <c r="U681" t="s">
        <v>10544</v>
      </c>
    </row>
    <row r="682" spans="1:21" x14ac:dyDescent="0.2">
      <c r="A682" t="s">
        <v>3257</v>
      </c>
      <c r="B682" t="s">
        <v>3258</v>
      </c>
      <c r="C682" t="s">
        <v>3259</v>
      </c>
      <c r="D682" t="s">
        <v>171</v>
      </c>
      <c r="E682" t="s">
        <v>172</v>
      </c>
      <c r="F682" t="s">
        <v>173</v>
      </c>
      <c r="G682" t="s">
        <v>245</v>
      </c>
      <c r="H682" t="s">
        <v>326</v>
      </c>
      <c r="I682" t="s">
        <v>234</v>
      </c>
      <c r="J682" t="s">
        <v>11830</v>
      </c>
      <c r="K682" t="s">
        <v>177</v>
      </c>
      <c r="L682" t="s">
        <v>178</v>
      </c>
      <c r="M682" t="s">
        <v>179</v>
      </c>
      <c r="N682" t="s">
        <v>180</v>
      </c>
      <c r="O682" t="s">
        <v>3260</v>
      </c>
      <c r="P682" t="s">
        <v>3261</v>
      </c>
      <c r="Q682" t="s">
        <v>410</v>
      </c>
      <c r="R682" t="s">
        <v>330</v>
      </c>
      <c r="S682" t="s">
        <v>8391</v>
      </c>
      <c r="T682" t="s">
        <v>185</v>
      </c>
      <c r="U682" t="s">
        <v>10545</v>
      </c>
    </row>
    <row r="683" spans="1:21" x14ac:dyDescent="0.2">
      <c r="A683" t="s">
        <v>3262</v>
      </c>
      <c r="B683" t="s">
        <v>3263</v>
      </c>
      <c r="C683" t="s">
        <v>3173</v>
      </c>
      <c r="D683" t="s">
        <v>171</v>
      </c>
      <c r="E683" t="s">
        <v>172</v>
      </c>
      <c r="F683" t="s">
        <v>173</v>
      </c>
      <c r="G683" t="s">
        <v>174</v>
      </c>
      <c r="H683" t="s">
        <v>793</v>
      </c>
      <c r="I683" t="s">
        <v>210</v>
      </c>
      <c r="J683" t="s">
        <v>11770</v>
      </c>
      <c r="K683" t="s">
        <v>677</v>
      </c>
      <c r="L683" t="s">
        <v>678</v>
      </c>
      <c r="M683" t="s">
        <v>295</v>
      </c>
      <c r="N683" t="s">
        <v>296</v>
      </c>
      <c r="O683" t="s">
        <v>3264</v>
      </c>
      <c r="P683" t="s">
        <v>3265</v>
      </c>
      <c r="Q683" t="s">
        <v>260</v>
      </c>
      <c r="R683" t="s">
        <v>261</v>
      </c>
      <c r="S683" t="s">
        <v>8392</v>
      </c>
      <c r="T683" t="s">
        <v>7771</v>
      </c>
      <c r="U683" t="s">
        <v>10546</v>
      </c>
    </row>
    <row r="684" spans="1:21" x14ac:dyDescent="0.2">
      <c r="A684" t="s">
        <v>3266</v>
      </c>
      <c r="B684" t="s">
        <v>3267</v>
      </c>
      <c r="C684" t="s">
        <v>3268</v>
      </c>
      <c r="D684" t="s">
        <v>171</v>
      </c>
      <c r="E684" t="s">
        <v>172</v>
      </c>
      <c r="F684" t="s">
        <v>173</v>
      </c>
      <c r="G684" t="s">
        <v>245</v>
      </c>
      <c r="H684" t="s">
        <v>595</v>
      </c>
      <c r="I684" t="s">
        <v>199</v>
      </c>
      <c r="J684" t="s">
        <v>11766</v>
      </c>
      <c r="K684" t="s">
        <v>177</v>
      </c>
      <c r="L684" t="s">
        <v>178</v>
      </c>
      <c r="M684" t="s">
        <v>179</v>
      </c>
      <c r="N684" t="s">
        <v>180</v>
      </c>
      <c r="O684" t="s">
        <v>3269</v>
      </c>
      <c r="P684" t="s">
        <v>3270</v>
      </c>
      <c r="Q684" t="s">
        <v>741</v>
      </c>
      <c r="R684" t="s">
        <v>597</v>
      </c>
      <c r="S684" t="s">
        <v>8393</v>
      </c>
      <c r="T684" t="s">
        <v>185</v>
      </c>
      <c r="U684" t="s">
        <v>10547</v>
      </c>
    </row>
    <row r="685" spans="1:21" x14ac:dyDescent="0.2">
      <c r="A685" t="s">
        <v>3271</v>
      </c>
      <c r="B685" t="s">
        <v>3272</v>
      </c>
      <c r="C685" t="s">
        <v>3173</v>
      </c>
      <c r="D685" t="s">
        <v>171</v>
      </c>
      <c r="E685" t="s">
        <v>172</v>
      </c>
      <c r="F685" t="s">
        <v>173</v>
      </c>
      <c r="G685" t="s">
        <v>174</v>
      </c>
      <c r="H685" t="s">
        <v>684</v>
      </c>
      <c r="I685" t="s">
        <v>234</v>
      </c>
      <c r="J685" t="s">
        <v>11762</v>
      </c>
      <c r="K685" t="s">
        <v>603</v>
      </c>
      <c r="L685" t="s">
        <v>604</v>
      </c>
      <c r="M685" t="s">
        <v>295</v>
      </c>
      <c r="N685" t="s">
        <v>9898</v>
      </c>
      <c r="O685" t="s">
        <v>1631</v>
      </c>
      <c r="P685" t="s">
        <v>3273</v>
      </c>
      <c r="Q685" t="s">
        <v>329</v>
      </c>
      <c r="R685" t="s">
        <v>330</v>
      </c>
      <c r="S685" t="s">
        <v>8394</v>
      </c>
      <c r="T685" t="s">
        <v>7752</v>
      </c>
      <c r="U685" t="s">
        <v>10548</v>
      </c>
    </row>
    <row r="686" spans="1:21" x14ac:dyDescent="0.2">
      <c r="A686" t="s">
        <v>3274</v>
      </c>
      <c r="B686" t="s">
        <v>3275</v>
      </c>
      <c r="C686" t="s">
        <v>3276</v>
      </c>
      <c r="D686" t="s">
        <v>171</v>
      </c>
      <c r="E686" t="s">
        <v>172</v>
      </c>
      <c r="F686" t="s">
        <v>173</v>
      </c>
      <c r="G686" t="s">
        <v>174</v>
      </c>
      <c r="H686" t="s">
        <v>316</v>
      </c>
      <c r="I686" t="s">
        <v>199</v>
      </c>
      <c r="J686" t="s">
        <v>11733</v>
      </c>
      <c r="K686" t="s">
        <v>177</v>
      </c>
      <c r="L686" t="s">
        <v>352</v>
      </c>
      <c r="M686" t="s">
        <v>179</v>
      </c>
      <c r="N686" t="s">
        <v>180</v>
      </c>
      <c r="O686" t="s">
        <v>3277</v>
      </c>
      <c r="P686" t="s">
        <v>3278</v>
      </c>
      <c r="Q686" t="s">
        <v>337</v>
      </c>
      <c r="R686" t="s">
        <v>321</v>
      </c>
      <c r="S686" t="s">
        <v>8395</v>
      </c>
      <c r="T686" t="s">
        <v>322</v>
      </c>
      <c r="U686" t="s">
        <v>10549</v>
      </c>
    </row>
    <row r="687" spans="1:21" x14ac:dyDescent="0.2">
      <c r="A687" t="s">
        <v>3279</v>
      </c>
      <c r="B687" t="s">
        <v>3280</v>
      </c>
      <c r="C687" t="s">
        <v>3281</v>
      </c>
      <c r="D687" t="s">
        <v>171</v>
      </c>
      <c r="E687" t="s">
        <v>172</v>
      </c>
      <c r="F687" t="s">
        <v>173</v>
      </c>
      <c r="G687" t="s">
        <v>245</v>
      </c>
      <c r="H687" t="s">
        <v>326</v>
      </c>
      <c r="I687" t="s">
        <v>234</v>
      </c>
      <c r="J687" t="s">
        <v>11830</v>
      </c>
      <c r="K687" t="s">
        <v>281</v>
      </c>
      <c r="L687" t="s">
        <v>440</v>
      </c>
      <c r="M687" t="s">
        <v>179</v>
      </c>
      <c r="N687" t="s">
        <v>180</v>
      </c>
      <c r="O687" t="s">
        <v>3282</v>
      </c>
      <c r="P687" t="s">
        <v>3283</v>
      </c>
      <c r="Q687" t="s">
        <v>410</v>
      </c>
      <c r="R687" t="s">
        <v>330</v>
      </c>
      <c r="S687" t="s">
        <v>8396</v>
      </c>
      <c r="T687" t="s">
        <v>322</v>
      </c>
      <c r="U687" t="s">
        <v>10550</v>
      </c>
    </row>
    <row r="688" spans="1:21" x14ac:dyDescent="0.2">
      <c r="A688" t="s">
        <v>3284</v>
      </c>
      <c r="B688" t="s">
        <v>3285</v>
      </c>
      <c r="C688" t="s">
        <v>3286</v>
      </c>
      <c r="D688" t="s">
        <v>171</v>
      </c>
      <c r="E688" t="s">
        <v>172</v>
      </c>
      <c r="F688" t="s">
        <v>173</v>
      </c>
      <c r="G688" t="s">
        <v>245</v>
      </c>
      <c r="H688" t="s">
        <v>175</v>
      </c>
      <c r="I688" t="s">
        <v>199</v>
      </c>
      <c r="J688" t="s">
        <v>11725</v>
      </c>
      <c r="K688" t="s">
        <v>656</v>
      </c>
      <c r="L688" t="s">
        <v>983</v>
      </c>
      <c r="M688" t="s">
        <v>179</v>
      </c>
      <c r="N688" t="s">
        <v>180</v>
      </c>
      <c r="O688" t="s">
        <v>3287</v>
      </c>
      <c r="P688" t="s">
        <v>3288</v>
      </c>
      <c r="Q688" t="s">
        <v>183</v>
      </c>
      <c r="R688" t="s">
        <v>184</v>
      </c>
      <c r="S688" t="s">
        <v>8397</v>
      </c>
      <c r="T688" t="s">
        <v>986</v>
      </c>
      <c r="U688" t="s">
        <v>10551</v>
      </c>
    </row>
    <row r="689" spans="1:21" x14ac:dyDescent="0.2">
      <c r="A689" t="s">
        <v>3289</v>
      </c>
      <c r="B689" t="s">
        <v>3290</v>
      </c>
      <c r="C689" t="s">
        <v>3291</v>
      </c>
      <c r="D689" t="s">
        <v>171</v>
      </c>
      <c r="E689" t="s">
        <v>601</v>
      </c>
      <c r="F689" t="s">
        <v>173</v>
      </c>
      <c r="G689" t="s">
        <v>189</v>
      </c>
      <c r="H689" t="s">
        <v>198</v>
      </c>
      <c r="I689" t="s">
        <v>228</v>
      </c>
      <c r="J689" t="s">
        <v>11737</v>
      </c>
      <c r="K689" t="s">
        <v>177</v>
      </c>
      <c r="L689" t="s">
        <v>748</v>
      </c>
      <c r="M689" t="s">
        <v>179</v>
      </c>
      <c r="N689" t="s">
        <v>192</v>
      </c>
      <c r="O689" t="s">
        <v>358</v>
      </c>
      <c r="P689" t="s">
        <v>359</v>
      </c>
      <c r="Q689" t="s">
        <v>225</v>
      </c>
      <c r="R689" t="s">
        <v>184</v>
      </c>
      <c r="S689" t="s">
        <v>7692</v>
      </c>
      <c r="T689" t="s">
        <v>219</v>
      </c>
      <c r="U689" t="s">
        <v>7663</v>
      </c>
    </row>
    <row r="690" spans="1:21" x14ac:dyDescent="0.2">
      <c r="A690" t="s">
        <v>3292</v>
      </c>
      <c r="B690" t="s">
        <v>3293</v>
      </c>
      <c r="C690" t="s">
        <v>3294</v>
      </c>
      <c r="D690" t="s">
        <v>171</v>
      </c>
      <c r="E690" t="s">
        <v>172</v>
      </c>
      <c r="F690" t="s">
        <v>173</v>
      </c>
      <c r="G690" t="s">
        <v>245</v>
      </c>
      <c r="H690" t="s">
        <v>257</v>
      </c>
      <c r="I690" t="s">
        <v>191</v>
      </c>
      <c r="J690" t="s">
        <v>11724</v>
      </c>
      <c r="K690" t="s">
        <v>177</v>
      </c>
      <c r="L690" t="s">
        <v>334</v>
      </c>
      <c r="M690" t="s">
        <v>179</v>
      </c>
      <c r="N690" t="s">
        <v>180</v>
      </c>
      <c r="O690" t="s">
        <v>3295</v>
      </c>
      <c r="P690" t="s">
        <v>3296</v>
      </c>
      <c r="Q690" t="s">
        <v>260</v>
      </c>
      <c r="R690" t="s">
        <v>261</v>
      </c>
      <c r="S690" t="s">
        <v>8398</v>
      </c>
      <c r="T690" t="s">
        <v>338</v>
      </c>
      <c r="U690" t="s">
        <v>10552</v>
      </c>
    </row>
    <row r="691" spans="1:21" x14ac:dyDescent="0.2">
      <c r="A691" t="s">
        <v>3297</v>
      </c>
      <c r="B691" t="s">
        <v>3298</v>
      </c>
      <c r="C691" t="s">
        <v>3294</v>
      </c>
      <c r="D691" t="s">
        <v>171</v>
      </c>
      <c r="E691" t="s">
        <v>172</v>
      </c>
      <c r="F691" t="s">
        <v>173</v>
      </c>
      <c r="G691" t="s">
        <v>245</v>
      </c>
      <c r="H691" t="s">
        <v>326</v>
      </c>
      <c r="I691" t="s">
        <v>234</v>
      </c>
      <c r="J691" t="s">
        <v>11830</v>
      </c>
      <c r="K691" t="s">
        <v>177</v>
      </c>
      <c r="L691" t="s">
        <v>178</v>
      </c>
      <c r="M691" t="s">
        <v>179</v>
      </c>
      <c r="N691" t="s">
        <v>180</v>
      </c>
      <c r="O691" t="s">
        <v>3299</v>
      </c>
      <c r="P691" t="s">
        <v>3300</v>
      </c>
      <c r="Q691" t="s">
        <v>410</v>
      </c>
      <c r="R691" t="s">
        <v>330</v>
      </c>
      <c r="S691" t="s">
        <v>8399</v>
      </c>
      <c r="T691" t="s">
        <v>185</v>
      </c>
      <c r="U691" t="s">
        <v>10553</v>
      </c>
    </row>
    <row r="692" spans="1:21" x14ac:dyDescent="0.2">
      <c r="A692" t="s">
        <v>3301</v>
      </c>
      <c r="B692" t="s">
        <v>3302</v>
      </c>
      <c r="C692" t="s">
        <v>3303</v>
      </c>
      <c r="D692" t="s">
        <v>171</v>
      </c>
      <c r="E692" t="s">
        <v>172</v>
      </c>
      <c r="F692" t="s">
        <v>173</v>
      </c>
      <c r="G692" t="s">
        <v>245</v>
      </c>
      <c r="H692" t="s">
        <v>595</v>
      </c>
      <c r="I692" t="s">
        <v>191</v>
      </c>
      <c r="J692" t="s">
        <v>11805</v>
      </c>
      <c r="K692" t="s">
        <v>177</v>
      </c>
      <c r="L692" t="s">
        <v>178</v>
      </c>
      <c r="M692" t="s">
        <v>179</v>
      </c>
      <c r="N692" t="s">
        <v>180</v>
      </c>
      <c r="O692" t="s">
        <v>3304</v>
      </c>
      <c r="P692" t="s">
        <v>3305</v>
      </c>
      <c r="Q692" t="s">
        <v>809</v>
      </c>
      <c r="R692" t="s">
        <v>597</v>
      </c>
      <c r="S692" t="s">
        <v>8400</v>
      </c>
      <c r="T692" t="s">
        <v>185</v>
      </c>
      <c r="U692" t="s">
        <v>10554</v>
      </c>
    </row>
    <row r="693" spans="1:21" x14ac:dyDescent="0.2">
      <c r="A693" t="s">
        <v>3306</v>
      </c>
      <c r="B693" t="s">
        <v>3307</v>
      </c>
      <c r="C693" t="s">
        <v>3308</v>
      </c>
      <c r="D693" t="s">
        <v>171</v>
      </c>
      <c r="E693" t="s">
        <v>172</v>
      </c>
      <c r="F693" t="s">
        <v>173</v>
      </c>
      <c r="G693" t="s">
        <v>174</v>
      </c>
      <c r="H693" t="s">
        <v>11752</v>
      </c>
      <c r="I693" t="s">
        <v>210</v>
      </c>
      <c r="J693" t="s">
        <v>11754</v>
      </c>
      <c r="K693" t="s">
        <v>622</v>
      </c>
      <c r="L693" t="s">
        <v>569</v>
      </c>
      <c r="M693" t="s">
        <v>295</v>
      </c>
      <c r="N693" t="s">
        <v>623</v>
      </c>
      <c r="O693" t="s">
        <v>3309</v>
      </c>
      <c r="P693" t="s">
        <v>3310</v>
      </c>
      <c r="Q693" t="s">
        <v>458</v>
      </c>
      <c r="R693" t="s">
        <v>184</v>
      </c>
      <c r="S693" t="s">
        <v>8401</v>
      </c>
      <c r="T693" t="s">
        <v>626</v>
      </c>
      <c r="U693" t="s">
        <v>10555</v>
      </c>
    </row>
    <row r="694" spans="1:21" x14ac:dyDescent="0.2">
      <c r="A694" t="s">
        <v>3311</v>
      </c>
      <c r="B694" t="s">
        <v>3312</v>
      </c>
      <c r="C694" t="s">
        <v>3313</v>
      </c>
      <c r="D694" t="s">
        <v>171</v>
      </c>
      <c r="E694" t="s">
        <v>172</v>
      </c>
      <c r="F694" t="s">
        <v>173</v>
      </c>
      <c r="G694" t="s">
        <v>174</v>
      </c>
      <c r="H694" t="s">
        <v>175</v>
      </c>
      <c r="I694" t="s">
        <v>176</v>
      </c>
      <c r="J694" t="s">
        <v>11716</v>
      </c>
      <c r="K694" t="s">
        <v>177</v>
      </c>
      <c r="L694" t="s">
        <v>178</v>
      </c>
      <c r="M694" t="s">
        <v>179</v>
      </c>
      <c r="N694" t="s">
        <v>180</v>
      </c>
      <c r="O694" t="s">
        <v>3314</v>
      </c>
      <c r="P694" t="s">
        <v>3315</v>
      </c>
      <c r="Q694" t="s">
        <v>183</v>
      </c>
      <c r="R694" t="s">
        <v>184</v>
      </c>
      <c r="S694" t="s">
        <v>8402</v>
      </c>
      <c r="T694" t="s">
        <v>185</v>
      </c>
      <c r="U694" t="s">
        <v>10556</v>
      </c>
    </row>
    <row r="695" spans="1:21" x14ac:dyDescent="0.2">
      <c r="A695" t="s">
        <v>3316</v>
      </c>
      <c r="B695" t="s">
        <v>3317</v>
      </c>
      <c r="C695" t="s">
        <v>3313</v>
      </c>
      <c r="D695" t="s">
        <v>171</v>
      </c>
      <c r="E695" t="s">
        <v>172</v>
      </c>
      <c r="F695" t="s">
        <v>173</v>
      </c>
      <c r="G695" t="s">
        <v>174</v>
      </c>
      <c r="H695" t="s">
        <v>11752</v>
      </c>
      <c r="I695" t="s">
        <v>228</v>
      </c>
      <c r="J695" t="s">
        <v>11753</v>
      </c>
      <c r="K695" t="s">
        <v>622</v>
      </c>
      <c r="L695" t="s">
        <v>569</v>
      </c>
      <c r="M695" t="s">
        <v>295</v>
      </c>
      <c r="N695" t="s">
        <v>623</v>
      </c>
      <c r="O695" t="s">
        <v>3318</v>
      </c>
      <c r="P695" t="s">
        <v>3319</v>
      </c>
      <c r="Q695" t="s">
        <v>200</v>
      </c>
      <c r="R695" t="s">
        <v>184</v>
      </c>
      <c r="S695" t="s">
        <v>8403</v>
      </c>
      <c r="T695" t="s">
        <v>631</v>
      </c>
      <c r="U695" t="s">
        <v>10557</v>
      </c>
    </row>
    <row r="696" spans="1:21" x14ac:dyDescent="0.2">
      <c r="A696" t="s">
        <v>3320</v>
      </c>
      <c r="B696" t="s">
        <v>3321</v>
      </c>
      <c r="C696" t="s">
        <v>3313</v>
      </c>
      <c r="D696" t="s">
        <v>171</v>
      </c>
      <c r="E696" t="s">
        <v>172</v>
      </c>
      <c r="F696" t="s">
        <v>173</v>
      </c>
      <c r="G696" t="s">
        <v>245</v>
      </c>
      <c r="H696" t="s">
        <v>175</v>
      </c>
      <c r="I696" t="s">
        <v>199</v>
      </c>
      <c r="J696" t="s">
        <v>11725</v>
      </c>
      <c r="K696" t="s">
        <v>656</v>
      </c>
      <c r="L696" t="s">
        <v>983</v>
      </c>
      <c r="M696" t="s">
        <v>179</v>
      </c>
      <c r="N696" t="s">
        <v>180</v>
      </c>
      <c r="O696" t="s">
        <v>3322</v>
      </c>
      <c r="P696" t="s">
        <v>3323</v>
      </c>
      <c r="Q696" t="s">
        <v>183</v>
      </c>
      <c r="R696" t="s">
        <v>184</v>
      </c>
      <c r="S696" t="s">
        <v>8404</v>
      </c>
      <c r="T696" t="s">
        <v>986</v>
      </c>
      <c r="U696" t="s">
        <v>10558</v>
      </c>
    </row>
    <row r="697" spans="1:21" x14ac:dyDescent="0.2">
      <c r="A697" t="s">
        <v>3324</v>
      </c>
      <c r="B697" t="s">
        <v>3325</v>
      </c>
      <c r="C697" t="s">
        <v>3326</v>
      </c>
      <c r="D697" t="s">
        <v>171</v>
      </c>
      <c r="E697" t="s">
        <v>172</v>
      </c>
      <c r="F697" t="s">
        <v>173</v>
      </c>
      <c r="G697" t="s">
        <v>174</v>
      </c>
      <c r="H697" t="s">
        <v>11779</v>
      </c>
      <c r="I697" t="s">
        <v>7956</v>
      </c>
      <c r="J697" t="s">
        <v>11780</v>
      </c>
      <c r="K697" t="s">
        <v>622</v>
      </c>
      <c r="L697" t="s">
        <v>569</v>
      </c>
      <c r="M697" t="s">
        <v>295</v>
      </c>
      <c r="N697" t="s">
        <v>623</v>
      </c>
      <c r="O697" t="s">
        <v>3327</v>
      </c>
      <c r="P697" t="s">
        <v>3328</v>
      </c>
      <c r="Q697" t="s">
        <v>337</v>
      </c>
      <c r="R697" t="s">
        <v>321</v>
      </c>
      <c r="S697" t="s">
        <v>8405</v>
      </c>
      <c r="T697" t="s">
        <v>626</v>
      </c>
      <c r="U697" t="s">
        <v>10559</v>
      </c>
    </row>
    <row r="698" spans="1:21" x14ac:dyDescent="0.2">
      <c r="A698" t="s">
        <v>3329</v>
      </c>
      <c r="B698" t="s">
        <v>3330</v>
      </c>
      <c r="C698" t="s">
        <v>3331</v>
      </c>
      <c r="D698" t="s">
        <v>171</v>
      </c>
      <c r="E698" t="s">
        <v>172</v>
      </c>
      <c r="F698" t="s">
        <v>173</v>
      </c>
      <c r="G698" t="s">
        <v>245</v>
      </c>
      <c r="H698" t="s">
        <v>190</v>
      </c>
      <c r="I698" t="s">
        <v>210</v>
      </c>
      <c r="J698" t="s">
        <v>11814</v>
      </c>
      <c r="K698" t="s">
        <v>177</v>
      </c>
      <c r="L698" t="s">
        <v>178</v>
      </c>
      <c r="M698" t="s">
        <v>179</v>
      </c>
      <c r="N698" t="s">
        <v>180</v>
      </c>
      <c r="O698" t="s">
        <v>3332</v>
      </c>
      <c r="P698" t="s">
        <v>3333</v>
      </c>
      <c r="Q698" t="s">
        <v>828</v>
      </c>
      <c r="R698" t="s">
        <v>196</v>
      </c>
      <c r="S698" t="s">
        <v>8406</v>
      </c>
      <c r="T698" t="s">
        <v>185</v>
      </c>
      <c r="U698" t="s">
        <v>10560</v>
      </c>
    </row>
    <row r="699" spans="1:21" x14ac:dyDescent="0.2">
      <c r="A699" t="s">
        <v>3334</v>
      </c>
      <c r="B699" t="s">
        <v>3335</v>
      </c>
      <c r="C699" t="s">
        <v>3326</v>
      </c>
      <c r="D699" t="s">
        <v>171</v>
      </c>
      <c r="E699" t="s">
        <v>172</v>
      </c>
      <c r="F699" t="s">
        <v>173</v>
      </c>
      <c r="G699" t="s">
        <v>174</v>
      </c>
      <c r="H699" t="s">
        <v>257</v>
      </c>
      <c r="I699" t="s">
        <v>210</v>
      </c>
      <c r="J699" t="s">
        <v>11829</v>
      </c>
      <c r="K699" t="s">
        <v>177</v>
      </c>
      <c r="L699" t="s">
        <v>178</v>
      </c>
      <c r="M699" t="s">
        <v>179</v>
      </c>
      <c r="N699" t="s">
        <v>180</v>
      </c>
      <c r="O699" t="s">
        <v>3336</v>
      </c>
      <c r="P699" t="s">
        <v>3337</v>
      </c>
      <c r="Q699" t="s">
        <v>2401</v>
      </c>
      <c r="R699" t="s">
        <v>261</v>
      </c>
      <c r="S699" t="s">
        <v>8407</v>
      </c>
      <c r="T699" t="s">
        <v>185</v>
      </c>
      <c r="U699" t="s">
        <v>10561</v>
      </c>
    </row>
    <row r="700" spans="1:21" x14ac:dyDescent="0.2">
      <c r="A700" t="s">
        <v>3338</v>
      </c>
      <c r="B700" t="s">
        <v>3339</v>
      </c>
      <c r="C700" t="s">
        <v>3340</v>
      </c>
      <c r="D700" t="s">
        <v>171</v>
      </c>
      <c r="E700" t="s">
        <v>172</v>
      </c>
      <c r="F700" t="s">
        <v>173</v>
      </c>
      <c r="G700" t="s">
        <v>174</v>
      </c>
      <c r="H700" t="s">
        <v>11752</v>
      </c>
      <c r="I700" t="s">
        <v>228</v>
      </c>
      <c r="J700" t="s">
        <v>11753</v>
      </c>
      <c r="K700" t="s">
        <v>622</v>
      </c>
      <c r="L700" t="s">
        <v>569</v>
      </c>
      <c r="M700" t="s">
        <v>295</v>
      </c>
      <c r="N700" t="s">
        <v>623</v>
      </c>
      <c r="O700" t="s">
        <v>3342</v>
      </c>
      <c r="P700" t="s">
        <v>3343</v>
      </c>
      <c r="Q700" t="s">
        <v>312</v>
      </c>
      <c r="R700" t="s">
        <v>184</v>
      </c>
      <c r="S700" t="s">
        <v>8408</v>
      </c>
      <c r="T700" t="s">
        <v>1349</v>
      </c>
      <c r="U700" t="s">
        <v>10562</v>
      </c>
    </row>
    <row r="701" spans="1:21" x14ac:dyDescent="0.2">
      <c r="A701" t="s">
        <v>3344</v>
      </c>
      <c r="B701" t="s">
        <v>3345</v>
      </c>
      <c r="C701" t="s">
        <v>3346</v>
      </c>
      <c r="D701" t="s">
        <v>171</v>
      </c>
      <c r="E701" t="s">
        <v>172</v>
      </c>
      <c r="F701" t="s">
        <v>173</v>
      </c>
      <c r="G701" t="s">
        <v>174</v>
      </c>
      <c r="H701" t="s">
        <v>175</v>
      </c>
      <c r="I701" t="s">
        <v>234</v>
      </c>
      <c r="J701" t="s">
        <v>11778</v>
      </c>
      <c r="K701" t="s">
        <v>177</v>
      </c>
      <c r="L701" t="s">
        <v>334</v>
      </c>
      <c r="M701" t="s">
        <v>179</v>
      </c>
      <c r="N701" t="s">
        <v>180</v>
      </c>
      <c r="O701" t="s">
        <v>3347</v>
      </c>
      <c r="P701" t="s">
        <v>3348</v>
      </c>
      <c r="Q701" t="s">
        <v>549</v>
      </c>
      <c r="R701" t="s">
        <v>184</v>
      </c>
      <c r="S701" t="s">
        <v>8409</v>
      </c>
      <c r="T701" t="s">
        <v>338</v>
      </c>
      <c r="U701" t="s">
        <v>10563</v>
      </c>
    </row>
    <row r="702" spans="1:21" x14ac:dyDescent="0.2">
      <c r="A702" t="s">
        <v>3349</v>
      </c>
      <c r="B702" t="s">
        <v>3350</v>
      </c>
      <c r="C702" t="s">
        <v>3351</v>
      </c>
      <c r="D702" t="s">
        <v>171</v>
      </c>
      <c r="E702" t="s">
        <v>172</v>
      </c>
      <c r="F702" t="s">
        <v>173</v>
      </c>
      <c r="G702" t="s">
        <v>174</v>
      </c>
      <c r="H702" t="s">
        <v>657</v>
      </c>
      <c r="I702" t="s">
        <v>574</v>
      </c>
      <c r="J702" t="s">
        <v>11802</v>
      </c>
      <c r="K702" t="s">
        <v>1504</v>
      </c>
      <c r="L702" t="s">
        <v>1505</v>
      </c>
      <c r="M702" t="s">
        <v>295</v>
      </c>
      <c r="N702" t="s">
        <v>9898</v>
      </c>
      <c r="O702" t="s">
        <v>3352</v>
      </c>
      <c r="P702" t="s">
        <v>3353</v>
      </c>
      <c r="Q702" t="s">
        <v>195</v>
      </c>
      <c r="R702" t="s">
        <v>196</v>
      </c>
      <c r="S702" t="s">
        <v>8410</v>
      </c>
      <c r="T702" t="s">
        <v>7800</v>
      </c>
      <c r="U702" t="s">
        <v>10564</v>
      </c>
    </row>
    <row r="703" spans="1:21" x14ac:dyDescent="0.2">
      <c r="A703" t="s">
        <v>3354</v>
      </c>
      <c r="B703" t="s">
        <v>3355</v>
      </c>
      <c r="C703" t="s">
        <v>3340</v>
      </c>
      <c r="D703" t="s">
        <v>171</v>
      </c>
      <c r="E703" t="s">
        <v>172</v>
      </c>
      <c r="F703" t="s">
        <v>173</v>
      </c>
      <c r="G703" t="s">
        <v>174</v>
      </c>
      <c r="H703" t="s">
        <v>684</v>
      </c>
      <c r="I703" t="s">
        <v>228</v>
      </c>
      <c r="J703" t="s">
        <v>11796</v>
      </c>
      <c r="K703" t="s">
        <v>643</v>
      </c>
      <c r="L703" t="s">
        <v>644</v>
      </c>
      <c r="M703" t="s">
        <v>295</v>
      </c>
      <c r="N703" t="s">
        <v>9898</v>
      </c>
      <c r="O703" t="s">
        <v>10565</v>
      </c>
      <c r="P703" t="s">
        <v>10566</v>
      </c>
      <c r="Q703" t="s">
        <v>2125</v>
      </c>
      <c r="R703" t="s">
        <v>330</v>
      </c>
      <c r="S703" t="s">
        <v>10567</v>
      </c>
      <c r="T703" t="s">
        <v>7764</v>
      </c>
      <c r="U703" t="s">
        <v>10568</v>
      </c>
    </row>
    <row r="704" spans="1:21" x14ac:dyDescent="0.2">
      <c r="A704" t="s">
        <v>3356</v>
      </c>
      <c r="B704" t="s">
        <v>3357</v>
      </c>
      <c r="C704" t="s">
        <v>3351</v>
      </c>
      <c r="D704" t="s">
        <v>171</v>
      </c>
      <c r="E704" t="s">
        <v>172</v>
      </c>
      <c r="F704" t="s">
        <v>173</v>
      </c>
      <c r="G704" t="s">
        <v>174</v>
      </c>
      <c r="H704" t="s">
        <v>11752</v>
      </c>
      <c r="I704" t="s">
        <v>228</v>
      </c>
      <c r="J704" t="s">
        <v>11753</v>
      </c>
      <c r="K704" t="s">
        <v>622</v>
      </c>
      <c r="L704" t="s">
        <v>569</v>
      </c>
      <c r="M704" t="s">
        <v>295</v>
      </c>
      <c r="N704" t="s">
        <v>623</v>
      </c>
      <c r="O704" t="s">
        <v>3358</v>
      </c>
      <c r="P704" t="s">
        <v>3359</v>
      </c>
      <c r="Q704" t="s">
        <v>200</v>
      </c>
      <c r="R704" t="s">
        <v>184</v>
      </c>
      <c r="S704" t="s">
        <v>8411</v>
      </c>
      <c r="T704" t="s">
        <v>631</v>
      </c>
      <c r="U704" t="s">
        <v>10569</v>
      </c>
    </row>
    <row r="705" spans="1:21" x14ac:dyDescent="0.2">
      <c r="A705" t="s">
        <v>3360</v>
      </c>
      <c r="B705" t="s">
        <v>3361</v>
      </c>
      <c r="C705" t="s">
        <v>3340</v>
      </c>
      <c r="D705" t="s">
        <v>171</v>
      </c>
      <c r="E705" t="s">
        <v>172</v>
      </c>
      <c r="F705" t="s">
        <v>173</v>
      </c>
      <c r="G705" t="s">
        <v>174</v>
      </c>
      <c r="H705" t="s">
        <v>11752</v>
      </c>
      <c r="I705" t="s">
        <v>210</v>
      </c>
      <c r="J705" t="s">
        <v>11754</v>
      </c>
      <c r="K705" t="s">
        <v>622</v>
      </c>
      <c r="L705" t="s">
        <v>569</v>
      </c>
      <c r="M705" t="s">
        <v>295</v>
      </c>
      <c r="N705" t="s">
        <v>623</v>
      </c>
      <c r="O705" t="s">
        <v>3362</v>
      </c>
      <c r="P705" t="s">
        <v>3363</v>
      </c>
      <c r="Q705" t="s">
        <v>344</v>
      </c>
      <c r="R705" t="s">
        <v>184</v>
      </c>
      <c r="S705" t="s">
        <v>8412</v>
      </c>
      <c r="T705" t="s">
        <v>631</v>
      </c>
      <c r="U705" t="s">
        <v>10570</v>
      </c>
    </row>
    <row r="706" spans="1:21" x14ac:dyDescent="0.2">
      <c r="A706" t="s">
        <v>3364</v>
      </c>
      <c r="B706" t="s">
        <v>3365</v>
      </c>
      <c r="C706" t="s">
        <v>3340</v>
      </c>
      <c r="D706" t="s">
        <v>171</v>
      </c>
      <c r="E706" t="s">
        <v>172</v>
      </c>
      <c r="F706" t="s">
        <v>173</v>
      </c>
      <c r="G706" t="s">
        <v>174</v>
      </c>
      <c r="H706" t="s">
        <v>190</v>
      </c>
      <c r="I706" t="s">
        <v>414</v>
      </c>
      <c r="J706" t="s">
        <v>11765</v>
      </c>
      <c r="K706" t="s">
        <v>177</v>
      </c>
      <c r="L706" t="s">
        <v>352</v>
      </c>
      <c r="M706" t="s">
        <v>179</v>
      </c>
      <c r="N706" t="s">
        <v>180</v>
      </c>
      <c r="O706" t="s">
        <v>3366</v>
      </c>
      <c r="P706" t="s">
        <v>3367</v>
      </c>
      <c r="Q706" t="s">
        <v>1745</v>
      </c>
      <c r="R706" t="s">
        <v>270</v>
      </c>
      <c r="S706" t="s">
        <v>8413</v>
      </c>
      <c r="T706" t="s">
        <v>322</v>
      </c>
      <c r="U706" t="s">
        <v>10571</v>
      </c>
    </row>
    <row r="707" spans="1:21" x14ac:dyDescent="0.2">
      <c r="A707" t="s">
        <v>3368</v>
      </c>
      <c r="B707" t="s">
        <v>3369</v>
      </c>
      <c r="C707" t="s">
        <v>3340</v>
      </c>
      <c r="D707" t="s">
        <v>171</v>
      </c>
      <c r="E707" t="s">
        <v>172</v>
      </c>
      <c r="F707" t="s">
        <v>173</v>
      </c>
      <c r="G707" t="s">
        <v>174</v>
      </c>
      <c r="H707" t="s">
        <v>657</v>
      </c>
      <c r="I707" t="s">
        <v>176</v>
      </c>
      <c r="J707" t="s">
        <v>11757</v>
      </c>
      <c r="K707" t="s">
        <v>1021</v>
      </c>
      <c r="L707" t="s">
        <v>1022</v>
      </c>
      <c r="M707" t="s">
        <v>295</v>
      </c>
      <c r="N707" t="s">
        <v>9898</v>
      </c>
      <c r="O707" t="s">
        <v>3370</v>
      </c>
      <c r="P707" t="s">
        <v>3371</v>
      </c>
      <c r="Q707" t="s">
        <v>195</v>
      </c>
      <c r="R707" t="s">
        <v>196</v>
      </c>
      <c r="S707" t="s">
        <v>8414</v>
      </c>
      <c r="T707" t="s">
        <v>7757</v>
      </c>
      <c r="U707" t="s">
        <v>10572</v>
      </c>
    </row>
    <row r="708" spans="1:21" x14ac:dyDescent="0.2">
      <c r="A708" t="s">
        <v>3372</v>
      </c>
      <c r="B708" t="s">
        <v>3373</v>
      </c>
      <c r="C708" t="s">
        <v>3340</v>
      </c>
      <c r="D708" t="s">
        <v>171</v>
      </c>
      <c r="E708" t="s">
        <v>172</v>
      </c>
      <c r="F708" t="s">
        <v>173</v>
      </c>
      <c r="G708" t="s">
        <v>174</v>
      </c>
      <c r="H708" t="s">
        <v>7769</v>
      </c>
      <c r="I708" t="s">
        <v>199</v>
      </c>
      <c r="J708" t="s">
        <v>11865</v>
      </c>
      <c r="K708" t="s">
        <v>622</v>
      </c>
      <c r="L708" t="s">
        <v>569</v>
      </c>
      <c r="M708" t="s">
        <v>295</v>
      </c>
      <c r="N708" t="s">
        <v>623</v>
      </c>
      <c r="O708" t="s">
        <v>3374</v>
      </c>
      <c r="P708" t="s">
        <v>3375</v>
      </c>
      <c r="Q708" t="s">
        <v>465</v>
      </c>
      <c r="R708" t="s">
        <v>465</v>
      </c>
      <c r="S708" t="s">
        <v>8415</v>
      </c>
      <c r="T708" t="s">
        <v>626</v>
      </c>
      <c r="U708" t="s">
        <v>10573</v>
      </c>
    </row>
    <row r="709" spans="1:21" x14ac:dyDescent="0.2">
      <c r="A709" t="s">
        <v>3377</v>
      </c>
      <c r="B709" t="s">
        <v>3378</v>
      </c>
      <c r="C709" t="s">
        <v>3379</v>
      </c>
      <c r="D709" t="s">
        <v>171</v>
      </c>
      <c r="E709" t="s">
        <v>172</v>
      </c>
      <c r="F709" t="s">
        <v>173</v>
      </c>
      <c r="G709" t="s">
        <v>174</v>
      </c>
      <c r="H709" t="s">
        <v>793</v>
      </c>
      <c r="I709" t="s">
        <v>176</v>
      </c>
      <c r="J709" t="s">
        <v>11820</v>
      </c>
      <c r="K709" t="s">
        <v>1021</v>
      </c>
      <c r="L709" t="s">
        <v>1022</v>
      </c>
      <c r="M709" t="s">
        <v>295</v>
      </c>
      <c r="N709" t="s">
        <v>9898</v>
      </c>
      <c r="O709" t="s">
        <v>3380</v>
      </c>
      <c r="P709" t="s">
        <v>3381</v>
      </c>
      <c r="Q709" t="s">
        <v>1329</v>
      </c>
      <c r="R709" t="s">
        <v>261</v>
      </c>
      <c r="S709" t="s">
        <v>8416</v>
      </c>
      <c r="T709" t="s">
        <v>7764</v>
      </c>
      <c r="U709" t="s">
        <v>10574</v>
      </c>
    </row>
    <row r="710" spans="1:21" x14ac:dyDescent="0.2">
      <c r="A710" t="s">
        <v>3382</v>
      </c>
      <c r="B710" t="s">
        <v>3383</v>
      </c>
      <c r="C710" t="s">
        <v>3340</v>
      </c>
      <c r="D710" t="s">
        <v>171</v>
      </c>
      <c r="E710" t="s">
        <v>172</v>
      </c>
      <c r="F710" t="s">
        <v>173</v>
      </c>
      <c r="G710" t="s">
        <v>174</v>
      </c>
      <c r="H710" t="s">
        <v>580</v>
      </c>
      <c r="I710" t="s">
        <v>234</v>
      </c>
      <c r="J710" t="s">
        <v>11811</v>
      </c>
      <c r="K710" t="s">
        <v>610</v>
      </c>
      <c r="L710" t="s">
        <v>611</v>
      </c>
      <c r="M710" t="s">
        <v>295</v>
      </c>
      <c r="N710" t="s">
        <v>9898</v>
      </c>
      <c r="O710" t="s">
        <v>3384</v>
      </c>
      <c r="P710" t="s">
        <v>11866</v>
      </c>
      <c r="Q710" t="s">
        <v>312</v>
      </c>
      <c r="R710" t="s">
        <v>184</v>
      </c>
      <c r="S710" t="s">
        <v>8417</v>
      </c>
      <c r="T710" t="s">
        <v>7757</v>
      </c>
      <c r="U710" t="s">
        <v>10575</v>
      </c>
    </row>
    <row r="711" spans="1:21" x14ac:dyDescent="0.2">
      <c r="A711" t="s">
        <v>3385</v>
      </c>
      <c r="B711" t="s">
        <v>3386</v>
      </c>
      <c r="C711" t="s">
        <v>2921</v>
      </c>
      <c r="D711" t="s">
        <v>171</v>
      </c>
      <c r="E711" t="s">
        <v>172</v>
      </c>
      <c r="F711" t="s">
        <v>173</v>
      </c>
      <c r="G711" t="s">
        <v>174</v>
      </c>
      <c r="H711" t="s">
        <v>209</v>
      </c>
      <c r="I711" t="s">
        <v>251</v>
      </c>
      <c r="J711" t="s">
        <v>11721</v>
      </c>
      <c r="K711" t="s">
        <v>211</v>
      </c>
      <c r="L711" t="s">
        <v>212</v>
      </c>
      <c r="M711" t="s">
        <v>179</v>
      </c>
      <c r="N711" t="s">
        <v>180</v>
      </c>
      <c r="O711" t="s">
        <v>3387</v>
      </c>
      <c r="P711" t="s">
        <v>3388</v>
      </c>
      <c r="Q711" t="s">
        <v>200</v>
      </c>
      <c r="R711" t="s">
        <v>184</v>
      </c>
      <c r="S711" t="s">
        <v>8418</v>
      </c>
      <c r="T711" t="s">
        <v>215</v>
      </c>
      <c r="U711" t="s">
        <v>7663</v>
      </c>
    </row>
    <row r="712" spans="1:21" x14ac:dyDescent="0.2">
      <c r="A712" t="s">
        <v>3389</v>
      </c>
      <c r="B712" t="s">
        <v>3390</v>
      </c>
      <c r="C712" t="s">
        <v>3391</v>
      </c>
      <c r="D712" t="s">
        <v>171</v>
      </c>
      <c r="E712" t="s">
        <v>172</v>
      </c>
      <c r="F712" t="s">
        <v>173</v>
      </c>
      <c r="G712" t="s">
        <v>174</v>
      </c>
      <c r="H712" t="s">
        <v>209</v>
      </c>
      <c r="I712" t="s">
        <v>414</v>
      </c>
      <c r="J712" t="s">
        <v>11744</v>
      </c>
      <c r="K712" t="s">
        <v>177</v>
      </c>
      <c r="L712" t="s">
        <v>983</v>
      </c>
      <c r="M712" t="s">
        <v>179</v>
      </c>
      <c r="N712" t="s">
        <v>180</v>
      </c>
      <c r="O712" t="s">
        <v>3392</v>
      </c>
      <c r="P712" t="s">
        <v>3393</v>
      </c>
      <c r="Q712" t="s">
        <v>200</v>
      </c>
      <c r="R712" t="s">
        <v>184</v>
      </c>
      <c r="S712" t="s">
        <v>8419</v>
      </c>
      <c r="T712" t="s">
        <v>986</v>
      </c>
      <c r="U712" t="s">
        <v>7663</v>
      </c>
    </row>
    <row r="713" spans="1:21" x14ac:dyDescent="0.2">
      <c r="A713" t="s">
        <v>3394</v>
      </c>
      <c r="B713" t="s">
        <v>3395</v>
      </c>
      <c r="C713" t="s">
        <v>3340</v>
      </c>
      <c r="D713" t="s">
        <v>171</v>
      </c>
      <c r="E713" t="s">
        <v>172</v>
      </c>
      <c r="F713" t="s">
        <v>173</v>
      </c>
      <c r="G713" t="s">
        <v>174</v>
      </c>
      <c r="H713" t="s">
        <v>580</v>
      </c>
      <c r="I713" t="s">
        <v>574</v>
      </c>
      <c r="J713" t="s">
        <v>11781</v>
      </c>
      <c r="K713" t="s">
        <v>1021</v>
      </c>
      <c r="L713" t="s">
        <v>1022</v>
      </c>
      <c r="M713" t="s">
        <v>295</v>
      </c>
      <c r="N713" t="s">
        <v>9898</v>
      </c>
      <c r="O713" t="s">
        <v>3396</v>
      </c>
      <c r="P713" t="s">
        <v>3397</v>
      </c>
      <c r="Q713" t="s">
        <v>200</v>
      </c>
      <c r="R713" t="s">
        <v>184</v>
      </c>
      <c r="S713" t="s">
        <v>8420</v>
      </c>
      <c r="T713" t="s">
        <v>7757</v>
      </c>
      <c r="U713" t="s">
        <v>10576</v>
      </c>
    </row>
    <row r="714" spans="1:21" x14ac:dyDescent="0.2">
      <c r="A714" t="s">
        <v>3398</v>
      </c>
      <c r="B714" t="s">
        <v>3399</v>
      </c>
      <c r="C714" t="s">
        <v>3400</v>
      </c>
      <c r="D714" t="s">
        <v>171</v>
      </c>
      <c r="E714" t="s">
        <v>172</v>
      </c>
      <c r="F714" t="s">
        <v>173</v>
      </c>
      <c r="G714" t="s">
        <v>245</v>
      </c>
      <c r="H714" t="s">
        <v>190</v>
      </c>
      <c r="I714" t="s">
        <v>414</v>
      </c>
      <c r="J714" t="s">
        <v>11765</v>
      </c>
      <c r="K714" t="s">
        <v>694</v>
      </c>
      <c r="L714" t="s">
        <v>695</v>
      </c>
      <c r="M714" t="s">
        <v>179</v>
      </c>
      <c r="N714" t="s">
        <v>180</v>
      </c>
      <c r="O714" t="s">
        <v>3401</v>
      </c>
      <c r="P714" t="s">
        <v>3402</v>
      </c>
      <c r="Q714" t="s">
        <v>1745</v>
      </c>
      <c r="R714" t="s">
        <v>270</v>
      </c>
      <c r="S714" t="s">
        <v>8421</v>
      </c>
      <c r="T714" t="s">
        <v>219</v>
      </c>
      <c r="U714" t="s">
        <v>10577</v>
      </c>
    </row>
    <row r="715" spans="1:21" x14ac:dyDescent="0.2">
      <c r="A715" t="s">
        <v>3403</v>
      </c>
      <c r="B715" t="s">
        <v>3404</v>
      </c>
      <c r="C715" t="s">
        <v>3340</v>
      </c>
      <c r="D715" t="s">
        <v>171</v>
      </c>
      <c r="E715" t="s">
        <v>172</v>
      </c>
      <c r="F715" t="s">
        <v>173</v>
      </c>
      <c r="G715" t="s">
        <v>174</v>
      </c>
      <c r="H715" t="s">
        <v>11752</v>
      </c>
      <c r="I715" t="s">
        <v>210</v>
      </c>
      <c r="J715" t="s">
        <v>11754</v>
      </c>
      <c r="K715" t="s">
        <v>622</v>
      </c>
      <c r="L715" t="s">
        <v>569</v>
      </c>
      <c r="M715" t="s">
        <v>295</v>
      </c>
      <c r="N715" t="s">
        <v>623</v>
      </c>
      <c r="O715" t="s">
        <v>3405</v>
      </c>
      <c r="P715" t="s">
        <v>3406</v>
      </c>
      <c r="Q715" t="s">
        <v>183</v>
      </c>
      <c r="R715" t="s">
        <v>184</v>
      </c>
      <c r="S715" t="s">
        <v>8422</v>
      </c>
      <c r="T715" t="s">
        <v>626</v>
      </c>
      <c r="U715" t="s">
        <v>10578</v>
      </c>
    </row>
    <row r="716" spans="1:21" x14ac:dyDescent="0.2">
      <c r="A716" t="s">
        <v>3407</v>
      </c>
      <c r="B716" t="s">
        <v>3408</v>
      </c>
      <c r="C716" t="s">
        <v>3340</v>
      </c>
      <c r="D716" t="s">
        <v>171</v>
      </c>
      <c r="E716" t="s">
        <v>172</v>
      </c>
      <c r="F716" t="s">
        <v>173</v>
      </c>
      <c r="G716" t="s">
        <v>174</v>
      </c>
      <c r="H716" t="s">
        <v>316</v>
      </c>
      <c r="I716" t="s">
        <v>191</v>
      </c>
      <c r="J716" t="s">
        <v>11807</v>
      </c>
      <c r="K716" t="s">
        <v>177</v>
      </c>
      <c r="L716" t="s">
        <v>352</v>
      </c>
      <c r="M716" t="s">
        <v>179</v>
      </c>
      <c r="N716" t="s">
        <v>180</v>
      </c>
      <c r="O716" t="s">
        <v>3409</v>
      </c>
      <c r="P716" t="s">
        <v>3410</v>
      </c>
      <c r="Q716" t="s">
        <v>337</v>
      </c>
      <c r="R716" t="s">
        <v>321</v>
      </c>
      <c r="S716" t="s">
        <v>8423</v>
      </c>
      <c r="T716" t="s">
        <v>322</v>
      </c>
      <c r="U716" t="s">
        <v>10579</v>
      </c>
    </row>
    <row r="717" spans="1:21" x14ac:dyDescent="0.2">
      <c r="A717" t="s">
        <v>3411</v>
      </c>
      <c r="B717" t="s">
        <v>3412</v>
      </c>
      <c r="C717" t="s">
        <v>3340</v>
      </c>
      <c r="D717" t="s">
        <v>171</v>
      </c>
      <c r="E717" t="s">
        <v>172</v>
      </c>
      <c r="F717" t="s">
        <v>173</v>
      </c>
      <c r="G717" t="s">
        <v>174</v>
      </c>
      <c r="H717" t="s">
        <v>11779</v>
      </c>
      <c r="I717" t="s">
        <v>823</v>
      </c>
      <c r="J717" t="s">
        <v>11791</v>
      </c>
      <c r="K717" t="s">
        <v>622</v>
      </c>
      <c r="L717" t="s">
        <v>569</v>
      </c>
      <c r="M717" t="s">
        <v>295</v>
      </c>
      <c r="N717" t="s">
        <v>623</v>
      </c>
      <c r="O717" t="s">
        <v>3413</v>
      </c>
      <c r="P717" t="s">
        <v>3414</v>
      </c>
      <c r="Q717" t="s">
        <v>962</v>
      </c>
      <c r="R717" t="s">
        <v>196</v>
      </c>
      <c r="S717" t="s">
        <v>8424</v>
      </c>
      <c r="T717" t="s">
        <v>631</v>
      </c>
      <c r="U717" t="s">
        <v>10580</v>
      </c>
    </row>
    <row r="718" spans="1:21" x14ac:dyDescent="0.2">
      <c r="A718" t="s">
        <v>3415</v>
      </c>
      <c r="B718" t="s">
        <v>3416</v>
      </c>
      <c r="C718" t="s">
        <v>3340</v>
      </c>
      <c r="D718" t="s">
        <v>171</v>
      </c>
      <c r="E718" t="s">
        <v>172</v>
      </c>
      <c r="F718" t="s">
        <v>173</v>
      </c>
      <c r="G718" t="s">
        <v>189</v>
      </c>
      <c r="H718" t="s">
        <v>462</v>
      </c>
      <c r="I718" t="s">
        <v>176</v>
      </c>
      <c r="J718" t="s">
        <v>11839</v>
      </c>
      <c r="K718" t="s">
        <v>217</v>
      </c>
      <c r="L718" t="s">
        <v>1376</v>
      </c>
      <c r="M718" t="s">
        <v>179</v>
      </c>
      <c r="N718" t="s">
        <v>192</v>
      </c>
      <c r="O718" t="s">
        <v>3417</v>
      </c>
      <c r="P718" t="s">
        <v>3418</v>
      </c>
      <c r="Q718" t="s">
        <v>465</v>
      </c>
      <c r="R718" t="s">
        <v>465</v>
      </c>
      <c r="S718" t="s">
        <v>8425</v>
      </c>
      <c r="T718" t="s">
        <v>1379</v>
      </c>
      <c r="U718" t="s">
        <v>10581</v>
      </c>
    </row>
    <row r="719" spans="1:21" x14ac:dyDescent="0.2">
      <c r="A719" t="s">
        <v>3419</v>
      </c>
      <c r="B719" t="s">
        <v>3420</v>
      </c>
      <c r="C719" t="s">
        <v>3340</v>
      </c>
      <c r="D719" t="s">
        <v>171</v>
      </c>
      <c r="E719" t="s">
        <v>172</v>
      </c>
      <c r="F719" t="s">
        <v>173</v>
      </c>
      <c r="G719" t="s">
        <v>189</v>
      </c>
      <c r="H719" t="s">
        <v>462</v>
      </c>
      <c r="I719" t="s">
        <v>176</v>
      </c>
      <c r="J719" t="s">
        <v>11839</v>
      </c>
      <c r="K719" t="s">
        <v>217</v>
      </c>
      <c r="L719" t="s">
        <v>317</v>
      </c>
      <c r="M719" t="s">
        <v>179</v>
      </c>
      <c r="N719" t="s">
        <v>192</v>
      </c>
      <c r="O719" t="s">
        <v>3421</v>
      </c>
      <c r="P719" t="s">
        <v>3422</v>
      </c>
      <c r="Q719" t="s">
        <v>465</v>
      </c>
      <c r="R719" t="s">
        <v>465</v>
      </c>
      <c r="S719" t="s">
        <v>8426</v>
      </c>
      <c r="T719" t="s">
        <v>322</v>
      </c>
      <c r="U719" t="s">
        <v>10582</v>
      </c>
    </row>
    <row r="720" spans="1:21" x14ac:dyDescent="0.2">
      <c r="A720" t="s">
        <v>3423</v>
      </c>
      <c r="B720" t="s">
        <v>3424</v>
      </c>
      <c r="C720" t="s">
        <v>3340</v>
      </c>
      <c r="D720" t="s">
        <v>171</v>
      </c>
      <c r="E720" t="s">
        <v>172</v>
      </c>
      <c r="F720" t="s">
        <v>173</v>
      </c>
      <c r="G720" t="s">
        <v>189</v>
      </c>
      <c r="H720" t="s">
        <v>462</v>
      </c>
      <c r="I720" t="s">
        <v>176</v>
      </c>
      <c r="J720" t="s">
        <v>11839</v>
      </c>
      <c r="K720" t="s">
        <v>217</v>
      </c>
      <c r="L720" t="s">
        <v>317</v>
      </c>
      <c r="M720" t="s">
        <v>179</v>
      </c>
      <c r="N720" t="s">
        <v>192</v>
      </c>
      <c r="O720" t="s">
        <v>3421</v>
      </c>
      <c r="P720" t="s">
        <v>3425</v>
      </c>
      <c r="Q720" t="s">
        <v>465</v>
      </c>
      <c r="R720" t="s">
        <v>465</v>
      </c>
      <c r="S720" t="s">
        <v>8427</v>
      </c>
      <c r="T720" t="s">
        <v>322</v>
      </c>
      <c r="U720" t="s">
        <v>10583</v>
      </c>
    </row>
    <row r="721" spans="1:21" x14ac:dyDescent="0.2">
      <c r="A721" t="s">
        <v>3426</v>
      </c>
      <c r="B721" t="s">
        <v>3427</v>
      </c>
      <c r="C721" t="s">
        <v>3340</v>
      </c>
      <c r="D721" t="s">
        <v>171</v>
      </c>
      <c r="E721" t="s">
        <v>172</v>
      </c>
      <c r="F721" t="s">
        <v>173</v>
      </c>
      <c r="G721" t="s">
        <v>174</v>
      </c>
      <c r="H721" t="s">
        <v>676</v>
      </c>
      <c r="I721" t="s">
        <v>210</v>
      </c>
      <c r="J721" t="s">
        <v>11850</v>
      </c>
      <c r="K721" t="s">
        <v>677</v>
      </c>
      <c r="L721" t="s">
        <v>678</v>
      </c>
      <c r="M721" t="s">
        <v>295</v>
      </c>
      <c r="N721" t="s">
        <v>296</v>
      </c>
      <c r="O721" t="s">
        <v>3428</v>
      </c>
      <c r="P721" t="s">
        <v>3429</v>
      </c>
      <c r="Q721" t="s">
        <v>972</v>
      </c>
      <c r="R721" t="s">
        <v>680</v>
      </c>
      <c r="S721" t="s">
        <v>8428</v>
      </c>
      <c r="T721" t="s">
        <v>7771</v>
      </c>
      <c r="U721" t="s">
        <v>10584</v>
      </c>
    </row>
    <row r="722" spans="1:21" x14ac:dyDescent="0.2">
      <c r="A722" t="s">
        <v>3430</v>
      </c>
      <c r="B722" t="s">
        <v>3431</v>
      </c>
      <c r="C722" t="s">
        <v>3432</v>
      </c>
      <c r="D722" t="s">
        <v>171</v>
      </c>
      <c r="E722" t="s">
        <v>172</v>
      </c>
      <c r="F722" t="s">
        <v>173</v>
      </c>
      <c r="G722" t="s">
        <v>245</v>
      </c>
      <c r="H722" t="s">
        <v>198</v>
      </c>
      <c r="I722" t="s">
        <v>414</v>
      </c>
      <c r="J722" t="s">
        <v>11739</v>
      </c>
      <c r="K722" t="s">
        <v>217</v>
      </c>
      <c r="L722" t="s">
        <v>267</v>
      </c>
      <c r="M722" t="s">
        <v>179</v>
      </c>
      <c r="N722" t="s">
        <v>180</v>
      </c>
      <c r="O722" t="s">
        <v>3433</v>
      </c>
      <c r="P722" t="s">
        <v>3434</v>
      </c>
      <c r="Q722" t="s">
        <v>225</v>
      </c>
      <c r="R722" t="s">
        <v>184</v>
      </c>
      <c r="S722" t="s">
        <v>8429</v>
      </c>
      <c r="T722" t="s">
        <v>268</v>
      </c>
      <c r="U722" t="s">
        <v>10585</v>
      </c>
    </row>
    <row r="723" spans="1:21" x14ac:dyDescent="0.2">
      <c r="A723" t="s">
        <v>3435</v>
      </c>
      <c r="B723" t="s">
        <v>3436</v>
      </c>
      <c r="C723" t="s">
        <v>3376</v>
      </c>
      <c r="D723" t="s">
        <v>171</v>
      </c>
      <c r="E723" t="s">
        <v>172</v>
      </c>
      <c r="F723" t="s">
        <v>173</v>
      </c>
      <c r="G723" t="s">
        <v>174</v>
      </c>
      <c r="H723" t="s">
        <v>292</v>
      </c>
      <c r="I723" t="s">
        <v>228</v>
      </c>
      <c r="J723" t="s">
        <v>11808</v>
      </c>
      <c r="K723" t="s">
        <v>293</v>
      </c>
      <c r="L723" t="s">
        <v>294</v>
      </c>
      <c r="M723" t="s">
        <v>1286</v>
      </c>
      <c r="N723" t="s">
        <v>9898</v>
      </c>
      <c r="O723" t="s">
        <v>3104</v>
      </c>
      <c r="P723" t="s">
        <v>3437</v>
      </c>
      <c r="Q723" t="s">
        <v>225</v>
      </c>
      <c r="R723" t="s">
        <v>184</v>
      </c>
      <c r="S723" t="s">
        <v>8430</v>
      </c>
      <c r="T723" t="s">
        <v>7752</v>
      </c>
      <c r="U723" t="s">
        <v>10586</v>
      </c>
    </row>
    <row r="724" spans="1:21" x14ac:dyDescent="0.2">
      <c r="A724" t="s">
        <v>3438</v>
      </c>
      <c r="B724" t="s">
        <v>3439</v>
      </c>
      <c r="C724" t="s">
        <v>3340</v>
      </c>
      <c r="D724" t="s">
        <v>171</v>
      </c>
      <c r="E724" t="s">
        <v>172</v>
      </c>
      <c r="F724" t="s">
        <v>173</v>
      </c>
      <c r="G724" t="s">
        <v>174</v>
      </c>
      <c r="H724" t="s">
        <v>11763</v>
      </c>
      <c r="I724" t="s">
        <v>945</v>
      </c>
      <c r="J724" t="s">
        <v>11764</v>
      </c>
      <c r="K724" t="s">
        <v>622</v>
      </c>
      <c r="L724" t="s">
        <v>569</v>
      </c>
      <c r="M724" t="s">
        <v>295</v>
      </c>
      <c r="N724" t="s">
        <v>623</v>
      </c>
      <c r="O724" t="s">
        <v>3440</v>
      </c>
      <c r="P724" t="s">
        <v>3441</v>
      </c>
      <c r="Q724" t="s">
        <v>200</v>
      </c>
      <c r="R724" t="s">
        <v>184</v>
      </c>
      <c r="S724" t="s">
        <v>8431</v>
      </c>
      <c r="T724" t="s">
        <v>631</v>
      </c>
      <c r="U724" t="s">
        <v>10587</v>
      </c>
    </row>
    <row r="725" spans="1:21" x14ac:dyDescent="0.2">
      <c r="A725" t="s">
        <v>3442</v>
      </c>
      <c r="B725" t="s">
        <v>3443</v>
      </c>
      <c r="C725" t="s">
        <v>3340</v>
      </c>
      <c r="D725" t="s">
        <v>171</v>
      </c>
      <c r="E725" t="s">
        <v>172</v>
      </c>
      <c r="F725" t="s">
        <v>173</v>
      </c>
      <c r="G725" t="s">
        <v>174</v>
      </c>
      <c r="H725" t="s">
        <v>326</v>
      </c>
      <c r="I725" t="s">
        <v>234</v>
      </c>
      <c r="J725" t="s">
        <v>11830</v>
      </c>
      <c r="K725" t="s">
        <v>177</v>
      </c>
      <c r="L725" t="s">
        <v>178</v>
      </c>
      <c r="M725" t="s">
        <v>179</v>
      </c>
      <c r="N725" t="s">
        <v>180</v>
      </c>
      <c r="O725" t="s">
        <v>3444</v>
      </c>
      <c r="P725" t="s">
        <v>3445</v>
      </c>
      <c r="Q725" t="s">
        <v>410</v>
      </c>
      <c r="R725" t="s">
        <v>330</v>
      </c>
      <c r="S725" t="s">
        <v>8432</v>
      </c>
      <c r="T725" t="s">
        <v>185</v>
      </c>
      <c r="U725" t="s">
        <v>10588</v>
      </c>
    </row>
    <row r="726" spans="1:21" x14ac:dyDescent="0.2">
      <c r="A726" t="s">
        <v>3446</v>
      </c>
      <c r="B726" t="s">
        <v>3447</v>
      </c>
      <c r="C726" t="s">
        <v>3340</v>
      </c>
      <c r="D726" t="s">
        <v>11806</v>
      </c>
      <c r="E726" t="s">
        <v>172</v>
      </c>
      <c r="F726" t="s">
        <v>173</v>
      </c>
      <c r="G726" t="s">
        <v>174</v>
      </c>
      <c r="H726" t="s">
        <v>292</v>
      </c>
      <c r="I726" t="s">
        <v>191</v>
      </c>
      <c r="J726" t="s">
        <v>11843</v>
      </c>
      <c r="K726" t="s">
        <v>293</v>
      </c>
      <c r="L726" t="s">
        <v>294</v>
      </c>
      <c r="M726" t="s">
        <v>295</v>
      </c>
      <c r="N726" t="s">
        <v>9898</v>
      </c>
      <c r="O726" t="s">
        <v>3448</v>
      </c>
      <c r="P726" t="s">
        <v>3449</v>
      </c>
      <c r="Q726" t="s">
        <v>200</v>
      </c>
      <c r="R726" t="s">
        <v>184</v>
      </c>
      <c r="S726" t="s">
        <v>8433</v>
      </c>
      <c r="T726" t="s">
        <v>7752</v>
      </c>
      <c r="U726" t="s">
        <v>10589</v>
      </c>
    </row>
    <row r="727" spans="1:21" x14ac:dyDescent="0.2">
      <c r="A727" t="s">
        <v>3450</v>
      </c>
      <c r="B727" t="s">
        <v>3451</v>
      </c>
      <c r="C727" t="s">
        <v>3452</v>
      </c>
      <c r="D727" t="s">
        <v>171</v>
      </c>
      <c r="E727" t="s">
        <v>172</v>
      </c>
      <c r="F727" t="s">
        <v>173</v>
      </c>
      <c r="G727" t="s">
        <v>174</v>
      </c>
      <c r="H727" t="s">
        <v>198</v>
      </c>
      <c r="I727" t="s">
        <v>414</v>
      </c>
      <c r="J727" t="s">
        <v>11739</v>
      </c>
      <c r="K727" t="s">
        <v>177</v>
      </c>
      <c r="L727" t="s">
        <v>352</v>
      </c>
      <c r="M727" t="s">
        <v>179</v>
      </c>
      <c r="N727" t="s">
        <v>180</v>
      </c>
      <c r="O727" t="s">
        <v>3453</v>
      </c>
      <c r="P727" t="s">
        <v>3454</v>
      </c>
      <c r="Q727" t="s">
        <v>225</v>
      </c>
      <c r="R727" t="s">
        <v>184</v>
      </c>
      <c r="S727" t="s">
        <v>8434</v>
      </c>
      <c r="T727" t="s">
        <v>322</v>
      </c>
      <c r="U727" t="s">
        <v>8435</v>
      </c>
    </row>
    <row r="728" spans="1:21" x14ac:dyDescent="0.2">
      <c r="A728" t="s">
        <v>3455</v>
      </c>
      <c r="B728" t="s">
        <v>3456</v>
      </c>
      <c r="C728" t="s">
        <v>3340</v>
      </c>
      <c r="D728" t="s">
        <v>171</v>
      </c>
      <c r="E728" t="s">
        <v>172</v>
      </c>
      <c r="F728" t="s">
        <v>173</v>
      </c>
      <c r="G728" t="s">
        <v>174</v>
      </c>
      <c r="H728" t="s">
        <v>11779</v>
      </c>
      <c r="I728" t="s">
        <v>7956</v>
      </c>
      <c r="J728" t="s">
        <v>11780</v>
      </c>
      <c r="K728" t="s">
        <v>622</v>
      </c>
      <c r="L728" t="s">
        <v>569</v>
      </c>
      <c r="M728" t="s">
        <v>295</v>
      </c>
      <c r="N728" t="s">
        <v>623</v>
      </c>
      <c r="O728" t="s">
        <v>3457</v>
      </c>
      <c r="P728" t="s">
        <v>3458</v>
      </c>
      <c r="Q728" t="s">
        <v>337</v>
      </c>
      <c r="R728" t="s">
        <v>321</v>
      </c>
      <c r="S728" t="s">
        <v>8436</v>
      </c>
      <c r="T728" t="s">
        <v>631</v>
      </c>
      <c r="U728" t="s">
        <v>10590</v>
      </c>
    </row>
    <row r="729" spans="1:21" x14ac:dyDescent="0.2">
      <c r="A729" t="s">
        <v>3459</v>
      </c>
      <c r="B729" t="s">
        <v>3460</v>
      </c>
      <c r="C729" t="s">
        <v>3340</v>
      </c>
      <c r="D729" t="s">
        <v>171</v>
      </c>
      <c r="E729" t="s">
        <v>172</v>
      </c>
      <c r="F729" t="s">
        <v>173</v>
      </c>
      <c r="G729" t="s">
        <v>174</v>
      </c>
      <c r="H729" t="s">
        <v>11763</v>
      </c>
      <c r="I729" t="s">
        <v>239</v>
      </c>
      <c r="J729" t="s">
        <v>11776</v>
      </c>
      <c r="K729" t="s">
        <v>622</v>
      </c>
      <c r="L729" t="s">
        <v>569</v>
      </c>
      <c r="M729" t="s">
        <v>295</v>
      </c>
      <c r="N729" t="s">
        <v>623</v>
      </c>
      <c r="O729" t="s">
        <v>3104</v>
      </c>
      <c r="P729" t="s">
        <v>3461</v>
      </c>
      <c r="Q729" t="s">
        <v>225</v>
      </c>
      <c r="R729" t="s">
        <v>184</v>
      </c>
      <c r="S729" t="s">
        <v>8437</v>
      </c>
      <c r="T729" t="s">
        <v>631</v>
      </c>
      <c r="U729" t="s">
        <v>10591</v>
      </c>
    </row>
    <row r="730" spans="1:21" x14ac:dyDescent="0.2">
      <c r="A730" t="s">
        <v>3462</v>
      </c>
      <c r="B730" t="s">
        <v>3463</v>
      </c>
      <c r="C730" t="s">
        <v>3340</v>
      </c>
      <c r="D730" t="s">
        <v>171</v>
      </c>
      <c r="E730" t="s">
        <v>172</v>
      </c>
      <c r="F730" t="s">
        <v>173</v>
      </c>
      <c r="G730" t="s">
        <v>174</v>
      </c>
      <c r="H730" t="s">
        <v>11763</v>
      </c>
      <c r="I730" t="s">
        <v>239</v>
      </c>
      <c r="J730" t="s">
        <v>11776</v>
      </c>
      <c r="K730" t="s">
        <v>1036</v>
      </c>
      <c r="L730" t="s">
        <v>1037</v>
      </c>
      <c r="M730" t="s">
        <v>295</v>
      </c>
      <c r="N730" t="s">
        <v>623</v>
      </c>
      <c r="O730" t="s">
        <v>3464</v>
      </c>
      <c r="P730" t="s">
        <v>3465</v>
      </c>
      <c r="Q730" t="s">
        <v>225</v>
      </c>
      <c r="R730" t="s">
        <v>184</v>
      </c>
      <c r="S730" t="s">
        <v>8438</v>
      </c>
      <c r="T730" t="s">
        <v>2735</v>
      </c>
      <c r="U730" t="s">
        <v>10592</v>
      </c>
    </row>
    <row r="731" spans="1:21" x14ac:dyDescent="0.2">
      <c r="A731" t="s">
        <v>3466</v>
      </c>
      <c r="B731" t="s">
        <v>3467</v>
      </c>
      <c r="C731" t="s">
        <v>3340</v>
      </c>
      <c r="D731" t="s">
        <v>171</v>
      </c>
      <c r="E731" t="s">
        <v>172</v>
      </c>
      <c r="F731" t="s">
        <v>173</v>
      </c>
      <c r="G731" t="s">
        <v>174</v>
      </c>
      <c r="H731" t="s">
        <v>11763</v>
      </c>
      <c r="I731" t="s">
        <v>239</v>
      </c>
      <c r="J731" t="s">
        <v>11776</v>
      </c>
      <c r="K731" t="s">
        <v>622</v>
      </c>
      <c r="L731" t="s">
        <v>569</v>
      </c>
      <c r="M731" t="s">
        <v>295</v>
      </c>
      <c r="N731" t="s">
        <v>623</v>
      </c>
      <c r="O731" t="s">
        <v>3468</v>
      </c>
      <c r="P731" t="s">
        <v>3469</v>
      </c>
      <c r="Q731" t="s">
        <v>225</v>
      </c>
      <c r="R731" t="s">
        <v>184</v>
      </c>
      <c r="S731" t="s">
        <v>8439</v>
      </c>
      <c r="T731" t="s">
        <v>631</v>
      </c>
      <c r="U731" t="s">
        <v>10593</v>
      </c>
    </row>
    <row r="732" spans="1:21" x14ac:dyDescent="0.2">
      <c r="A732" t="s">
        <v>3470</v>
      </c>
      <c r="B732" t="s">
        <v>3471</v>
      </c>
      <c r="C732" t="s">
        <v>3340</v>
      </c>
      <c r="D732" t="s">
        <v>171</v>
      </c>
      <c r="E732" t="s">
        <v>172</v>
      </c>
      <c r="F732" t="s">
        <v>173</v>
      </c>
      <c r="G732" t="s">
        <v>174</v>
      </c>
      <c r="H732" t="s">
        <v>11752</v>
      </c>
      <c r="I732" t="s">
        <v>210</v>
      </c>
      <c r="J732" t="s">
        <v>11754</v>
      </c>
      <c r="K732" t="s">
        <v>622</v>
      </c>
      <c r="L732" t="s">
        <v>569</v>
      </c>
      <c r="M732" t="s">
        <v>295</v>
      </c>
      <c r="N732" t="s">
        <v>623</v>
      </c>
      <c r="O732" t="s">
        <v>3472</v>
      </c>
      <c r="P732" t="s">
        <v>3473</v>
      </c>
      <c r="Q732" t="s">
        <v>344</v>
      </c>
      <c r="R732" t="s">
        <v>184</v>
      </c>
      <c r="S732" t="s">
        <v>8440</v>
      </c>
      <c r="T732" t="s">
        <v>631</v>
      </c>
      <c r="U732" t="s">
        <v>10594</v>
      </c>
    </row>
    <row r="733" spans="1:21" x14ac:dyDescent="0.2">
      <c r="A733" t="s">
        <v>3474</v>
      </c>
      <c r="B733" t="s">
        <v>3475</v>
      </c>
      <c r="C733" t="s">
        <v>3476</v>
      </c>
      <c r="D733" t="s">
        <v>171</v>
      </c>
      <c r="E733" t="s">
        <v>172</v>
      </c>
      <c r="F733" t="s">
        <v>173</v>
      </c>
      <c r="G733" t="s">
        <v>189</v>
      </c>
      <c r="H733" t="s">
        <v>175</v>
      </c>
      <c r="I733" t="s">
        <v>191</v>
      </c>
      <c r="J733" t="s">
        <v>11734</v>
      </c>
      <c r="K733" t="s">
        <v>656</v>
      </c>
      <c r="L733" t="s">
        <v>352</v>
      </c>
      <c r="M733" t="s">
        <v>179</v>
      </c>
      <c r="N733" t="s">
        <v>192</v>
      </c>
      <c r="O733" t="s">
        <v>3477</v>
      </c>
      <c r="P733" t="s">
        <v>3478</v>
      </c>
      <c r="Q733" t="s">
        <v>344</v>
      </c>
      <c r="R733" t="s">
        <v>184</v>
      </c>
      <c r="S733" t="s">
        <v>8441</v>
      </c>
      <c r="T733" t="s">
        <v>322</v>
      </c>
      <c r="U733" t="s">
        <v>10595</v>
      </c>
    </row>
    <row r="734" spans="1:21" x14ac:dyDescent="0.2">
      <c r="A734" t="s">
        <v>3479</v>
      </c>
      <c r="B734" t="s">
        <v>3480</v>
      </c>
      <c r="C734" t="s">
        <v>3340</v>
      </c>
      <c r="D734" t="s">
        <v>171</v>
      </c>
      <c r="E734" t="s">
        <v>172</v>
      </c>
      <c r="F734" t="s">
        <v>173</v>
      </c>
      <c r="G734" t="s">
        <v>174</v>
      </c>
      <c r="H734" t="s">
        <v>580</v>
      </c>
      <c r="I734" t="s">
        <v>251</v>
      </c>
      <c r="J734" t="s">
        <v>11751</v>
      </c>
      <c r="K734" t="s">
        <v>610</v>
      </c>
      <c r="L734" t="s">
        <v>611</v>
      </c>
      <c r="M734" t="s">
        <v>295</v>
      </c>
      <c r="N734" t="s">
        <v>9898</v>
      </c>
      <c r="O734" t="s">
        <v>3481</v>
      </c>
      <c r="P734" t="s">
        <v>3482</v>
      </c>
      <c r="Q734" t="s">
        <v>183</v>
      </c>
      <c r="R734" t="s">
        <v>184</v>
      </c>
      <c r="S734" t="s">
        <v>8442</v>
      </c>
      <c r="T734" t="s">
        <v>7757</v>
      </c>
      <c r="U734" t="s">
        <v>10596</v>
      </c>
    </row>
    <row r="735" spans="1:21" x14ac:dyDescent="0.2">
      <c r="A735" t="s">
        <v>3483</v>
      </c>
      <c r="B735" t="s">
        <v>3484</v>
      </c>
      <c r="C735" t="s">
        <v>3485</v>
      </c>
      <c r="D735" t="s">
        <v>171</v>
      </c>
      <c r="E735" t="s">
        <v>172</v>
      </c>
      <c r="F735" t="s">
        <v>173</v>
      </c>
      <c r="G735" t="s">
        <v>174</v>
      </c>
      <c r="H735" t="s">
        <v>595</v>
      </c>
      <c r="I735" t="s">
        <v>210</v>
      </c>
      <c r="J735" t="s">
        <v>11854</v>
      </c>
      <c r="K735" t="s">
        <v>177</v>
      </c>
      <c r="L735" t="s">
        <v>178</v>
      </c>
      <c r="M735" t="s">
        <v>179</v>
      </c>
      <c r="N735" t="s">
        <v>180</v>
      </c>
      <c r="O735" t="s">
        <v>3486</v>
      </c>
      <c r="P735" t="s">
        <v>3487</v>
      </c>
      <c r="Q735" t="s">
        <v>679</v>
      </c>
      <c r="R735" t="s">
        <v>680</v>
      </c>
      <c r="S735" t="s">
        <v>8443</v>
      </c>
      <c r="T735" t="s">
        <v>185</v>
      </c>
      <c r="U735" t="s">
        <v>10597</v>
      </c>
    </row>
    <row r="736" spans="1:21" x14ac:dyDescent="0.2">
      <c r="A736" t="s">
        <v>3488</v>
      </c>
      <c r="B736" t="s">
        <v>3489</v>
      </c>
      <c r="C736" t="s">
        <v>3485</v>
      </c>
      <c r="D736" t="s">
        <v>171</v>
      </c>
      <c r="E736" t="s">
        <v>172</v>
      </c>
      <c r="F736" t="s">
        <v>173</v>
      </c>
      <c r="G736" t="s">
        <v>174</v>
      </c>
      <c r="H736" t="s">
        <v>595</v>
      </c>
      <c r="I736" t="s">
        <v>210</v>
      </c>
      <c r="J736" t="s">
        <v>11854</v>
      </c>
      <c r="K736" t="s">
        <v>177</v>
      </c>
      <c r="L736" t="s">
        <v>352</v>
      </c>
      <c r="M736" t="s">
        <v>179</v>
      </c>
      <c r="N736" t="s">
        <v>180</v>
      </c>
      <c r="O736" t="s">
        <v>3490</v>
      </c>
      <c r="P736" t="s">
        <v>3491</v>
      </c>
      <c r="Q736" t="s">
        <v>679</v>
      </c>
      <c r="R736" t="s">
        <v>680</v>
      </c>
      <c r="S736" t="s">
        <v>8444</v>
      </c>
      <c r="T736" t="s">
        <v>322</v>
      </c>
      <c r="U736" t="s">
        <v>10598</v>
      </c>
    </row>
    <row r="737" spans="1:21" x14ac:dyDescent="0.2">
      <c r="A737" t="s">
        <v>3493</v>
      </c>
      <c r="B737" t="s">
        <v>3494</v>
      </c>
      <c r="C737" t="s">
        <v>3340</v>
      </c>
      <c r="D737" t="s">
        <v>171</v>
      </c>
      <c r="E737" t="s">
        <v>172</v>
      </c>
      <c r="F737" t="s">
        <v>173</v>
      </c>
      <c r="G737" t="s">
        <v>216</v>
      </c>
      <c r="H737" t="s">
        <v>11752</v>
      </c>
      <c r="I737" t="s">
        <v>574</v>
      </c>
      <c r="J737" t="s">
        <v>11788</v>
      </c>
      <c r="K737" t="s">
        <v>622</v>
      </c>
      <c r="L737" t="s">
        <v>569</v>
      </c>
      <c r="M737" t="s">
        <v>295</v>
      </c>
      <c r="N737" t="s">
        <v>623</v>
      </c>
      <c r="O737" t="s">
        <v>3495</v>
      </c>
      <c r="P737" t="s">
        <v>3496</v>
      </c>
      <c r="Q737" t="s">
        <v>458</v>
      </c>
      <c r="R737" t="s">
        <v>184</v>
      </c>
      <c r="S737" t="s">
        <v>8445</v>
      </c>
      <c r="T737" t="s">
        <v>631</v>
      </c>
      <c r="U737" t="s">
        <v>10599</v>
      </c>
    </row>
    <row r="738" spans="1:21" x14ac:dyDescent="0.2">
      <c r="A738" t="s">
        <v>3497</v>
      </c>
      <c r="B738" t="s">
        <v>3498</v>
      </c>
      <c r="C738" t="s">
        <v>3340</v>
      </c>
      <c r="D738" t="s">
        <v>171</v>
      </c>
      <c r="E738" t="s">
        <v>172</v>
      </c>
      <c r="F738" t="s">
        <v>173</v>
      </c>
      <c r="G738" t="s">
        <v>174</v>
      </c>
      <c r="H738" t="s">
        <v>684</v>
      </c>
      <c r="I738" t="s">
        <v>228</v>
      </c>
      <c r="J738" t="s">
        <v>11796</v>
      </c>
      <c r="K738" t="s">
        <v>805</v>
      </c>
      <c r="L738" t="s">
        <v>806</v>
      </c>
      <c r="M738" t="s">
        <v>295</v>
      </c>
      <c r="N738" t="s">
        <v>9898</v>
      </c>
      <c r="O738" t="s">
        <v>3499</v>
      </c>
      <c r="P738" t="s">
        <v>3500</v>
      </c>
      <c r="Q738" t="s">
        <v>2125</v>
      </c>
      <c r="R738" t="s">
        <v>330</v>
      </c>
      <c r="S738" t="s">
        <v>8446</v>
      </c>
      <c r="T738" t="s">
        <v>7800</v>
      </c>
      <c r="U738" t="s">
        <v>10600</v>
      </c>
    </row>
    <row r="739" spans="1:21" x14ac:dyDescent="0.2">
      <c r="A739" t="s">
        <v>3501</v>
      </c>
      <c r="B739" t="s">
        <v>3502</v>
      </c>
      <c r="C739" t="s">
        <v>3340</v>
      </c>
      <c r="D739" t="s">
        <v>171</v>
      </c>
      <c r="E739" t="s">
        <v>172</v>
      </c>
      <c r="F739" t="s">
        <v>173</v>
      </c>
      <c r="G739" t="s">
        <v>174</v>
      </c>
      <c r="H739" t="s">
        <v>11763</v>
      </c>
      <c r="I739" t="s">
        <v>396</v>
      </c>
      <c r="J739" t="s">
        <v>11867</v>
      </c>
      <c r="K739" t="s">
        <v>622</v>
      </c>
      <c r="L739" t="s">
        <v>569</v>
      </c>
      <c r="M739" t="s">
        <v>295</v>
      </c>
      <c r="N739" t="s">
        <v>623</v>
      </c>
      <c r="O739" t="s">
        <v>3503</v>
      </c>
      <c r="P739" t="s">
        <v>3504</v>
      </c>
      <c r="Q739" t="s">
        <v>225</v>
      </c>
      <c r="R739" t="s">
        <v>184</v>
      </c>
      <c r="S739" t="s">
        <v>8447</v>
      </c>
      <c r="T739" t="s">
        <v>631</v>
      </c>
      <c r="U739" t="s">
        <v>10601</v>
      </c>
    </row>
    <row r="740" spans="1:21" x14ac:dyDescent="0.2">
      <c r="A740" t="s">
        <v>3505</v>
      </c>
      <c r="B740" t="s">
        <v>3506</v>
      </c>
      <c r="C740" t="s">
        <v>3340</v>
      </c>
      <c r="D740" t="s">
        <v>171</v>
      </c>
      <c r="E740" t="s">
        <v>172</v>
      </c>
      <c r="F740" t="s">
        <v>173</v>
      </c>
      <c r="G740" t="s">
        <v>174</v>
      </c>
      <c r="H740" t="s">
        <v>11821</v>
      </c>
      <c r="I740" t="s">
        <v>11822</v>
      </c>
      <c r="J740" t="s">
        <v>11823</v>
      </c>
      <c r="K740" t="s">
        <v>622</v>
      </c>
      <c r="L740" t="s">
        <v>569</v>
      </c>
      <c r="M740" t="s">
        <v>295</v>
      </c>
      <c r="N740" t="s">
        <v>623</v>
      </c>
      <c r="O740" t="s">
        <v>3507</v>
      </c>
      <c r="P740" t="s">
        <v>3508</v>
      </c>
      <c r="Q740" t="s">
        <v>260</v>
      </c>
      <c r="R740" t="s">
        <v>261</v>
      </c>
      <c r="S740" t="s">
        <v>8448</v>
      </c>
      <c r="T740" t="s">
        <v>631</v>
      </c>
      <c r="U740" t="s">
        <v>10602</v>
      </c>
    </row>
    <row r="741" spans="1:21" x14ac:dyDescent="0.2">
      <c r="A741" t="s">
        <v>3509</v>
      </c>
      <c r="B741" t="s">
        <v>3510</v>
      </c>
      <c r="C741" t="s">
        <v>3340</v>
      </c>
      <c r="D741" t="s">
        <v>171</v>
      </c>
      <c r="E741" t="s">
        <v>172</v>
      </c>
      <c r="F741" t="s">
        <v>173</v>
      </c>
      <c r="G741" t="s">
        <v>216</v>
      </c>
      <c r="H741" t="s">
        <v>198</v>
      </c>
      <c r="I741" t="s">
        <v>210</v>
      </c>
      <c r="J741" t="s">
        <v>11727</v>
      </c>
      <c r="K741" t="s">
        <v>217</v>
      </c>
      <c r="L741" t="s">
        <v>218</v>
      </c>
      <c r="M741" t="s">
        <v>283</v>
      </c>
      <c r="N741" t="s">
        <v>180</v>
      </c>
      <c r="O741" t="s">
        <v>3511</v>
      </c>
      <c r="P741" t="s">
        <v>3512</v>
      </c>
      <c r="Q741" t="s">
        <v>225</v>
      </c>
      <c r="R741" t="s">
        <v>184</v>
      </c>
      <c r="S741" t="s">
        <v>8449</v>
      </c>
      <c r="T741" t="s">
        <v>219</v>
      </c>
      <c r="U741" t="s">
        <v>10603</v>
      </c>
    </row>
    <row r="742" spans="1:21" x14ac:dyDescent="0.2">
      <c r="A742" t="s">
        <v>3513</v>
      </c>
      <c r="B742" t="s">
        <v>3514</v>
      </c>
      <c r="C742" t="s">
        <v>3515</v>
      </c>
      <c r="D742" t="s">
        <v>171</v>
      </c>
      <c r="E742" t="s">
        <v>172</v>
      </c>
      <c r="F742" t="s">
        <v>173</v>
      </c>
      <c r="G742" t="s">
        <v>189</v>
      </c>
      <c r="H742" t="s">
        <v>190</v>
      </c>
      <c r="I742" t="s">
        <v>234</v>
      </c>
      <c r="J742" t="s">
        <v>11717</v>
      </c>
      <c r="K742" t="s">
        <v>177</v>
      </c>
      <c r="L742" t="s">
        <v>178</v>
      </c>
      <c r="M742" t="s">
        <v>179</v>
      </c>
      <c r="N742" t="s">
        <v>192</v>
      </c>
      <c r="O742" t="s">
        <v>3516</v>
      </c>
      <c r="P742" t="s">
        <v>3517</v>
      </c>
      <c r="Q742" t="s">
        <v>195</v>
      </c>
      <c r="R742" t="s">
        <v>196</v>
      </c>
      <c r="S742" t="s">
        <v>8450</v>
      </c>
      <c r="T742" t="s">
        <v>185</v>
      </c>
      <c r="U742" t="s">
        <v>10604</v>
      </c>
    </row>
    <row r="743" spans="1:21" x14ac:dyDescent="0.2">
      <c r="A743" t="s">
        <v>3518</v>
      </c>
      <c r="B743" t="s">
        <v>3519</v>
      </c>
      <c r="C743" t="s">
        <v>3520</v>
      </c>
      <c r="D743" t="s">
        <v>171</v>
      </c>
      <c r="E743" t="s">
        <v>172</v>
      </c>
      <c r="F743" t="s">
        <v>173</v>
      </c>
      <c r="G743" t="s">
        <v>189</v>
      </c>
      <c r="H743" t="s">
        <v>595</v>
      </c>
      <c r="I743" t="s">
        <v>176</v>
      </c>
      <c r="J743" t="s">
        <v>11792</v>
      </c>
      <c r="K743" t="s">
        <v>217</v>
      </c>
      <c r="L743" t="s">
        <v>317</v>
      </c>
      <c r="M743" t="s">
        <v>179</v>
      </c>
      <c r="N743" t="s">
        <v>192</v>
      </c>
      <c r="O743" t="s">
        <v>3521</v>
      </c>
      <c r="P743" t="s">
        <v>3522</v>
      </c>
      <c r="Q743" t="s">
        <v>925</v>
      </c>
      <c r="R743" t="s">
        <v>680</v>
      </c>
      <c r="S743" t="s">
        <v>8451</v>
      </c>
      <c r="T743" t="s">
        <v>322</v>
      </c>
      <c r="U743" t="s">
        <v>10605</v>
      </c>
    </row>
    <row r="744" spans="1:21" x14ac:dyDescent="0.2">
      <c r="A744" t="s">
        <v>3523</v>
      </c>
      <c r="B744" t="s">
        <v>3524</v>
      </c>
      <c r="C744" t="s">
        <v>3340</v>
      </c>
      <c r="D744" t="s">
        <v>171</v>
      </c>
      <c r="E744" t="s">
        <v>172</v>
      </c>
      <c r="F744" t="s">
        <v>173</v>
      </c>
      <c r="G744" t="s">
        <v>174</v>
      </c>
      <c r="H744" t="s">
        <v>684</v>
      </c>
      <c r="I744" t="s">
        <v>210</v>
      </c>
      <c r="J744" t="s">
        <v>11812</v>
      </c>
      <c r="K744" t="s">
        <v>677</v>
      </c>
      <c r="L744" t="s">
        <v>678</v>
      </c>
      <c r="M744" t="s">
        <v>295</v>
      </c>
      <c r="N744" t="s">
        <v>296</v>
      </c>
      <c r="O744" t="s">
        <v>3525</v>
      </c>
      <c r="P744" t="s">
        <v>3526</v>
      </c>
      <c r="Q744" t="s">
        <v>878</v>
      </c>
      <c r="R744" t="s">
        <v>330</v>
      </c>
      <c r="S744" t="s">
        <v>8452</v>
      </c>
      <c r="T744" t="s">
        <v>7771</v>
      </c>
      <c r="U744" t="s">
        <v>10606</v>
      </c>
    </row>
    <row r="745" spans="1:21" x14ac:dyDescent="0.2">
      <c r="A745" t="s">
        <v>3527</v>
      </c>
      <c r="B745" t="s">
        <v>3528</v>
      </c>
      <c r="C745" t="s">
        <v>3340</v>
      </c>
      <c r="D745" t="s">
        <v>171</v>
      </c>
      <c r="E745" t="s">
        <v>172</v>
      </c>
      <c r="F745" t="s">
        <v>173</v>
      </c>
      <c r="G745" t="s">
        <v>189</v>
      </c>
      <c r="H745" t="s">
        <v>793</v>
      </c>
      <c r="I745" t="s">
        <v>176</v>
      </c>
      <c r="J745" t="s">
        <v>11820</v>
      </c>
      <c r="K745" t="s">
        <v>603</v>
      </c>
      <c r="L745" t="s">
        <v>569</v>
      </c>
      <c r="M745" t="s">
        <v>295</v>
      </c>
      <c r="N745" t="s">
        <v>296</v>
      </c>
      <c r="O745" t="s">
        <v>3529</v>
      </c>
      <c r="P745" t="s">
        <v>3530</v>
      </c>
      <c r="Q745" t="s">
        <v>1329</v>
      </c>
      <c r="R745" t="s">
        <v>261</v>
      </c>
      <c r="S745" t="s">
        <v>7680</v>
      </c>
      <c r="T745" t="s">
        <v>7775</v>
      </c>
      <c r="U745" t="s">
        <v>7663</v>
      </c>
    </row>
    <row r="746" spans="1:21" x14ac:dyDescent="0.2">
      <c r="A746" t="s">
        <v>3531</v>
      </c>
      <c r="B746" t="s">
        <v>3532</v>
      </c>
      <c r="C746" t="s">
        <v>3533</v>
      </c>
      <c r="D746" t="s">
        <v>171</v>
      </c>
      <c r="E746" t="s">
        <v>172</v>
      </c>
      <c r="F746" t="s">
        <v>173</v>
      </c>
      <c r="G746" t="s">
        <v>174</v>
      </c>
      <c r="H746" t="s">
        <v>198</v>
      </c>
      <c r="I746" t="s">
        <v>210</v>
      </c>
      <c r="J746" t="s">
        <v>11727</v>
      </c>
      <c r="K746" t="s">
        <v>281</v>
      </c>
      <c r="L746" t="s">
        <v>282</v>
      </c>
      <c r="M746" t="s">
        <v>283</v>
      </c>
      <c r="N746" t="s">
        <v>180</v>
      </c>
      <c r="O746" t="s">
        <v>3534</v>
      </c>
      <c r="P746" t="s">
        <v>3535</v>
      </c>
      <c r="Q746" t="s">
        <v>225</v>
      </c>
      <c r="R746" t="s">
        <v>184</v>
      </c>
      <c r="S746" t="s">
        <v>8453</v>
      </c>
      <c r="T746" t="s">
        <v>219</v>
      </c>
      <c r="U746" t="s">
        <v>10607</v>
      </c>
    </row>
    <row r="747" spans="1:21" x14ac:dyDescent="0.2">
      <c r="A747" t="s">
        <v>3536</v>
      </c>
      <c r="B747" t="s">
        <v>3537</v>
      </c>
      <c r="C747" t="s">
        <v>3538</v>
      </c>
      <c r="D747" t="s">
        <v>171</v>
      </c>
      <c r="E747" t="s">
        <v>172</v>
      </c>
      <c r="F747" t="s">
        <v>173</v>
      </c>
      <c r="G747" t="s">
        <v>174</v>
      </c>
      <c r="H747" t="s">
        <v>209</v>
      </c>
      <c r="I747" t="s">
        <v>239</v>
      </c>
      <c r="J747" t="s">
        <v>11719</v>
      </c>
      <c r="K747" t="s">
        <v>211</v>
      </c>
      <c r="L747" t="s">
        <v>212</v>
      </c>
      <c r="M747" t="s">
        <v>179</v>
      </c>
      <c r="N747" t="s">
        <v>180</v>
      </c>
      <c r="O747" t="s">
        <v>3539</v>
      </c>
      <c r="P747" t="s">
        <v>3540</v>
      </c>
      <c r="Q747" t="s">
        <v>200</v>
      </c>
      <c r="R747" t="s">
        <v>184</v>
      </c>
      <c r="S747" t="s">
        <v>8454</v>
      </c>
      <c r="T747" t="s">
        <v>215</v>
      </c>
      <c r="U747" t="s">
        <v>7663</v>
      </c>
    </row>
    <row r="748" spans="1:21" x14ac:dyDescent="0.2">
      <c r="A748" t="s">
        <v>3541</v>
      </c>
      <c r="B748" t="s">
        <v>3542</v>
      </c>
      <c r="C748" t="s">
        <v>3543</v>
      </c>
      <c r="D748" t="s">
        <v>171</v>
      </c>
      <c r="E748" t="s">
        <v>172</v>
      </c>
      <c r="F748" t="s">
        <v>173</v>
      </c>
      <c r="G748" t="s">
        <v>245</v>
      </c>
      <c r="H748" t="s">
        <v>257</v>
      </c>
      <c r="I748" t="s">
        <v>574</v>
      </c>
      <c r="J748" t="s">
        <v>11816</v>
      </c>
      <c r="K748" t="s">
        <v>217</v>
      </c>
      <c r="L748" t="s">
        <v>274</v>
      </c>
      <c r="M748" t="s">
        <v>179</v>
      </c>
      <c r="N748" t="s">
        <v>180</v>
      </c>
      <c r="O748" t="s">
        <v>3141</v>
      </c>
      <c r="P748" t="s">
        <v>3544</v>
      </c>
      <c r="Q748" t="s">
        <v>260</v>
      </c>
      <c r="R748" t="s">
        <v>261</v>
      </c>
      <c r="S748" t="s">
        <v>8455</v>
      </c>
      <c r="T748" t="s">
        <v>277</v>
      </c>
      <c r="U748" t="s">
        <v>10608</v>
      </c>
    </row>
    <row r="749" spans="1:21" x14ac:dyDescent="0.2">
      <c r="A749" t="s">
        <v>3545</v>
      </c>
      <c r="B749" t="s">
        <v>3546</v>
      </c>
      <c r="C749" t="s">
        <v>3547</v>
      </c>
      <c r="D749" t="s">
        <v>171</v>
      </c>
      <c r="E749" t="s">
        <v>172</v>
      </c>
      <c r="F749" t="s">
        <v>173</v>
      </c>
      <c r="G749" t="s">
        <v>174</v>
      </c>
      <c r="H749" t="s">
        <v>175</v>
      </c>
      <c r="I749" t="s">
        <v>234</v>
      </c>
      <c r="J749" t="s">
        <v>11778</v>
      </c>
      <c r="K749" t="s">
        <v>1127</v>
      </c>
      <c r="L749" t="s">
        <v>334</v>
      </c>
      <c r="M749" t="s">
        <v>179</v>
      </c>
      <c r="N749" t="s">
        <v>180</v>
      </c>
      <c r="O749" t="s">
        <v>3548</v>
      </c>
      <c r="P749" t="s">
        <v>3549</v>
      </c>
      <c r="Q749" t="s">
        <v>549</v>
      </c>
      <c r="R749" t="s">
        <v>184</v>
      </c>
      <c r="S749" t="s">
        <v>8456</v>
      </c>
      <c r="T749" t="s">
        <v>338</v>
      </c>
      <c r="U749" t="s">
        <v>10609</v>
      </c>
    </row>
    <row r="750" spans="1:21" x14ac:dyDescent="0.2">
      <c r="A750" t="s">
        <v>3551</v>
      </c>
      <c r="B750" t="s">
        <v>3552</v>
      </c>
      <c r="C750" t="s">
        <v>3553</v>
      </c>
      <c r="D750" t="s">
        <v>171</v>
      </c>
      <c r="E750" t="s">
        <v>172</v>
      </c>
      <c r="F750" t="s">
        <v>173</v>
      </c>
      <c r="G750" t="s">
        <v>245</v>
      </c>
      <c r="H750" t="s">
        <v>316</v>
      </c>
      <c r="I750" t="s">
        <v>191</v>
      </c>
      <c r="J750" t="s">
        <v>11807</v>
      </c>
      <c r="K750" t="s">
        <v>177</v>
      </c>
      <c r="L750" t="s">
        <v>178</v>
      </c>
      <c r="M750" t="s">
        <v>179</v>
      </c>
      <c r="N750" t="s">
        <v>180</v>
      </c>
      <c r="O750" t="s">
        <v>3554</v>
      </c>
      <c r="P750" t="s">
        <v>3555</v>
      </c>
      <c r="Q750" t="s">
        <v>337</v>
      </c>
      <c r="R750" t="s">
        <v>321</v>
      </c>
      <c r="S750" t="s">
        <v>10610</v>
      </c>
      <c r="T750" t="s">
        <v>185</v>
      </c>
      <c r="U750" t="s">
        <v>10611</v>
      </c>
    </row>
    <row r="751" spans="1:21" x14ac:dyDescent="0.2">
      <c r="A751" t="s">
        <v>3556</v>
      </c>
      <c r="B751" t="s">
        <v>3557</v>
      </c>
      <c r="C751" t="s">
        <v>3024</v>
      </c>
      <c r="D751" t="s">
        <v>171</v>
      </c>
      <c r="E751" t="s">
        <v>172</v>
      </c>
      <c r="F751" t="s">
        <v>173</v>
      </c>
      <c r="G751" t="s">
        <v>174</v>
      </c>
      <c r="H751" t="s">
        <v>580</v>
      </c>
      <c r="I751" t="s">
        <v>574</v>
      </c>
      <c r="J751" t="s">
        <v>11781</v>
      </c>
      <c r="K751" t="s">
        <v>610</v>
      </c>
      <c r="L751" t="s">
        <v>611</v>
      </c>
      <c r="M751" t="s">
        <v>295</v>
      </c>
      <c r="N751" t="s">
        <v>9898</v>
      </c>
      <c r="O751" t="s">
        <v>3558</v>
      </c>
      <c r="P751" t="s">
        <v>3559</v>
      </c>
      <c r="Q751" t="s">
        <v>200</v>
      </c>
      <c r="R751" t="s">
        <v>184</v>
      </c>
      <c r="S751" t="s">
        <v>8457</v>
      </c>
      <c r="T751" t="s">
        <v>7757</v>
      </c>
      <c r="U751" t="s">
        <v>10612</v>
      </c>
    </row>
    <row r="752" spans="1:21" x14ac:dyDescent="0.2">
      <c r="A752" t="s">
        <v>3561</v>
      </c>
      <c r="B752" t="s">
        <v>3562</v>
      </c>
      <c r="C752" t="s">
        <v>3485</v>
      </c>
      <c r="D752" t="s">
        <v>171</v>
      </c>
      <c r="E752" t="s">
        <v>172</v>
      </c>
      <c r="F752" t="s">
        <v>173</v>
      </c>
      <c r="G752" t="s">
        <v>174</v>
      </c>
      <c r="H752" t="s">
        <v>657</v>
      </c>
      <c r="I752" t="s">
        <v>228</v>
      </c>
      <c r="J752" t="s">
        <v>11868</v>
      </c>
      <c r="K752" t="s">
        <v>805</v>
      </c>
      <c r="L752" t="s">
        <v>806</v>
      </c>
      <c r="M752" t="s">
        <v>295</v>
      </c>
      <c r="N752" t="s">
        <v>9898</v>
      </c>
      <c r="O752" t="s">
        <v>3563</v>
      </c>
      <c r="P752" t="s">
        <v>3564</v>
      </c>
      <c r="Q752" t="s">
        <v>195</v>
      </c>
      <c r="R752" t="s">
        <v>196</v>
      </c>
      <c r="S752" t="s">
        <v>8458</v>
      </c>
      <c r="T752" t="s">
        <v>7800</v>
      </c>
      <c r="U752" t="s">
        <v>10613</v>
      </c>
    </row>
    <row r="753" spans="1:21" x14ac:dyDescent="0.2">
      <c r="A753" t="s">
        <v>3565</v>
      </c>
      <c r="B753" t="s">
        <v>3566</v>
      </c>
      <c r="C753" t="s">
        <v>3567</v>
      </c>
      <c r="D753" t="s">
        <v>171</v>
      </c>
      <c r="E753" t="s">
        <v>172</v>
      </c>
      <c r="F753" t="s">
        <v>173</v>
      </c>
      <c r="G753" t="s">
        <v>189</v>
      </c>
      <c r="H753" t="s">
        <v>209</v>
      </c>
      <c r="I753" t="s">
        <v>234</v>
      </c>
      <c r="J753" t="s">
        <v>11847</v>
      </c>
      <c r="K753" t="s">
        <v>177</v>
      </c>
      <c r="L753" t="s">
        <v>334</v>
      </c>
      <c r="M753" t="s">
        <v>179</v>
      </c>
      <c r="N753" t="s">
        <v>192</v>
      </c>
      <c r="O753" t="s">
        <v>3568</v>
      </c>
      <c r="P753" t="s">
        <v>3569</v>
      </c>
      <c r="Q753" t="s">
        <v>200</v>
      </c>
      <c r="R753" t="s">
        <v>184</v>
      </c>
      <c r="S753" t="s">
        <v>8459</v>
      </c>
      <c r="T753" t="s">
        <v>338</v>
      </c>
      <c r="U753" t="s">
        <v>10614</v>
      </c>
    </row>
    <row r="754" spans="1:21" x14ac:dyDescent="0.2">
      <c r="A754" t="s">
        <v>3570</v>
      </c>
      <c r="B754" t="s">
        <v>3571</v>
      </c>
      <c r="C754" t="s">
        <v>3560</v>
      </c>
      <c r="D754" t="s">
        <v>171</v>
      </c>
      <c r="E754" t="s">
        <v>172</v>
      </c>
      <c r="F754" t="s">
        <v>173</v>
      </c>
      <c r="G754" t="s">
        <v>245</v>
      </c>
      <c r="H754" t="s">
        <v>462</v>
      </c>
      <c r="I754" t="s">
        <v>199</v>
      </c>
      <c r="J754" t="s">
        <v>11740</v>
      </c>
      <c r="K754" t="s">
        <v>177</v>
      </c>
      <c r="L754" t="s">
        <v>334</v>
      </c>
      <c r="M754" t="s">
        <v>179</v>
      </c>
      <c r="N754" t="s">
        <v>180</v>
      </c>
      <c r="O754" t="s">
        <v>3572</v>
      </c>
      <c r="P754" t="s">
        <v>3573</v>
      </c>
      <c r="Q754" t="s">
        <v>465</v>
      </c>
      <c r="R754" t="s">
        <v>465</v>
      </c>
      <c r="S754" t="s">
        <v>8460</v>
      </c>
      <c r="T754" t="s">
        <v>338</v>
      </c>
      <c r="U754" t="s">
        <v>10615</v>
      </c>
    </row>
    <row r="755" spans="1:21" x14ac:dyDescent="0.2">
      <c r="A755" t="s">
        <v>3574</v>
      </c>
      <c r="B755" t="s">
        <v>3575</v>
      </c>
      <c r="C755" t="s">
        <v>3560</v>
      </c>
      <c r="D755" t="s">
        <v>171</v>
      </c>
      <c r="E755" t="s">
        <v>172</v>
      </c>
      <c r="F755" t="s">
        <v>173</v>
      </c>
      <c r="G755" t="s">
        <v>245</v>
      </c>
      <c r="H755" t="s">
        <v>326</v>
      </c>
      <c r="I755" t="s">
        <v>199</v>
      </c>
      <c r="J755" t="s">
        <v>11732</v>
      </c>
      <c r="K755" t="s">
        <v>177</v>
      </c>
      <c r="L755" t="s">
        <v>334</v>
      </c>
      <c r="M755" t="s">
        <v>179</v>
      </c>
      <c r="N755" t="s">
        <v>180</v>
      </c>
      <c r="O755" t="s">
        <v>1631</v>
      </c>
      <c r="P755" t="s">
        <v>3576</v>
      </c>
      <c r="Q755" t="s">
        <v>329</v>
      </c>
      <c r="R755" t="s">
        <v>330</v>
      </c>
      <c r="S755" t="s">
        <v>8461</v>
      </c>
      <c r="T755" t="s">
        <v>338</v>
      </c>
      <c r="U755" t="s">
        <v>10616</v>
      </c>
    </row>
    <row r="756" spans="1:21" x14ac:dyDescent="0.2">
      <c r="A756" t="s">
        <v>3579</v>
      </c>
      <c r="B756" t="s">
        <v>3580</v>
      </c>
      <c r="C756" t="s">
        <v>3581</v>
      </c>
      <c r="D756" t="s">
        <v>171</v>
      </c>
      <c r="E756" t="s">
        <v>172</v>
      </c>
      <c r="F756" t="s">
        <v>173</v>
      </c>
      <c r="G756" t="s">
        <v>174</v>
      </c>
      <c r="H756" t="s">
        <v>292</v>
      </c>
      <c r="I756" t="s">
        <v>228</v>
      </c>
      <c r="J756" t="s">
        <v>11808</v>
      </c>
      <c r="K756" t="s">
        <v>293</v>
      </c>
      <c r="L756" t="s">
        <v>294</v>
      </c>
      <c r="M756" t="s">
        <v>1286</v>
      </c>
      <c r="N756" t="s">
        <v>9898</v>
      </c>
      <c r="O756" t="s">
        <v>3582</v>
      </c>
      <c r="P756" t="s">
        <v>3583</v>
      </c>
      <c r="Q756" t="s">
        <v>225</v>
      </c>
      <c r="R756" t="s">
        <v>184</v>
      </c>
      <c r="S756" t="s">
        <v>8462</v>
      </c>
      <c r="T756" t="s">
        <v>7752</v>
      </c>
      <c r="U756" t="s">
        <v>10617</v>
      </c>
    </row>
    <row r="757" spans="1:21" x14ac:dyDescent="0.2">
      <c r="A757" t="s">
        <v>3584</v>
      </c>
      <c r="B757" t="s">
        <v>3585</v>
      </c>
      <c r="C757" t="s">
        <v>3560</v>
      </c>
      <c r="D757" t="s">
        <v>171</v>
      </c>
      <c r="E757" t="s">
        <v>172</v>
      </c>
      <c r="F757" t="s">
        <v>173</v>
      </c>
      <c r="G757" t="s">
        <v>174</v>
      </c>
      <c r="H757" t="s">
        <v>657</v>
      </c>
      <c r="I757" t="s">
        <v>228</v>
      </c>
      <c r="J757" t="s">
        <v>11868</v>
      </c>
      <c r="K757" t="s">
        <v>677</v>
      </c>
      <c r="L757" t="s">
        <v>678</v>
      </c>
      <c r="M757" t="s">
        <v>295</v>
      </c>
      <c r="N757" t="s">
        <v>296</v>
      </c>
      <c r="O757" t="s">
        <v>3586</v>
      </c>
      <c r="P757" t="s">
        <v>3587</v>
      </c>
      <c r="Q757" t="s">
        <v>195</v>
      </c>
      <c r="R757" t="s">
        <v>196</v>
      </c>
      <c r="S757" t="s">
        <v>8463</v>
      </c>
      <c r="T757" t="s">
        <v>7771</v>
      </c>
      <c r="U757" t="s">
        <v>10618</v>
      </c>
    </row>
    <row r="758" spans="1:21" x14ac:dyDescent="0.2">
      <c r="A758" t="s">
        <v>3588</v>
      </c>
      <c r="B758" t="s">
        <v>3589</v>
      </c>
      <c r="C758" t="s">
        <v>280</v>
      </c>
      <c r="D758" t="s">
        <v>171</v>
      </c>
      <c r="E758" t="s">
        <v>172</v>
      </c>
      <c r="F758" t="s">
        <v>173</v>
      </c>
      <c r="G758" t="s">
        <v>174</v>
      </c>
      <c r="H758" t="s">
        <v>198</v>
      </c>
      <c r="I758" t="s">
        <v>210</v>
      </c>
      <c r="J758" t="s">
        <v>11727</v>
      </c>
      <c r="K758" t="s">
        <v>177</v>
      </c>
      <c r="L758" t="s">
        <v>334</v>
      </c>
      <c r="M758" t="s">
        <v>283</v>
      </c>
      <c r="N758" t="s">
        <v>180</v>
      </c>
      <c r="O758" t="s">
        <v>3590</v>
      </c>
      <c r="P758" t="s">
        <v>3591</v>
      </c>
      <c r="Q758" t="s">
        <v>225</v>
      </c>
      <c r="R758" t="s">
        <v>184</v>
      </c>
      <c r="S758" t="s">
        <v>8464</v>
      </c>
      <c r="T758" t="s">
        <v>338</v>
      </c>
      <c r="U758" t="s">
        <v>8465</v>
      </c>
    </row>
    <row r="759" spans="1:21" x14ac:dyDescent="0.2">
      <c r="A759" t="s">
        <v>3592</v>
      </c>
      <c r="B759" t="s">
        <v>3593</v>
      </c>
      <c r="C759" t="s">
        <v>3594</v>
      </c>
      <c r="D759" t="s">
        <v>171</v>
      </c>
      <c r="E759" t="s">
        <v>172</v>
      </c>
      <c r="F759" t="s">
        <v>173</v>
      </c>
      <c r="G759" t="s">
        <v>174</v>
      </c>
      <c r="H759" t="s">
        <v>657</v>
      </c>
      <c r="I759" t="s">
        <v>199</v>
      </c>
      <c r="J759" t="s">
        <v>11848</v>
      </c>
      <c r="K759" t="s">
        <v>643</v>
      </c>
      <c r="L759" t="s">
        <v>644</v>
      </c>
      <c r="M759" t="s">
        <v>295</v>
      </c>
      <c r="N759" t="s">
        <v>9898</v>
      </c>
      <c r="O759" t="s">
        <v>3595</v>
      </c>
      <c r="P759" t="s">
        <v>3596</v>
      </c>
      <c r="Q759" t="s">
        <v>521</v>
      </c>
      <c r="R759" t="s">
        <v>196</v>
      </c>
      <c r="S759" t="s">
        <v>8466</v>
      </c>
      <c r="T759" t="s">
        <v>7764</v>
      </c>
      <c r="U759" t="s">
        <v>10619</v>
      </c>
    </row>
    <row r="760" spans="1:21" x14ac:dyDescent="0.2">
      <c r="A760" t="s">
        <v>3597</v>
      </c>
      <c r="B760" t="s">
        <v>3598</v>
      </c>
      <c r="C760" t="s">
        <v>3485</v>
      </c>
      <c r="D760" t="s">
        <v>171</v>
      </c>
      <c r="E760" t="s">
        <v>172</v>
      </c>
      <c r="F760" t="s">
        <v>173</v>
      </c>
      <c r="G760" t="s">
        <v>174</v>
      </c>
      <c r="H760" t="s">
        <v>595</v>
      </c>
      <c r="I760" t="s">
        <v>210</v>
      </c>
      <c r="J760" t="s">
        <v>11854</v>
      </c>
      <c r="K760" t="s">
        <v>177</v>
      </c>
      <c r="L760" t="s">
        <v>352</v>
      </c>
      <c r="M760" t="s">
        <v>179</v>
      </c>
      <c r="N760" t="s">
        <v>180</v>
      </c>
      <c r="O760" t="s">
        <v>3490</v>
      </c>
      <c r="P760" t="s">
        <v>3491</v>
      </c>
      <c r="Q760" t="s">
        <v>679</v>
      </c>
      <c r="R760" t="s">
        <v>680</v>
      </c>
      <c r="S760" t="s">
        <v>8467</v>
      </c>
      <c r="T760" t="s">
        <v>322</v>
      </c>
      <c r="U760" t="s">
        <v>10620</v>
      </c>
    </row>
    <row r="761" spans="1:21" x14ac:dyDescent="0.2">
      <c r="A761" t="s">
        <v>3599</v>
      </c>
      <c r="B761" t="s">
        <v>3600</v>
      </c>
      <c r="C761" t="s">
        <v>3581</v>
      </c>
      <c r="D761" t="s">
        <v>171</v>
      </c>
      <c r="E761" t="s">
        <v>172</v>
      </c>
      <c r="F761" t="s">
        <v>173</v>
      </c>
      <c r="G761" t="s">
        <v>174</v>
      </c>
      <c r="H761" t="s">
        <v>11779</v>
      </c>
      <c r="I761" t="s">
        <v>7956</v>
      </c>
      <c r="J761" t="s">
        <v>11780</v>
      </c>
      <c r="K761" t="s">
        <v>622</v>
      </c>
      <c r="L761" t="s">
        <v>569</v>
      </c>
      <c r="M761" t="s">
        <v>295</v>
      </c>
      <c r="N761" t="s">
        <v>623</v>
      </c>
      <c r="O761" t="s">
        <v>3601</v>
      </c>
      <c r="P761" t="s">
        <v>3602</v>
      </c>
      <c r="Q761" t="s">
        <v>337</v>
      </c>
      <c r="R761" t="s">
        <v>321</v>
      </c>
      <c r="S761" t="s">
        <v>8468</v>
      </c>
      <c r="T761" t="s">
        <v>631</v>
      </c>
      <c r="U761" t="s">
        <v>10621</v>
      </c>
    </row>
    <row r="762" spans="1:21" x14ac:dyDescent="0.2">
      <c r="A762" t="s">
        <v>3604</v>
      </c>
      <c r="B762" t="s">
        <v>3605</v>
      </c>
      <c r="C762" t="s">
        <v>3606</v>
      </c>
      <c r="D762" t="s">
        <v>171</v>
      </c>
      <c r="E762" t="s">
        <v>172</v>
      </c>
      <c r="F762" t="s">
        <v>173</v>
      </c>
      <c r="G762" t="s">
        <v>245</v>
      </c>
      <c r="H762" t="s">
        <v>209</v>
      </c>
      <c r="I762" t="s">
        <v>234</v>
      </c>
      <c r="J762" t="s">
        <v>11847</v>
      </c>
      <c r="K762" t="s">
        <v>217</v>
      </c>
      <c r="L762" t="s">
        <v>267</v>
      </c>
      <c r="M762" t="s">
        <v>179</v>
      </c>
      <c r="N762" t="s">
        <v>180</v>
      </c>
      <c r="O762" t="s">
        <v>3607</v>
      </c>
      <c r="P762" t="s">
        <v>3608</v>
      </c>
      <c r="Q762" t="s">
        <v>200</v>
      </c>
      <c r="R762" t="s">
        <v>184</v>
      </c>
      <c r="S762" t="s">
        <v>8469</v>
      </c>
      <c r="T762" t="s">
        <v>268</v>
      </c>
      <c r="U762" t="s">
        <v>10622</v>
      </c>
    </row>
    <row r="763" spans="1:21" x14ac:dyDescent="0.2">
      <c r="A763" t="s">
        <v>3609</v>
      </c>
      <c r="B763" t="s">
        <v>3610</v>
      </c>
      <c r="C763" t="s">
        <v>3594</v>
      </c>
      <c r="D763" t="s">
        <v>171</v>
      </c>
      <c r="E763" t="s">
        <v>172</v>
      </c>
      <c r="F763" t="s">
        <v>173</v>
      </c>
      <c r="G763" t="s">
        <v>216</v>
      </c>
      <c r="H763" t="s">
        <v>11763</v>
      </c>
      <c r="I763" t="s">
        <v>414</v>
      </c>
      <c r="J763" t="s">
        <v>11800</v>
      </c>
      <c r="K763" t="s">
        <v>622</v>
      </c>
      <c r="L763" t="s">
        <v>569</v>
      </c>
      <c r="M763" t="s">
        <v>295</v>
      </c>
      <c r="N763" t="s">
        <v>623</v>
      </c>
      <c r="O763" t="s">
        <v>2470</v>
      </c>
      <c r="P763" t="s">
        <v>3611</v>
      </c>
      <c r="Q763" t="s">
        <v>225</v>
      </c>
      <c r="R763" t="s">
        <v>184</v>
      </c>
      <c r="S763" t="s">
        <v>8470</v>
      </c>
      <c r="T763" t="s">
        <v>631</v>
      </c>
      <c r="U763" t="s">
        <v>10623</v>
      </c>
    </row>
    <row r="764" spans="1:21" x14ac:dyDescent="0.2">
      <c r="A764" t="s">
        <v>3612</v>
      </c>
      <c r="B764" t="s">
        <v>8471</v>
      </c>
      <c r="C764" t="s">
        <v>3024</v>
      </c>
      <c r="D764" t="s">
        <v>11869</v>
      </c>
      <c r="E764" t="s">
        <v>172</v>
      </c>
      <c r="F764" t="s">
        <v>173</v>
      </c>
      <c r="G764" t="s">
        <v>174</v>
      </c>
      <c r="H764" t="s">
        <v>676</v>
      </c>
      <c r="I764" t="s">
        <v>234</v>
      </c>
      <c r="J764" t="s">
        <v>11777</v>
      </c>
      <c r="K764" t="s">
        <v>1021</v>
      </c>
      <c r="L764" t="s">
        <v>1022</v>
      </c>
      <c r="M764" t="s">
        <v>295</v>
      </c>
      <c r="N764" t="s">
        <v>9898</v>
      </c>
      <c r="O764" t="s">
        <v>3613</v>
      </c>
      <c r="P764" t="s">
        <v>3614</v>
      </c>
      <c r="Q764" t="s">
        <v>850</v>
      </c>
      <c r="R764" t="s">
        <v>597</v>
      </c>
      <c r="S764" t="s">
        <v>8472</v>
      </c>
      <c r="T764" t="s">
        <v>7757</v>
      </c>
      <c r="U764" t="s">
        <v>10624</v>
      </c>
    </row>
    <row r="765" spans="1:21" x14ac:dyDescent="0.2">
      <c r="A765" t="s">
        <v>3615</v>
      </c>
      <c r="B765" t="s">
        <v>3616</v>
      </c>
      <c r="C765" t="s">
        <v>3617</v>
      </c>
      <c r="D765" t="s">
        <v>171</v>
      </c>
      <c r="E765" t="s">
        <v>172</v>
      </c>
      <c r="F765" t="s">
        <v>173</v>
      </c>
      <c r="G765" t="s">
        <v>189</v>
      </c>
      <c r="H765" t="s">
        <v>316</v>
      </c>
      <c r="I765" t="s">
        <v>191</v>
      </c>
      <c r="J765" t="s">
        <v>11807</v>
      </c>
      <c r="K765" t="s">
        <v>281</v>
      </c>
      <c r="L765" t="s">
        <v>440</v>
      </c>
      <c r="M765" t="s">
        <v>179</v>
      </c>
      <c r="N765" t="s">
        <v>192</v>
      </c>
      <c r="O765" t="s">
        <v>3618</v>
      </c>
      <c r="P765" t="s">
        <v>3619</v>
      </c>
      <c r="Q765" t="s">
        <v>337</v>
      </c>
      <c r="R765" t="s">
        <v>321</v>
      </c>
      <c r="S765" t="s">
        <v>8473</v>
      </c>
      <c r="T765" t="s">
        <v>322</v>
      </c>
      <c r="U765" t="s">
        <v>10625</v>
      </c>
    </row>
    <row r="766" spans="1:21" x14ac:dyDescent="0.2">
      <c r="A766" t="s">
        <v>3620</v>
      </c>
      <c r="B766" t="s">
        <v>3621</v>
      </c>
      <c r="C766" t="s">
        <v>3485</v>
      </c>
      <c r="D766" t="s">
        <v>171</v>
      </c>
      <c r="E766" t="s">
        <v>172</v>
      </c>
      <c r="F766" t="s">
        <v>173</v>
      </c>
      <c r="G766" t="s">
        <v>174</v>
      </c>
      <c r="H766" t="s">
        <v>684</v>
      </c>
      <c r="I766" t="s">
        <v>199</v>
      </c>
      <c r="J766" t="s">
        <v>11759</v>
      </c>
      <c r="K766" t="s">
        <v>677</v>
      </c>
      <c r="L766" t="s">
        <v>678</v>
      </c>
      <c r="M766" t="s">
        <v>295</v>
      </c>
      <c r="N766" t="s">
        <v>296</v>
      </c>
      <c r="O766" t="s">
        <v>3622</v>
      </c>
      <c r="P766" t="s">
        <v>3623</v>
      </c>
      <c r="Q766" t="s">
        <v>754</v>
      </c>
      <c r="R766" t="s">
        <v>330</v>
      </c>
      <c r="S766" t="s">
        <v>8474</v>
      </c>
      <c r="T766" t="s">
        <v>7771</v>
      </c>
      <c r="U766" t="s">
        <v>10626</v>
      </c>
    </row>
    <row r="767" spans="1:21" x14ac:dyDescent="0.2">
      <c r="A767" t="s">
        <v>3624</v>
      </c>
      <c r="B767" t="s">
        <v>3625</v>
      </c>
      <c r="C767" t="s">
        <v>3626</v>
      </c>
      <c r="D767" t="s">
        <v>171</v>
      </c>
      <c r="E767" t="s">
        <v>172</v>
      </c>
      <c r="F767" t="s">
        <v>173</v>
      </c>
      <c r="G767" t="s">
        <v>174</v>
      </c>
      <c r="H767" t="s">
        <v>793</v>
      </c>
      <c r="I767" t="s">
        <v>191</v>
      </c>
      <c r="J767" t="s">
        <v>11815</v>
      </c>
      <c r="K767" t="s">
        <v>603</v>
      </c>
      <c r="L767" t="s">
        <v>604</v>
      </c>
      <c r="M767" t="s">
        <v>295</v>
      </c>
      <c r="N767" t="s">
        <v>9898</v>
      </c>
      <c r="O767" t="s">
        <v>3627</v>
      </c>
      <c r="P767" t="s">
        <v>3628</v>
      </c>
      <c r="Q767" t="s">
        <v>2401</v>
      </c>
      <c r="R767" t="s">
        <v>261</v>
      </c>
      <c r="S767" t="s">
        <v>8475</v>
      </c>
      <c r="T767" t="s">
        <v>7752</v>
      </c>
      <c r="U767" t="s">
        <v>10627</v>
      </c>
    </row>
    <row r="768" spans="1:21" x14ac:dyDescent="0.2">
      <c r="A768" t="s">
        <v>3632</v>
      </c>
      <c r="B768" t="s">
        <v>3633</v>
      </c>
      <c r="C768" t="s">
        <v>3603</v>
      </c>
      <c r="D768" t="s">
        <v>171</v>
      </c>
      <c r="E768" t="s">
        <v>172</v>
      </c>
      <c r="F768" t="s">
        <v>173</v>
      </c>
      <c r="G768" t="s">
        <v>174</v>
      </c>
      <c r="H768" t="s">
        <v>684</v>
      </c>
      <c r="I768" t="s">
        <v>228</v>
      </c>
      <c r="J768" t="s">
        <v>11796</v>
      </c>
      <c r="K768" t="s">
        <v>677</v>
      </c>
      <c r="L768" t="s">
        <v>678</v>
      </c>
      <c r="M768" t="s">
        <v>295</v>
      </c>
      <c r="N768" t="s">
        <v>296</v>
      </c>
      <c r="O768" t="s">
        <v>3634</v>
      </c>
      <c r="P768" t="s">
        <v>3635</v>
      </c>
      <c r="Q768" t="s">
        <v>2125</v>
      </c>
      <c r="R768" t="s">
        <v>330</v>
      </c>
      <c r="S768" t="s">
        <v>8477</v>
      </c>
      <c r="T768" t="s">
        <v>7771</v>
      </c>
      <c r="U768" t="s">
        <v>10628</v>
      </c>
    </row>
    <row r="769" spans="1:21" x14ac:dyDescent="0.2">
      <c r="A769" t="s">
        <v>3636</v>
      </c>
      <c r="B769" t="s">
        <v>3637</v>
      </c>
      <c r="C769" t="s">
        <v>3638</v>
      </c>
      <c r="D769" t="s">
        <v>171</v>
      </c>
      <c r="E769" t="s">
        <v>172</v>
      </c>
      <c r="F769" t="s">
        <v>173</v>
      </c>
      <c r="G769" t="s">
        <v>245</v>
      </c>
      <c r="H769" t="s">
        <v>326</v>
      </c>
      <c r="I769" t="s">
        <v>191</v>
      </c>
      <c r="J769" t="s">
        <v>11772</v>
      </c>
      <c r="K769" t="s">
        <v>177</v>
      </c>
      <c r="L769" t="s">
        <v>178</v>
      </c>
      <c r="M769" t="s">
        <v>179</v>
      </c>
      <c r="N769" t="s">
        <v>180</v>
      </c>
      <c r="O769" t="s">
        <v>2347</v>
      </c>
      <c r="P769" t="s">
        <v>3639</v>
      </c>
      <c r="Q769" t="s">
        <v>675</v>
      </c>
      <c r="R769" t="s">
        <v>330</v>
      </c>
      <c r="S769" t="s">
        <v>8478</v>
      </c>
      <c r="T769" t="s">
        <v>185</v>
      </c>
      <c r="U769" t="s">
        <v>10629</v>
      </c>
    </row>
    <row r="770" spans="1:21" x14ac:dyDescent="0.2">
      <c r="A770" t="s">
        <v>3640</v>
      </c>
      <c r="B770" t="s">
        <v>3641</v>
      </c>
      <c r="C770" t="s">
        <v>3642</v>
      </c>
      <c r="D770" t="s">
        <v>171</v>
      </c>
      <c r="E770" t="s">
        <v>172</v>
      </c>
      <c r="F770" t="s">
        <v>173</v>
      </c>
      <c r="G770" t="s">
        <v>245</v>
      </c>
      <c r="H770" t="s">
        <v>209</v>
      </c>
      <c r="I770" t="s">
        <v>234</v>
      </c>
      <c r="J770" t="s">
        <v>11847</v>
      </c>
      <c r="K770" t="s">
        <v>177</v>
      </c>
      <c r="L770" t="s">
        <v>334</v>
      </c>
      <c r="M770" t="s">
        <v>179</v>
      </c>
      <c r="N770" t="s">
        <v>180</v>
      </c>
      <c r="O770" t="s">
        <v>3643</v>
      </c>
      <c r="P770" t="s">
        <v>3644</v>
      </c>
      <c r="Q770" t="s">
        <v>200</v>
      </c>
      <c r="R770" t="s">
        <v>184</v>
      </c>
      <c r="S770" t="s">
        <v>8479</v>
      </c>
      <c r="T770" t="s">
        <v>338</v>
      </c>
      <c r="U770" t="s">
        <v>10630</v>
      </c>
    </row>
    <row r="771" spans="1:21" x14ac:dyDescent="0.2">
      <c r="A771" t="s">
        <v>3645</v>
      </c>
      <c r="B771" t="s">
        <v>8480</v>
      </c>
      <c r="C771" t="s">
        <v>3638</v>
      </c>
      <c r="D771" t="s">
        <v>171</v>
      </c>
      <c r="E771" t="s">
        <v>172</v>
      </c>
      <c r="F771" t="s">
        <v>173</v>
      </c>
      <c r="G771" t="s">
        <v>245</v>
      </c>
      <c r="H771" t="s">
        <v>316</v>
      </c>
      <c r="I771" t="s">
        <v>191</v>
      </c>
      <c r="J771" t="s">
        <v>11807</v>
      </c>
      <c r="K771" t="s">
        <v>177</v>
      </c>
      <c r="L771" t="s">
        <v>178</v>
      </c>
      <c r="M771" t="s">
        <v>179</v>
      </c>
      <c r="N771" t="s">
        <v>180</v>
      </c>
      <c r="O771" t="s">
        <v>3646</v>
      </c>
      <c r="P771" t="s">
        <v>3647</v>
      </c>
      <c r="Q771" t="s">
        <v>337</v>
      </c>
      <c r="R771" t="s">
        <v>321</v>
      </c>
      <c r="S771" t="s">
        <v>8481</v>
      </c>
      <c r="T771" t="s">
        <v>185</v>
      </c>
      <c r="U771" t="s">
        <v>10631</v>
      </c>
    </row>
    <row r="772" spans="1:21" x14ac:dyDescent="0.2">
      <c r="A772" t="s">
        <v>3648</v>
      </c>
      <c r="B772" t="s">
        <v>3649</v>
      </c>
      <c r="C772" t="s">
        <v>3650</v>
      </c>
      <c r="D772" t="s">
        <v>171</v>
      </c>
      <c r="E772" t="s">
        <v>172</v>
      </c>
      <c r="F772" t="s">
        <v>173</v>
      </c>
      <c r="G772" t="s">
        <v>174</v>
      </c>
      <c r="H772" t="s">
        <v>316</v>
      </c>
      <c r="I772" t="s">
        <v>199</v>
      </c>
      <c r="J772" t="s">
        <v>11733</v>
      </c>
      <c r="K772" t="s">
        <v>177</v>
      </c>
      <c r="L772" t="s">
        <v>178</v>
      </c>
      <c r="M772" t="s">
        <v>179</v>
      </c>
      <c r="N772" t="s">
        <v>180</v>
      </c>
      <c r="O772" t="s">
        <v>3651</v>
      </c>
      <c r="P772" t="s">
        <v>3652</v>
      </c>
      <c r="Q772" t="s">
        <v>337</v>
      </c>
      <c r="R772" t="s">
        <v>321</v>
      </c>
      <c r="S772" t="s">
        <v>8482</v>
      </c>
      <c r="T772" t="s">
        <v>185</v>
      </c>
      <c r="U772" t="s">
        <v>10632</v>
      </c>
    </row>
    <row r="773" spans="1:21" x14ac:dyDescent="0.2">
      <c r="A773" t="s">
        <v>3654</v>
      </c>
      <c r="B773" t="s">
        <v>8484</v>
      </c>
      <c r="C773" t="s">
        <v>3655</v>
      </c>
      <c r="D773" t="s">
        <v>171</v>
      </c>
      <c r="E773" t="s">
        <v>172</v>
      </c>
      <c r="F773" t="s">
        <v>173</v>
      </c>
      <c r="G773" t="s">
        <v>245</v>
      </c>
      <c r="H773" t="s">
        <v>1092</v>
      </c>
      <c r="I773" t="s">
        <v>199</v>
      </c>
      <c r="J773" t="s">
        <v>11835</v>
      </c>
      <c r="K773" t="s">
        <v>603</v>
      </c>
      <c r="L773" t="s">
        <v>604</v>
      </c>
      <c r="M773" t="s">
        <v>295</v>
      </c>
      <c r="N773" t="s">
        <v>9898</v>
      </c>
      <c r="O773" t="s">
        <v>3656</v>
      </c>
      <c r="P773" t="s">
        <v>3657</v>
      </c>
      <c r="Q773" t="s">
        <v>796</v>
      </c>
      <c r="R773" t="s">
        <v>321</v>
      </c>
      <c r="S773" t="s">
        <v>8485</v>
      </c>
      <c r="T773" t="s">
        <v>7752</v>
      </c>
      <c r="U773" t="s">
        <v>10633</v>
      </c>
    </row>
    <row r="774" spans="1:21" x14ac:dyDescent="0.2">
      <c r="A774" t="s">
        <v>3658</v>
      </c>
      <c r="B774" t="s">
        <v>3659</v>
      </c>
      <c r="C774" t="s">
        <v>3660</v>
      </c>
      <c r="D774" t="s">
        <v>171</v>
      </c>
      <c r="E774" t="s">
        <v>172</v>
      </c>
      <c r="F774" t="s">
        <v>173</v>
      </c>
      <c r="G774" t="s">
        <v>245</v>
      </c>
      <c r="H774" t="s">
        <v>326</v>
      </c>
      <c r="I774" t="s">
        <v>176</v>
      </c>
      <c r="J774" t="s">
        <v>11717</v>
      </c>
      <c r="K774" t="s">
        <v>177</v>
      </c>
      <c r="L774" t="s">
        <v>440</v>
      </c>
      <c r="M774" t="s">
        <v>179</v>
      </c>
      <c r="N774" t="s">
        <v>180</v>
      </c>
      <c r="O774" t="s">
        <v>3661</v>
      </c>
      <c r="P774" t="s">
        <v>3662</v>
      </c>
      <c r="Q774" t="s">
        <v>754</v>
      </c>
      <c r="R774" t="s">
        <v>330</v>
      </c>
      <c r="S774" t="s">
        <v>8486</v>
      </c>
      <c r="T774" t="s">
        <v>322</v>
      </c>
      <c r="U774" t="s">
        <v>10634</v>
      </c>
    </row>
    <row r="775" spans="1:21" x14ac:dyDescent="0.2">
      <c r="A775" t="s">
        <v>3663</v>
      </c>
      <c r="B775" t="s">
        <v>3664</v>
      </c>
      <c r="C775" t="s">
        <v>3626</v>
      </c>
      <c r="D775" t="s">
        <v>171</v>
      </c>
      <c r="E775" t="s">
        <v>172</v>
      </c>
      <c r="F775" t="s">
        <v>173</v>
      </c>
      <c r="G775" t="s">
        <v>174</v>
      </c>
      <c r="H775" t="s">
        <v>11763</v>
      </c>
      <c r="I775" t="s">
        <v>396</v>
      </c>
      <c r="J775" t="s">
        <v>11867</v>
      </c>
      <c r="K775" t="s">
        <v>622</v>
      </c>
      <c r="L775" t="s">
        <v>569</v>
      </c>
      <c r="M775" t="s">
        <v>295</v>
      </c>
      <c r="N775" t="s">
        <v>623</v>
      </c>
      <c r="O775" t="s">
        <v>3665</v>
      </c>
      <c r="P775" t="s">
        <v>3666</v>
      </c>
      <c r="Q775" t="s">
        <v>225</v>
      </c>
      <c r="R775" t="s">
        <v>184</v>
      </c>
      <c r="S775" t="s">
        <v>8487</v>
      </c>
      <c r="T775" t="s">
        <v>631</v>
      </c>
      <c r="U775" t="s">
        <v>10635</v>
      </c>
    </row>
    <row r="776" spans="1:21" x14ac:dyDescent="0.2">
      <c r="A776" t="s">
        <v>3667</v>
      </c>
      <c r="B776" t="s">
        <v>3668</v>
      </c>
      <c r="C776" t="s">
        <v>3669</v>
      </c>
      <c r="D776" t="s">
        <v>171</v>
      </c>
      <c r="E776" t="s">
        <v>172</v>
      </c>
      <c r="F776" t="s">
        <v>173</v>
      </c>
      <c r="G776" t="s">
        <v>245</v>
      </c>
      <c r="H776" t="s">
        <v>209</v>
      </c>
      <c r="I776" t="s">
        <v>199</v>
      </c>
      <c r="J776" t="s">
        <v>11742</v>
      </c>
      <c r="K776" t="s">
        <v>177</v>
      </c>
      <c r="L776" t="s">
        <v>334</v>
      </c>
      <c r="M776" t="s">
        <v>179</v>
      </c>
      <c r="N776" t="s">
        <v>180</v>
      </c>
      <c r="O776" t="s">
        <v>3670</v>
      </c>
      <c r="P776" t="s">
        <v>3671</v>
      </c>
      <c r="Q776" t="s">
        <v>200</v>
      </c>
      <c r="R776" t="s">
        <v>184</v>
      </c>
      <c r="S776" t="s">
        <v>8488</v>
      </c>
      <c r="T776" t="s">
        <v>338</v>
      </c>
      <c r="U776" t="s">
        <v>10636</v>
      </c>
    </row>
    <row r="777" spans="1:21" x14ac:dyDescent="0.2">
      <c r="A777" t="s">
        <v>3672</v>
      </c>
      <c r="B777" t="s">
        <v>3673</v>
      </c>
      <c r="C777" t="s">
        <v>3629</v>
      </c>
      <c r="D777" t="s">
        <v>171</v>
      </c>
      <c r="E777" t="s">
        <v>172</v>
      </c>
      <c r="F777" t="s">
        <v>173</v>
      </c>
      <c r="G777" t="s">
        <v>174</v>
      </c>
      <c r="H777" t="s">
        <v>11752</v>
      </c>
      <c r="I777" t="s">
        <v>228</v>
      </c>
      <c r="J777" t="s">
        <v>11753</v>
      </c>
      <c r="K777" t="s">
        <v>622</v>
      </c>
      <c r="L777" t="s">
        <v>569</v>
      </c>
      <c r="M777" t="s">
        <v>295</v>
      </c>
      <c r="N777" t="s">
        <v>623</v>
      </c>
      <c r="O777" t="s">
        <v>3318</v>
      </c>
      <c r="P777" t="s">
        <v>3674</v>
      </c>
      <c r="Q777" t="s">
        <v>200</v>
      </c>
      <c r="R777" t="s">
        <v>184</v>
      </c>
      <c r="S777" t="s">
        <v>8489</v>
      </c>
      <c r="T777" t="s">
        <v>631</v>
      </c>
      <c r="U777" t="s">
        <v>10637</v>
      </c>
    </row>
    <row r="778" spans="1:21" x14ac:dyDescent="0.2">
      <c r="A778" t="s">
        <v>3675</v>
      </c>
      <c r="B778" t="s">
        <v>3676</v>
      </c>
      <c r="C778" t="s">
        <v>3677</v>
      </c>
      <c r="D778" t="s">
        <v>171</v>
      </c>
      <c r="E778" t="s">
        <v>172</v>
      </c>
      <c r="F778" t="s">
        <v>173</v>
      </c>
      <c r="G778" t="s">
        <v>189</v>
      </c>
      <c r="H778" t="s">
        <v>190</v>
      </c>
      <c r="I778" t="s">
        <v>228</v>
      </c>
      <c r="J778" t="s">
        <v>11743</v>
      </c>
      <c r="K778" t="s">
        <v>177</v>
      </c>
      <c r="L778" t="s">
        <v>334</v>
      </c>
      <c r="M778" t="s">
        <v>179</v>
      </c>
      <c r="N778" t="s">
        <v>192</v>
      </c>
      <c r="O778" t="s">
        <v>3678</v>
      </c>
      <c r="P778" t="s">
        <v>3679</v>
      </c>
      <c r="Q778" t="s">
        <v>521</v>
      </c>
      <c r="R778" t="s">
        <v>196</v>
      </c>
      <c r="S778" t="s">
        <v>8490</v>
      </c>
      <c r="T778" t="s">
        <v>338</v>
      </c>
      <c r="U778" t="s">
        <v>10638</v>
      </c>
    </row>
    <row r="779" spans="1:21" x14ac:dyDescent="0.2">
      <c r="A779" t="s">
        <v>3680</v>
      </c>
      <c r="B779" t="s">
        <v>3681</v>
      </c>
      <c r="C779" t="s">
        <v>3682</v>
      </c>
      <c r="D779" t="s">
        <v>171</v>
      </c>
      <c r="E779" t="s">
        <v>172</v>
      </c>
      <c r="F779" t="s">
        <v>173</v>
      </c>
      <c r="G779" t="s">
        <v>245</v>
      </c>
      <c r="H779" t="s">
        <v>257</v>
      </c>
      <c r="I779" t="s">
        <v>210</v>
      </c>
      <c r="J779" t="s">
        <v>11829</v>
      </c>
      <c r="K779" t="s">
        <v>177</v>
      </c>
      <c r="L779" t="s">
        <v>178</v>
      </c>
      <c r="M779" t="s">
        <v>179</v>
      </c>
      <c r="N779" t="s">
        <v>180</v>
      </c>
      <c r="O779" t="s">
        <v>3683</v>
      </c>
      <c r="P779" t="s">
        <v>3684</v>
      </c>
      <c r="Q779" t="s">
        <v>1157</v>
      </c>
      <c r="R779" t="s">
        <v>261</v>
      </c>
      <c r="S779" t="s">
        <v>8491</v>
      </c>
      <c r="T779" t="s">
        <v>185</v>
      </c>
      <c r="U779" t="s">
        <v>10639</v>
      </c>
    </row>
    <row r="780" spans="1:21" x14ac:dyDescent="0.2">
      <c r="A780" t="s">
        <v>3685</v>
      </c>
      <c r="B780" t="s">
        <v>3686</v>
      </c>
      <c r="C780" t="s">
        <v>3687</v>
      </c>
      <c r="D780" t="s">
        <v>171</v>
      </c>
      <c r="E780" t="s">
        <v>172</v>
      </c>
      <c r="F780" t="s">
        <v>173</v>
      </c>
      <c r="G780" t="s">
        <v>174</v>
      </c>
      <c r="H780" t="s">
        <v>7769</v>
      </c>
      <c r="I780" t="s">
        <v>234</v>
      </c>
      <c r="J780" t="s">
        <v>11797</v>
      </c>
      <c r="K780" t="s">
        <v>622</v>
      </c>
      <c r="L780" t="s">
        <v>569</v>
      </c>
      <c r="M780" t="s">
        <v>295</v>
      </c>
      <c r="N780" t="s">
        <v>623</v>
      </c>
      <c r="O780" t="s">
        <v>3688</v>
      </c>
      <c r="P780" t="s">
        <v>3689</v>
      </c>
      <c r="Q780" t="s">
        <v>754</v>
      </c>
      <c r="R780" t="s">
        <v>330</v>
      </c>
      <c r="S780" t="s">
        <v>8492</v>
      </c>
      <c r="T780" t="s">
        <v>631</v>
      </c>
      <c r="U780" t="s">
        <v>10640</v>
      </c>
    </row>
    <row r="781" spans="1:21" x14ac:dyDescent="0.2">
      <c r="A781" t="s">
        <v>3690</v>
      </c>
      <c r="B781" t="s">
        <v>3691</v>
      </c>
      <c r="C781" t="s">
        <v>3629</v>
      </c>
      <c r="D781" t="s">
        <v>171</v>
      </c>
      <c r="E781" t="s">
        <v>172</v>
      </c>
      <c r="F781" t="s">
        <v>173</v>
      </c>
      <c r="G781" t="s">
        <v>174</v>
      </c>
      <c r="H781" t="s">
        <v>11752</v>
      </c>
      <c r="I781" t="s">
        <v>228</v>
      </c>
      <c r="J781" t="s">
        <v>11753</v>
      </c>
      <c r="K781" t="s">
        <v>622</v>
      </c>
      <c r="L781" t="s">
        <v>569</v>
      </c>
      <c r="M781" t="s">
        <v>295</v>
      </c>
      <c r="N781" t="s">
        <v>623</v>
      </c>
      <c r="O781" t="s">
        <v>3692</v>
      </c>
      <c r="P781" t="s">
        <v>3693</v>
      </c>
      <c r="Q781" t="s">
        <v>312</v>
      </c>
      <c r="R781" t="s">
        <v>184</v>
      </c>
      <c r="S781" t="s">
        <v>8493</v>
      </c>
      <c r="T781" t="s">
        <v>631</v>
      </c>
      <c r="U781" t="s">
        <v>10641</v>
      </c>
    </row>
    <row r="782" spans="1:21" x14ac:dyDescent="0.2">
      <c r="A782" t="s">
        <v>3694</v>
      </c>
      <c r="B782" t="s">
        <v>3695</v>
      </c>
      <c r="C782" t="s">
        <v>3629</v>
      </c>
      <c r="D782" t="s">
        <v>171</v>
      </c>
      <c r="E782" t="s">
        <v>172</v>
      </c>
      <c r="F782" t="s">
        <v>173</v>
      </c>
      <c r="G782" t="s">
        <v>174</v>
      </c>
      <c r="H782" t="s">
        <v>11752</v>
      </c>
      <c r="I782" t="s">
        <v>228</v>
      </c>
      <c r="J782" t="s">
        <v>11753</v>
      </c>
      <c r="K782" t="s">
        <v>622</v>
      </c>
      <c r="L782" t="s">
        <v>569</v>
      </c>
      <c r="M782" t="s">
        <v>295</v>
      </c>
      <c r="N782" t="s">
        <v>623</v>
      </c>
      <c r="O782" t="s">
        <v>1663</v>
      </c>
      <c r="P782" t="s">
        <v>1664</v>
      </c>
      <c r="Q782" t="s">
        <v>312</v>
      </c>
      <c r="R782" t="s">
        <v>184</v>
      </c>
      <c r="S782" t="s">
        <v>8012</v>
      </c>
      <c r="T782" t="s">
        <v>631</v>
      </c>
      <c r="U782" t="s">
        <v>10642</v>
      </c>
    </row>
    <row r="783" spans="1:21" x14ac:dyDescent="0.2">
      <c r="A783" t="s">
        <v>3697</v>
      </c>
      <c r="B783" t="s">
        <v>3698</v>
      </c>
      <c r="C783" t="s">
        <v>3699</v>
      </c>
      <c r="D783" t="s">
        <v>171</v>
      </c>
      <c r="E783" t="s">
        <v>172</v>
      </c>
      <c r="F783" t="s">
        <v>173</v>
      </c>
      <c r="G783" t="s">
        <v>245</v>
      </c>
      <c r="H783" t="s">
        <v>198</v>
      </c>
      <c r="I783" t="s">
        <v>199</v>
      </c>
      <c r="J783" t="s">
        <v>11726</v>
      </c>
      <c r="K783" t="s">
        <v>177</v>
      </c>
      <c r="L783" t="s">
        <v>334</v>
      </c>
      <c r="M783" t="s">
        <v>179</v>
      </c>
      <c r="N783" t="s">
        <v>180</v>
      </c>
      <c r="O783" t="s">
        <v>3700</v>
      </c>
      <c r="P783" t="s">
        <v>3701</v>
      </c>
      <c r="Q783" t="s">
        <v>200</v>
      </c>
      <c r="R783" t="s">
        <v>184</v>
      </c>
      <c r="S783" t="s">
        <v>8494</v>
      </c>
      <c r="T783" t="s">
        <v>338</v>
      </c>
      <c r="U783" t="s">
        <v>10643</v>
      </c>
    </row>
    <row r="784" spans="1:21" x14ac:dyDescent="0.2">
      <c r="A784" t="s">
        <v>3703</v>
      </c>
      <c r="B784" t="s">
        <v>3704</v>
      </c>
      <c r="C784" t="s">
        <v>3629</v>
      </c>
      <c r="D784" t="s">
        <v>171</v>
      </c>
      <c r="E784" t="s">
        <v>172</v>
      </c>
      <c r="F784" t="s">
        <v>173</v>
      </c>
      <c r="G784" t="s">
        <v>174</v>
      </c>
      <c r="H784" t="s">
        <v>657</v>
      </c>
      <c r="I784" t="s">
        <v>199</v>
      </c>
      <c r="J784" t="s">
        <v>11848</v>
      </c>
      <c r="K784" t="s">
        <v>643</v>
      </c>
      <c r="L784" t="s">
        <v>644</v>
      </c>
      <c r="M784" t="s">
        <v>295</v>
      </c>
      <c r="N784" t="s">
        <v>9898</v>
      </c>
      <c r="O784" t="s">
        <v>3705</v>
      </c>
      <c r="P784" t="s">
        <v>3706</v>
      </c>
      <c r="Q784" t="s">
        <v>521</v>
      </c>
      <c r="R784" t="s">
        <v>196</v>
      </c>
      <c r="S784" t="s">
        <v>8495</v>
      </c>
      <c r="T784" t="s">
        <v>7764</v>
      </c>
      <c r="U784" t="s">
        <v>10644</v>
      </c>
    </row>
    <row r="785" spans="1:21" x14ac:dyDescent="0.2">
      <c r="A785" t="s">
        <v>3707</v>
      </c>
      <c r="B785" t="s">
        <v>3708</v>
      </c>
      <c r="C785" t="s">
        <v>3629</v>
      </c>
      <c r="D785" t="s">
        <v>11806</v>
      </c>
      <c r="E785" t="s">
        <v>172</v>
      </c>
      <c r="F785" t="s">
        <v>173</v>
      </c>
      <c r="G785" t="s">
        <v>174</v>
      </c>
      <c r="H785" t="s">
        <v>292</v>
      </c>
      <c r="I785" t="s">
        <v>191</v>
      </c>
      <c r="J785" t="s">
        <v>11843</v>
      </c>
      <c r="K785" t="s">
        <v>293</v>
      </c>
      <c r="L785" t="s">
        <v>294</v>
      </c>
      <c r="M785" t="s">
        <v>295</v>
      </c>
      <c r="N785" t="s">
        <v>9898</v>
      </c>
      <c r="O785" t="s">
        <v>3709</v>
      </c>
      <c r="P785" t="s">
        <v>3710</v>
      </c>
      <c r="Q785" t="s">
        <v>200</v>
      </c>
      <c r="R785" t="s">
        <v>184</v>
      </c>
      <c r="S785" t="s">
        <v>8496</v>
      </c>
      <c r="T785" t="s">
        <v>7752</v>
      </c>
      <c r="U785" t="s">
        <v>10645</v>
      </c>
    </row>
    <row r="786" spans="1:21" x14ac:dyDescent="0.2">
      <c r="A786" t="s">
        <v>3711</v>
      </c>
      <c r="B786" t="s">
        <v>3712</v>
      </c>
      <c r="C786" t="s">
        <v>3713</v>
      </c>
      <c r="D786" t="s">
        <v>171</v>
      </c>
      <c r="E786" t="s">
        <v>172</v>
      </c>
      <c r="F786" t="s">
        <v>173</v>
      </c>
      <c r="G786" t="s">
        <v>174</v>
      </c>
      <c r="H786" t="s">
        <v>257</v>
      </c>
      <c r="I786" t="s">
        <v>199</v>
      </c>
      <c r="J786" t="s">
        <v>11840</v>
      </c>
      <c r="K786" t="s">
        <v>177</v>
      </c>
      <c r="L786" t="s">
        <v>352</v>
      </c>
      <c r="M786" t="s">
        <v>179</v>
      </c>
      <c r="N786" t="s">
        <v>180</v>
      </c>
      <c r="O786" t="s">
        <v>3714</v>
      </c>
      <c r="P786" t="s">
        <v>3715</v>
      </c>
      <c r="Q786" t="s">
        <v>260</v>
      </c>
      <c r="R786" t="s">
        <v>261</v>
      </c>
      <c r="S786" t="s">
        <v>8497</v>
      </c>
      <c r="T786" t="s">
        <v>322</v>
      </c>
      <c r="U786" t="s">
        <v>10646</v>
      </c>
    </row>
    <row r="787" spans="1:21" x14ac:dyDescent="0.2">
      <c r="A787" t="s">
        <v>3716</v>
      </c>
      <c r="B787" t="s">
        <v>3717</v>
      </c>
      <c r="C787" t="s">
        <v>3629</v>
      </c>
      <c r="D787" t="s">
        <v>171</v>
      </c>
      <c r="E787" t="s">
        <v>172</v>
      </c>
      <c r="F787" t="s">
        <v>173</v>
      </c>
      <c r="G787" t="s">
        <v>174</v>
      </c>
      <c r="H787" t="s">
        <v>198</v>
      </c>
      <c r="I787" t="s">
        <v>176</v>
      </c>
      <c r="J787" t="s">
        <v>11745</v>
      </c>
      <c r="K787" t="s">
        <v>217</v>
      </c>
      <c r="L787" t="s">
        <v>317</v>
      </c>
      <c r="M787" t="s">
        <v>179</v>
      </c>
      <c r="N787" t="s">
        <v>180</v>
      </c>
      <c r="O787" t="s">
        <v>3718</v>
      </c>
      <c r="P787" t="s">
        <v>3719</v>
      </c>
      <c r="Q787" t="s">
        <v>555</v>
      </c>
      <c r="R787" t="s">
        <v>270</v>
      </c>
      <c r="S787" t="s">
        <v>8498</v>
      </c>
      <c r="T787" t="s">
        <v>322</v>
      </c>
      <c r="U787" t="s">
        <v>10647</v>
      </c>
    </row>
    <row r="788" spans="1:21" x14ac:dyDescent="0.2">
      <c r="A788" t="s">
        <v>3720</v>
      </c>
      <c r="B788" t="s">
        <v>3721</v>
      </c>
      <c r="C788" t="s">
        <v>3660</v>
      </c>
      <c r="D788" t="s">
        <v>171</v>
      </c>
      <c r="E788" t="s">
        <v>172</v>
      </c>
      <c r="F788" t="s">
        <v>173</v>
      </c>
      <c r="G788" t="s">
        <v>245</v>
      </c>
      <c r="H788" t="s">
        <v>595</v>
      </c>
      <c r="I788" t="s">
        <v>210</v>
      </c>
      <c r="J788" t="s">
        <v>11854</v>
      </c>
      <c r="K788" t="s">
        <v>177</v>
      </c>
      <c r="L788" t="s">
        <v>334</v>
      </c>
      <c r="M788" t="s">
        <v>179</v>
      </c>
      <c r="N788" t="s">
        <v>180</v>
      </c>
      <c r="O788" t="s">
        <v>3722</v>
      </c>
      <c r="P788" t="s">
        <v>3723</v>
      </c>
      <c r="Q788" t="s">
        <v>679</v>
      </c>
      <c r="R788" t="s">
        <v>680</v>
      </c>
      <c r="S788" t="s">
        <v>8499</v>
      </c>
      <c r="T788" t="s">
        <v>338</v>
      </c>
      <c r="U788" t="s">
        <v>10648</v>
      </c>
    </row>
    <row r="789" spans="1:21" x14ac:dyDescent="0.2">
      <c r="A789" t="s">
        <v>3724</v>
      </c>
      <c r="B789" t="s">
        <v>3725</v>
      </c>
      <c r="C789" t="s">
        <v>3650</v>
      </c>
      <c r="D789" t="s">
        <v>171</v>
      </c>
      <c r="E789" t="s">
        <v>172</v>
      </c>
      <c r="F789" t="s">
        <v>173</v>
      </c>
      <c r="G789" t="s">
        <v>174</v>
      </c>
      <c r="H789" t="s">
        <v>326</v>
      </c>
      <c r="I789" t="s">
        <v>234</v>
      </c>
      <c r="J789" t="s">
        <v>11830</v>
      </c>
      <c r="K789" t="s">
        <v>656</v>
      </c>
      <c r="L789" t="s">
        <v>352</v>
      </c>
      <c r="M789" t="s">
        <v>179</v>
      </c>
      <c r="N789" t="s">
        <v>180</v>
      </c>
      <c r="O789" t="s">
        <v>3726</v>
      </c>
      <c r="P789" t="s">
        <v>3727</v>
      </c>
      <c r="Q789" t="s">
        <v>2125</v>
      </c>
      <c r="R789" t="s">
        <v>330</v>
      </c>
      <c r="S789" t="s">
        <v>8500</v>
      </c>
      <c r="T789" t="s">
        <v>322</v>
      </c>
      <c r="U789" t="s">
        <v>10649</v>
      </c>
    </row>
    <row r="790" spans="1:21" x14ac:dyDescent="0.2">
      <c r="A790" t="s">
        <v>3728</v>
      </c>
      <c r="B790" t="s">
        <v>3729</v>
      </c>
      <c r="C790" t="s">
        <v>3650</v>
      </c>
      <c r="D790" t="s">
        <v>171</v>
      </c>
      <c r="E790" t="s">
        <v>172</v>
      </c>
      <c r="F790" t="s">
        <v>173</v>
      </c>
      <c r="G790" t="s">
        <v>174</v>
      </c>
      <c r="H790" t="s">
        <v>326</v>
      </c>
      <c r="I790" t="s">
        <v>210</v>
      </c>
      <c r="J790" t="s">
        <v>11717</v>
      </c>
      <c r="K790" t="s">
        <v>177</v>
      </c>
      <c r="L790" t="s">
        <v>352</v>
      </c>
      <c r="M790" t="s">
        <v>179</v>
      </c>
      <c r="N790" t="s">
        <v>180</v>
      </c>
      <c r="O790" t="s">
        <v>3730</v>
      </c>
      <c r="P790" t="s">
        <v>3731</v>
      </c>
      <c r="Q790" t="s">
        <v>675</v>
      </c>
      <c r="R790" t="s">
        <v>330</v>
      </c>
      <c r="S790" t="s">
        <v>8501</v>
      </c>
      <c r="T790" t="s">
        <v>322</v>
      </c>
      <c r="U790" t="s">
        <v>10650</v>
      </c>
    </row>
    <row r="791" spans="1:21" x14ac:dyDescent="0.2">
      <c r="A791" t="s">
        <v>3733</v>
      </c>
      <c r="B791" t="s">
        <v>3734</v>
      </c>
      <c r="C791" t="s">
        <v>3735</v>
      </c>
      <c r="D791" t="s">
        <v>171</v>
      </c>
      <c r="E791" t="s">
        <v>172</v>
      </c>
      <c r="F791" t="s">
        <v>173</v>
      </c>
      <c r="G791" t="s">
        <v>174</v>
      </c>
      <c r="H791" t="s">
        <v>175</v>
      </c>
      <c r="I791" t="s">
        <v>199</v>
      </c>
      <c r="J791" t="s">
        <v>11725</v>
      </c>
      <c r="K791" t="s">
        <v>177</v>
      </c>
      <c r="L791" t="s">
        <v>352</v>
      </c>
      <c r="M791" t="s">
        <v>179</v>
      </c>
      <c r="N791" t="s">
        <v>180</v>
      </c>
      <c r="O791" t="s">
        <v>3736</v>
      </c>
      <c r="P791" t="s">
        <v>3737</v>
      </c>
      <c r="Q791" t="s">
        <v>183</v>
      </c>
      <c r="R791" t="s">
        <v>184</v>
      </c>
      <c r="S791" t="s">
        <v>8502</v>
      </c>
      <c r="T791" t="s">
        <v>322</v>
      </c>
      <c r="U791" t="s">
        <v>10651</v>
      </c>
    </row>
    <row r="792" spans="1:21" x14ac:dyDescent="0.2">
      <c r="A792" t="s">
        <v>3738</v>
      </c>
      <c r="B792" t="s">
        <v>3739</v>
      </c>
      <c r="C792" t="s">
        <v>3629</v>
      </c>
      <c r="D792" t="s">
        <v>171</v>
      </c>
      <c r="E792" t="s">
        <v>172</v>
      </c>
      <c r="F792" t="s">
        <v>173</v>
      </c>
      <c r="G792" t="s">
        <v>174</v>
      </c>
      <c r="H792" t="s">
        <v>292</v>
      </c>
      <c r="I792" t="s">
        <v>199</v>
      </c>
      <c r="J792" t="s">
        <v>11749</v>
      </c>
      <c r="K792" t="s">
        <v>610</v>
      </c>
      <c r="L792" t="s">
        <v>611</v>
      </c>
      <c r="M792" t="s">
        <v>295</v>
      </c>
      <c r="N792" t="s">
        <v>9898</v>
      </c>
      <c r="O792" t="s">
        <v>3740</v>
      </c>
      <c r="P792" t="s">
        <v>3741</v>
      </c>
      <c r="Q792" t="s">
        <v>200</v>
      </c>
      <c r="R792" t="s">
        <v>184</v>
      </c>
      <c r="S792" t="s">
        <v>8503</v>
      </c>
      <c r="T792" t="s">
        <v>7757</v>
      </c>
      <c r="U792" t="s">
        <v>10652</v>
      </c>
    </row>
    <row r="793" spans="1:21" x14ac:dyDescent="0.2">
      <c r="A793" t="s">
        <v>3742</v>
      </c>
      <c r="B793" t="s">
        <v>3743</v>
      </c>
      <c r="C793" t="s">
        <v>3687</v>
      </c>
      <c r="D793" t="s">
        <v>171</v>
      </c>
      <c r="E793" t="s">
        <v>172</v>
      </c>
      <c r="F793" t="s">
        <v>173</v>
      </c>
      <c r="G793" t="s">
        <v>189</v>
      </c>
      <c r="H793" t="s">
        <v>209</v>
      </c>
      <c r="I793" t="s">
        <v>191</v>
      </c>
      <c r="J793" t="s">
        <v>11729</v>
      </c>
      <c r="K793" t="s">
        <v>694</v>
      </c>
      <c r="L793" t="s">
        <v>695</v>
      </c>
      <c r="M793" t="s">
        <v>179</v>
      </c>
      <c r="N793" t="s">
        <v>192</v>
      </c>
      <c r="O793" t="s">
        <v>3744</v>
      </c>
      <c r="P793" t="s">
        <v>3745</v>
      </c>
      <c r="Q793" t="s">
        <v>200</v>
      </c>
      <c r="R793" t="s">
        <v>184</v>
      </c>
      <c r="S793" t="s">
        <v>8504</v>
      </c>
      <c r="T793" t="s">
        <v>219</v>
      </c>
      <c r="U793" t="s">
        <v>10653</v>
      </c>
    </row>
    <row r="794" spans="1:21" x14ac:dyDescent="0.2">
      <c r="A794" t="s">
        <v>3746</v>
      </c>
      <c r="B794" t="s">
        <v>3747</v>
      </c>
      <c r="C794" t="s">
        <v>3735</v>
      </c>
      <c r="D794" t="s">
        <v>171</v>
      </c>
      <c r="E794" t="s">
        <v>172</v>
      </c>
      <c r="F794" t="s">
        <v>173</v>
      </c>
      <c r="G794" t="s">
        <v>174</v>
      </c>
      <c r="H794" t="s">
        <v>316</v>
      </c>
      <c r="I794" t="s">
        <v>199</v>
      </c>
      <c r="J794" t="s">
        <v>11733</v>
      </c>
      <c r="K794" t="s">
        <v>177</v>
      </c>
      <c r="L794" t="s">
        <v>352</v>
      </c>
      <c r="M794" t="s">
        <v>179</v>
      </c>
      <c r="N794" t="s">
        <v>180</v>
      </c>
      <c r="O794" t="s">
        <v>3748</v>
      </c>
      <c r="P794" t="s">
        <v>3749</v>
      </c>
      <c r="Q794" t="s">
        <v>337</v>
      </c>
      <c r="R794" t="s">
        <v>321</v>
      </c>
      <c r="S794" t="s">
        <v>8505</v>
      </c>
      <c r="T794" t="s">
        <v>322</v>
      </c>
      <c r="U794" t="s">
        <v>10654</v>
      </c>
    </row>
    <row r="795" spans="1:21" x14ac:dyDescent="0.2">
      <c r="A795" t="s">
        <v>3750</v>
      </c>
      <c r="B795" t="s">
        <v>3751</v>
      </c>
      <c r="C795" t="s">
        <v>3660</v>
      </c>
      <c r="D795" t="s">
        <v>171</v>
      </c>
      <c r="E795" t="s">
        <v>172</v>
      </c>
      <c r="F795" t="s">
        <v>173</v>
      </c>
      <c r="G795" t="s">
        <v>189</v>
      </c>
      <c r="H795" t="s">
        <v>595</v>
      </c>
      <c r="I795" t="s">
        <v>191</v>
      </c>
      <c r="J795" t="s">
        <v>11805</v>
      </c>
      <c r="K795" t="s">
        <v>177</v>
      </c>
      <c r="L795" t="s">
        <v>178</v>
      </c>
      <c r="M795" t="s">
        <v>179</v>
      </c>
      <c r="N795" t="s">
        <v>192</v>
      </c>
      <c r="O795" t="s">
        <v>3752</v>
      </c>
      <c r="P795" t="s">
        <v>3753</v>
      </c>
      <c r="Q795" t="s">
        <v>809</v>
      </c>
      <c r="R795" t="s">
        <v>597</v>
      </c>
      <c r="S795" t="s">
        <v>8506</v>
      </c>
      <c r="T795" t="s">
        <v>185</v>
      </c>
      <c r="U795" t="s">
        <v>10655</v>
      </c>
    </row>
    <row r="796" spans="1:21" x14ac:dyDescent="0.2">
      <c r="A796" t="s">
        <v>3754</v>
      </c>
      <c r="B796" t="s">
        <v>3755</v>
      </c>
      <c r="C796" t="s">
        <v>3735</v>
      </c>
      <c r="D796" t="s">
        <v>171</v>
      </c>
      <c r="E796" t="s">
        <v>172</v>
      </c>
      <c r="F796" t="s">
        <v>173</v>
      </c>
      <c r="G796" t="s">
        <v>174</v>
      </c>
      <c r="H796" t="s">
        <v>11763</v>
      </c>
      <c r="I796" t="s">
        <v>414</v>
      </c>
      <c r="J796" t="s">
        <v>11800</v>
      </c>
      <c r="K796" t="s">
        <v>622</v>
      </c>
      <c r="L796" t="s">
        <v>569</v>
      </c>
      <c r="M796" t="s">
        <v>295</v>
      </c>
      <c r="N796" t="s">
        <v>623</v>
      </c>
      <c r="O796" t="s">
        <v>2631</v>
      </c>
      <c r="P796" t="s">
        <v>3756</v>
      </c>
      <c r="Q796" t="s">
        <v>225</v>
      </c>
      <c r="R796" t="s">
        <v>184</v>
      </c>
      <c r="S796" t="s">
        <v>8507</v>
      </c>
      <c r="T796" t="s">
        <v>631</v>
      </c>
      <c r="U796" t="s">
        <v>10656</v>
      </c>
    </row>
    <row r="797" spans="1:21" x14ac:dyDescent="0.2">
      <c r="A797" t="s">
        <v>3757</v>
      </c>
      <c r="B797" t="s">
        <v>3758</v>
      </c>
      <c r="C797" t="s">
        <v>3735</v>
      </c>
      <c r="D797" t="s">
        <v>171</v>
      </c>
      <c r="E797" t="s">
        <v>172</v>
      </c>
      <c r="F797" t="s">
        <v>173</v>
      </c>
      <c r="G797" t="s">
        <v>174</v>
      </c>
      <c r="H797" t="s">
        <v>11763</v>
      </c>
      <c r="I797" t="s">
        <v>414</v>
      </c>
      <c r="J797" t="s">
        <v>11800</v>
      </c>
      <c r="K797" t="s">
        <v>622</v>
      </c>
      <c r="L797" t="s">
        <v>569</v>
      </c>
      <c r="M797" t="s">
        <v>295</v>
      </c>
      <c r="N797" t="s">
        <v>623</v>
      </c>
      <c r="O797" t="s">
        <v>3759</v>
      </c>
      <c r="P797" t="s">
        <v>3760</v>
      </c>
      <c r="Q797" t="s">
        <v>225</v>
      </c>
      <c r="R797" t="s">
        <v>184</v>
      </c>
      <c r="S797" t="s">
        <v>8508</v>
      </c>
      <c r="T797" t="s">
        <v>631</v>
      </c>
      <c r="U797" t="s">
        <v>10657</v>
      </c>
    </row>
    <row r="798" spans="1:21" x14ac:dyDescent="0.2">
      <c r="A798" t="s">
        <v>3761</v>
      </c>
      <c r="B798" t="s">
        <v>3762</v>
      </c>
      <c r="C798" t="s">
        <v>3629</v>
      </c>
      <c r="D798" t="s">
        <v>171</v>
      </c>
      <c r="E798" t="s">
        <v>172</v>
      </c>
      <c r="F798" t="s">
        <v>173</v>
      </c>
      <c r="G798" t="s">
        <v>174</v>
      </c>
      <c r="H798" t="s">
        <v>580</v>
      </c>
      <c r="I798" t="s">
        <v>228</v>
      </c>
      <c r="J798" t="s">
        <v>11748</v>
      </c>
      <c r="K798" t="s">
        <v>707</v>
      </c>
      <c r="L798" t="s">
        <v>708</v>
      </c>
      <c r="M798" t="s">
        <v>295</v>
      </c>
      <c r="N798" t="s">
        <v>296</v>
      </c>
      <c r="O798" t="s">
        <v>3763</v>
      </c>
      <c r="P798" t="s">
        <v>3764</v>
      </c>
      <c r="Q798" t="s">
        <v>183</v>
      </c>
      <c r="R798" t="s">
        <v>184</v>
      </c>
      <c r="S798" t="s">
        <v>8509</v>
      </c>
      <c r="T798" t="s">
        <v>7771</v>
      </c>
      <c r="U798" t="s">
        <v>10658</v>
      </c>
    </row>
    <row r="799" spans="1:21" x14ac:dyDescent="0.2">
      <c r="A799" t="s">
        <v>3766</v>
      </c>
      <c r="B799" t="s">
        <v>3767</v>
      </c>
      <c r="C799" t="s">
        <v>3669</v>
      </c>
      <c r="D799" t="s">
        <v>171</v>
      </c>
      <c r="E799" t="s">
        <v>172</v>
      </c>
      <c r="F799" t="s">
        <v>173</v>
      </c>
      <c r="G799" t="s">
        <v>174</v>
      </c>
      <c r="H799" t="s">
        <v>11752</v>
      </c>
      <c r="I799" t="s">
        <v>228</v>
      </c>
      <c r="J799" t="s">
        <v>11753</v>
      </c>
      <c r="K799" t="s">
        <v>622</v>
      </c>
      <c r="L799" t="s">
        <v>569</v>
      </c>
      <c r="M799" t="s">
        <v>295</v>
      </c>
      <c r="N799" t="s">
        <v>623</v>
      </c>
      <c r="O799" t="s">
        <v>3768</v>
      </c>
      <c r="P799" t="s">
        <v>3769</v>
      </c>
      <c r="Q799" t="s">
        <v>312</v>
      </c>
      <c r="R799" t="s">
        <v>184</v>
      </c>
      <c r="S799" t="s">
        <v>8510</v>
      </c>
      <c r="T799" t="s">
        <v>631</v>
      </c>
      <c r="U799" t="s">
        <v>10659</v>
      </c>
    </row>
    <row r="800" spans="1:21" x14ac:dyDescent="0.2">
      <c r="A800" t="s">
        <v>3770</v>
      </c>
      <c r="B800" t="s">
        <v>3771</v>
      </c>
      <c r="C800" t="s">
        <v>3629</v>
      </c>
      <c r="D800" t="s">
        <v>171</v>
      </c>
      <c r="E800" t="s">
        <v>172</v>
      </c>
      <c r="F800" t="s">
        <v>173</v>
      </c>
      <c r="G800" t="s">
        <v>174</v>
      </c>
      <c r="H800" t="s">
        <v>11752</v>
      </c>
      <c r="I800" t="s">
        <v>574</v>
      </c>
      <c r="J800" t="s">
        <v>11788</v>
      </c>
      <c r="K800" t="s">
        <v>622</v>
      </c>
      <c r="L800" t="s">
        <v>569</v>
      </c>
      <c r="M800" t="s">
        <v>295</v>
      </c>
      <c r="N800" t="s">
        <v>623</v>
      </c>
      <c r="O800" t="s">
        <v>3772</v>
      </c>
      <c r="P800" t="s">
        <v>3773</v>
      </c>
      <c r="Q800" t="s">
        <v>549</v>
      </c>
      <c r="R800" t="s">
        <v>184</v>
      </c>
      <c r="S800" t="s">
        <v>8511</v>
      </c>
      <c r="T800" t="s">
        <v>626</v>
      </c>
      <c r="U800" t="s">
        <v>10660</v>
      </c>
    </row>
    <row r="801" spans="1:21" x14ac:dyDescent="0.2">
      <c r="A801" t="s">
        <v>3774</v>
      </c>
      <c r="B801" t="s">
        <v>3775</v>
      </c>
      <c r="C801" t="s">
        <v>3650</v>
      </c>
      <c r="D801" t="s">
        <v>171</v>
      </c>
      <c r="E801" t="s">
        <v>172</v>
      </c>
      <c r="F801" t="s">
        <v>173</v>
      </c>
      <c r="G801" t="s">
        <v>174</v>
      </c>
      <c r="H801" t="s">
        <v>11752</v>
      </c>
      <c r="I801" t="s">
        <v>228</v>
      </c>
      <c r="J801" t="s">
        <v>11753</v>
      </c>
      <c r="K801" t="s">
        <v>622</v>
      </c>
      <c r="L801" t="s">
        <v>569</v>
      </c>
      <c r="M801" t="s">
        <v>295</v>
      </c>
      <c r="N801" t="s">
        <v>623</v>
      </c>
      <c r="O801" t="s">
        <v>3768</v>
      </c>
      <c r="P801" t="s">
        <v>3776</v>
      </c>
      <c r="Q801" t="s">
        <v>312</v>
      </c>
      <c r="R801" t="s">
        <v>184</v>
      </c>
      <c r="S801" t="s">
        <v>8512</v>
      </c>
      <c r="T801" t="s">
        <v>631</v>
      </c>
      <c r="U801" t="s">
        <v>10661</v>
      </c>
    </row>
    <row r="802" spans="1:21" x14ac:dyDescent="0.2">
      <c r="A802" t="s">
        <v>3777</v>
      </c>
      <c r="B802" t="s">
        <v>3778</v>
      </c>
      <c r="C802" t="s">
        <v>3629</v>
      </c>
      <c r="D802" t="s">
        <v>171</v>
      </c>
      <c r="E802" t="s">
        <v>172</v>
      </c>
      <c r="F802" t="s">
        <v>173</v>
      </c>
      <c r="G802" t="s">
        <v>174</v>
      </c>
      <c r="H802" t="s">
        <v>462</v>
      </c>
      <c r="I802" t="s">
        <v>176</v>
      </c>
      <c r="J802" t="s">
        <v>11839</v>
      </c>
      <c r="K802" t="s">
        <v>217</v>
      </c>
      <c r="L802" t="s">
        <v>317</v>
      </c>
      <c r="M802" t="s">
        <v>179</v>
      </c>
      <c r="N802" t="s">
        <v>180</v>
      </c>
      <c r="O802" t="s">
        <v>2926</v>
      </c>
      <c r="P802" t="s">
        <v>3779</v>
      </c>
      <c r="Q802" t="s">
        <v>465</v>
      </c>
      <c r="R802" t="s">
        <v>465</v>
      </c>
      <c r="S802" t="s">
        <v>11870</v>
      </c>
      <c r="T802" t="s">
        <v>322</v>
      </c>
      <c r="U802" t="s">
        <v>10662</v>
      </c>
    </row>
    <row r="803" spans="1:21" x14ac:dyDescent="0.2">
      <c r="A803" t="s">
        <v>3780</v>
      </c>
      <c r="B803" t="s">
        <v>3781</v>
      </c>
      <c r="C803" t="s">
        <v>3629</v>
      </c>
      <c r="D803" t="s">
        <v>171</v>
      </c>
      <c r="E803" t="s">
        <v>172</v>
      </c>
      <c r="F803" t="s">
        <v>173</v>
      </c>
      <c r="G803" t="s">
        <v>174</v>
      </c>
      <c r="H803" t="s">
        <v>462</v>
      </c>
      <c r="I803" t="s">
        <v>176</v>
      </c>
      <c r="J803" t="s">
        <v>11839</v>
      </c>
      <c r="K803" t="s">
        <v>1127</v>
      </c>
      <c r="L803" t="s">
        <v>334</v>
      </c>
      <c r="M803" t="s">
        <v>179</v>
      </c>
      <c r="N803" t="s">
        <v>180</v>
      </c>
      <c r="O803" t="s">
        <v>3782</v>
      </c>
      <c r="P803" t="s">
        <v>3783</v>
      </c>
      <c r="Q803" t="s">
        <v>465</v>
      </c>
      <c r="R803" t="s">
        <v>465</v>
      </c>
      <c r="S803" t="s">
        <v>8513</v>
      </c>
      <c r="T803" t="s">
        <v>338</v>
      </c>
      <c r="U803" t="s">
        <v>10663</v>
      </c>
    </row>
    <row r="804" spans="1:21" x14ac:dyDescent="0.2">
      <c r="A804" t="s">
        <v>3784</v>
      </c>
      <c r="B804" t="s">
        <v>3785</v>
      </c>
      <c r="C804" t="s">
        <v>3786</v>
      </c>
      <c r="D804" t="s">
        <v>171</v>
      </c>
      <c r="E804" t="s">
        <v>172</v>
      </c>
      <c r="F804" t="s">
        <v>173</v>
      </c>
      <c r="G804" t="s">
        <v>189</v>
      </c>
      <c r="H804" t="s">
        <v>257</v>
      </c>
      <c r="I804" t="s">
        <v>176</v>
      </c>
      <c r="J804" t="s">
        <v>11820</v>
      </c>
      <c r="K804" t="s">
        <v>217</v>
      </c>
      <c r="L804" t="s">
        <v>267</v>
      </c>
      <c r="M804" t="s">
        <v>179</v>
      </c>
      <c r="N804" t="s">
        <v>192</v>
      </c>
      <c r="O804" t="s">
        <v>3787</v>
      </c>
      <c r="P804" t="s">
        <v>3788</v>
      </c>
      <c r="Q804" t="s">
        <v>1329</v>
      </c>
      <c r="R804" t="s">
        <v>261</v>
      </c>
      <c r="S804" t="s">
        <v>7680</v>
      </c>
      <c r="T804" t="s">
        <v>268</v>
      </c>
      <c r="U804" t="s">
        <v>10664</v>
      </c>
    </row>
    <row r="805" spans="1:21" x14ac:dyDescent="0.2">
      <c r="A805" t="s">
        <v>3789</v>
      </c>
      <c r="B805" t="s">
        <v>3790</v>
      </c>
      <c r="C805" t="s">
        <v>3735</v>
      </c>
      <c r="D805" t="s">
        <v>171</v>
      </c>
      <c r="E805" t="s">
        <v>172</v>
      </c>
      <c r="F805" t="s">
        <v>173</v>
      </c>
      <c r="G805" t="s">
        <v>174</v>
      </c>
      <c r="H805" t="s">
        <v>11779</v>
      </c>
      <c r="I805" t="s">
        <v>402</v>
      </c>
      <c r="J805" t="s">
        <v>11845</v>
      </c>
      <c r="K805" t="s">
        <v>622</v>
      </c>
      <c r="L805" t="s">
        <v>569</v>
      </c>
      <c r="M805" t="s">
        <v>295</v>
      </c>
      <c r="N805" t="s">
        <v>623</v>
      </c>
      <c r="O805" t="s">
        <v>3791</v>
      </c>
      <c r="P805" t="s">
        <v>3792</v>
      </c>
      <c r="Q805" t="s">
        <v>195</v>
      </c>
      <c r="R805" t="s">
        <v>196</v>
      </c>
      <c r="S805" t="s">
        <v>8514</v>
      </c>
      <c r="T805" t="s">
        <v>1349</v>
      </c>
      <c r="U805" t="s">
        <v>10665</v>
      </c>
    </row>
    <row r="806" spans="1:21" x14ac:dyDescent="0.2">
      <c r="A806" t="s">
        <v>3793</v>
      </c>
      <c r="B806" t="s">
        <v>3794</v>
      </c>
      <c r="C806" t="s">
        <v>3629</v>
      </c>
      <c r="D806" t="s">
        <v>11806</v>
      </c>
      <c r="E806" t="s">
        <v>172</v>
      </c>
      <c r="F806" t="s">
        <v>173</v>
      </c>
      <c r="G806" t="s">
        <v>174</v>
      </c>
      <c r="H806" t="s">
        <v>11779</v>
      </c>
      <c r="I806" t="s">
        <v>7956</v>
      </c>
      <c r="J806" t="s">
        <v>11780</v>
      </c>
      <c r="K806" t="s">
        <v>622</v>
      </c>
      <c r="L806" t="s">
        <v>569</v>
      </c>
      <c r="M806" t="s">
        <v>295</v>
      </c>
      <c r="N806" t="s">
        <v>623</v>
      </c>
      <c r="O806" t="s">
        <v>3795</v>
      </c>
      <c r="P806" t="s">
        <v>3796</v>
      </c>
      <c r="Q806" t="s">
        <v>320</v>
      </c>
      <c r="R806" t="s">
        <v>321</v>
      </c>
      <c r="S806" t="s">
        <v>8515</v>
      </c>
      <c r="T806" t="s">
        <v>631</v>
      </c>
      <c r="U806" t="s">
        <v>10666</v>
      </c>
    </row>
    <row r="807" spans="1:21" x14ac:dyDescent="0.2">
      <c r="A807" t="s">
        <v>3797</v>
      </c>
      <c r="B807" t="s">
        <v>3798</v>
      </c>
      <c r="C807" t="s">
        <v>3629</v>
      </c>
      <c r="D807" t="s">
        <v>11806</v>
      </c>
      <c r="E807" t="s">
        <v>172</v>
      </c>
      <c r="F807" t="s">
        <v>173</v>
      </c>
      <c r="G807" t="s">
        <v>174</v>
      </c>
      <c r="H807" t="s">
        <v>292</v>
      </c>
      <c r="I807" t="s">
        <v>228</v>
      </c>
      <c r="J807" t="s">
        <v>11808</v>
      </c>
      <c r="K807" t="s">
        <v>293</v>
      </c>
      <c r="L807" t="s">
        <v>294</v>
      </c>
      <c r="M807" t="s">
        <v>295</v>
      </c>
      <c r="N807" t="s">
        <v>9898</v>
      </c>
      <c r="O807" t="s">
        <v>3799</v>
      </c>
      <c r="P807" t="s">
        <v>3800</v>
      </c>
      <c r="Q807" t="s">
        <v>225</v>
      </c>
      <c r="R807" t="s">
        <v>184</v>
      </c>
      <c r="S807" t="s">
        <v>8516</v>
      </c>
      <c r="T807" t="s">
        <v>7752</v>
      </c>
      <c r="U807" t="s">
        <v>10667</v>
      </c>
    </row>
    <row r="808" spans="1:21" x14ac:dyDescent="0.2">
      <c r="A808" t="s">
        <v>3801</v>
      </c>
      <c r="B808" t="s">
        <v>3802</v>
      </c>
      <c r="C808" t="s">
        <v>3629</v>
      </c>
      <c r="D808" t="s">
        <v>171</v>
      </c>
      <c r="E808" t="s">
        <v>172</v>
      </c>
      <c r="F808" t="s">
        <v>173</v>
      </c>
      <c r="G808" t="s">
        <v>245</v>
      </c>
      <c r="H808" t="s">
        <v>595</v>
      </c>
      <c r="I808" t="s">
        <v>191</v>
      </c>
      <c r="J808" t="s">
        <v>11805</v>
      </c>
      <c r="K808" t="s">
        <v>217</v>
      </c>
      <c r="L808" t="s">
        <v>748</v>
      </c>
      <c r="M808" t="s">
        <v>179</v>
      </c>
      <c r="N808" t="s">
        <v>192</v>
      </c>
      <c r="O808" t="s">
        <v>3803</v>
      </c>
      <c r="P808" t="s">
        <v>3804</v>
      </c>
      <c r="Q808" t="s">
        <v>596</v>
      </c>
      <c r="R808" t="s">
        <v>597</v>
      </c>
      <c r="S808" t="s">
        <v>8517</v>
      </c>
      <c r="T808" t="s">
        <v>219</v>
      </c>
      <c r="U808" t="s">
        <v>10668</v>
      </c>
    </row>
    <row r="809" spans="1:21" x14ac:dyDescent="0.2">
      <c r="A809" t="s">
        <v>3805</v>
      </c>
      <c r="B809" t="s">
        <v>3806</v>
      </c>
      <c r="C809" t="s">
        <v>3629</v>
      </c>
      <c r="D809" t="s">
        <v>171</v>
      </c>
      <c r="E809" t="s">
        <v>172</v>
      </c>
      <c r="F809" t="s">
        <v>173</v>
      </c>
      <c r="G809" t="s">
        <v>245</v>
      </c>
      <c r="H809" t="s">
        <v>595</v>
      </c>
      <c r="I809" t="s">
        <v>191</v>
      </c>
      <c r="J809" t="s">
        <v>11805</v>
      </c>
      <c r="K809" t="s">
        <v>217</v>
      </c>
      <c r="L809" t="s">
        <v>267</v>
      </c>
      <c r="M809" t="s">
        <v>179</v>
      </c>
      <c r="N809" t="s">
        <v>180</v>
      </c>
      <c r="O809" t="s">
        <v>3803</v>
      </c>
      <c r="P809" t="s">
        <v>3804</v>
      </c>
      <c r="Q809" t="s">
        <v>596</v>
      </c>
      <c r="R809" t="s">
        <v>597</v>
      </c>
      <c r="S809" t="s">
        <v>8518</v>
      </c>
      <c r="T809" t="s">
        <v>268</v>
      </c>
      <c r="U809" t="s">
        <v>10669</v>
      </c>
    </row>
    <row r="810" spans="1:21" x14ac:dyDescent="0.2">
      <c r="A810" t="s">
        <v>3807</v>
      </c>
      <c r="B810" t="s">
        <v>11871</v>
      </c>
      <c r="C810" t="s">
        <v>3629</v>
      </c>
      <c r="D810" t="s">
        <v>171</v>
      </c>
      <c r="E810" t="s">
        <v>172</v>
      </c>
      <c r="F810" t="s">
        <v>173</v>
      </c>
      <c r="G810" t="s">
        <v>189</v>
      </c>
      <c r="H810" t="s">
        <v>595</v>
      </c>
      <c r="I810" t="s">
        <v>191</v>
      </c>
      <c r="J810" t="s">
        <v>11805</v>
      </c>
      <c r="K810" t="s">
        <v>217</v>
      </c>
      <c r="L810" t="s">
        <v>274</v>
      </c>
      <c r="M810" t="s">
        <v>179</v>
      </c>
      <c r="N810" t="s">
        <v>192</v>
      </c>
      <c r="O810" t="s">
        <v>3808</v>
      </c>
      <c r="P810" t="s">
        <v>3809</v>
      </c>
      <c r="Q810" t="s">
        <v>596</v>
      </c>
      <c r="R810" t="s">
        <v>597</v>
      </c>
      <c r="S810" t="s">
        <v>8519</v>
      </c>
      <c r="T810" t="s">
        <v>277</v>
      </c>
      <c r="U810" t="s">
        <v>10670</v>
      </c>
    </row>
    <row r="811" spans="1:21" x14ac:dyDescent="0.2">
      <c r="A811" t="s">
        <v>3810</v>
      </c>
      <c r="B811" t="s">
        <v>3811</v>
      </c>
      <c r="C811" t="s">
        <v>3629</v>
      </c>
      <c r="D811" t="s">
        <v>171</v>
      </c>
      <c r="E811" t="s">
        <v>172</v>
      </c>
      <c r="F811" t="s">
        <v>173</v>
      </c>
      <c r="G811" t="s">
        <v>174</v>
      </c>
      <c r="H811" t="s">
        <v>190</v>
      </c>
      <c r="I811" t="s">
        <v>228</v>
      </c>
      <c r="J811" t="s">
        <v>11743</v>
      </c>
      <c r="K811" t="s">
        <v>177</v>
      </c>
      <c r="L811" t="s">
        <v>334</v>
      </c>
      <c r="M811" t="s">
        <v>179</v>
      </c>
      <c r="N811" t="s">
        <v>180</v>
      </c>
      <c r="O811" t="s">
        <v>3812</v>
      </c>
      <c r="P811" t="s">
        <v>3813</v>
      </c>
      <c r="Q811" t="s">
        <v>521</v>
      </c>
      <c r="R811" t="s">
        <v>196</v>
      </c>
      <c r="S811" t="s">
        <v>8520</v>
      </c>
      <c r="T811" t="s">
        <v>338</v>
      </c>
      <c r="U811" t="s">
        <v>10671</v>
      </c>
    </row>
    <row r="812" spans="1:21" x14ac:dyDescent="0.2">
      <c r="A812" t="s">
        <v>3814</v>
      </c>
      <c r="B812" t="s">
        <v>3815</v>
      </c>
      <c r="C812" t="s">
        <v>3816</v>
      </c>
      <c r="D812" t="s">
        <v>171</v>
      </c>
      <c r="E812" t="s">
        <v>172</v>
      </c>
      <c r="F812" t="s">
        <v>173</v>
      </c>
      <c r="G812" t="s">
        <v>245</v>
      </c>
      <c r="H812" t="s">
        <v>316</v>
      </c>
      <c r="I812" t="s">
        <v>199</v>
      </c>
      <c r="J812" t="s">
        <v>11733</v>
      </c>
      <c r="K812" t="s">
        <v>217</v>
      </c>
      <c r="L812" t="s">
        <v>267</v>
      </c>
      <c r="M812" t="s">
        <v>179</v>
      </c>
      <c r="N812" t="s">
        <v>180</v>
      </c>
      <c r="O812" t="s">
        <v>3189</v>
      </c>
      <c r="P812" t="s">
        <v>3817</v>
      </c>
      <c r="Q812" t="s">
        <v>337</v>
      </c>
      <c r="R812" t="s">
        <v>321</v>
      </c>
      <c r="S812" t="s">
        <v>8521</v>
      </c>
      <c r="T812" t="s">
        <v>268</v>
      </c>
      <c r="U812" t="s">
        <v>10672</v>
      </c>
    </row>
    <row r="813" spans="1:21" x14ac:dyDescent="0.2">
      <c r="A813" t="s">
        <v>3818</v>
      </c>
      <c r="B813" t="s">
        <v>3819</v>
      </c>
      <c r="C813" t="s">
        <v>3820</v>
      </c>
      <c r="D813" t="s">
        <v>171</v>
      </c>
      <c r="E813" t="s">
        <v>172</v>
      </c>
      <c r="F813" t="s">
        <v>173</v>
      </c>
      <c r="G813" t="s">
        <v>245</v>
      </c>
      <c r="H813" t="s">
        <v>326</v>
      </c>
      <c r="I813" t="s">
        <v>199</v>
      </c>
      <c r="J813" t="s">
        <v>11732</v>
      </c>
      <c r="K813" t="s">
        <v>217</v>
      </c>
      <c r="L813" t="s">
        <v>274</v>
      </c>
      <c r="M813" t="s">
        <v>179</v>
      </c>
      <c r="N813" t="s">
        <v>180</v>
      </c>
      <c r="O813" t="s">
        <v>3821</v>
      </c>
      <c r="P813" t="s">
        <v>3822</v>
      </c>
      <c r="Q813" t="s">
        <v>410</v>
      </c>
      <c r="R813" t="s">
        <v>330</v>
      </c>
      <c r="S813" t="s">
        <v>8522</v>
      </c>
      <c r="T813" t="s">
        <v>277</v>
      </c>
      <c r="U813" t="s">
        <v>10673</v>
      </c>
    </row>
    <row r="814" spans="1:21" x14ac:dyDescent="0.2">
      <c r="A814" t="s">
        <v>3823</v>
      </c>
      <c r="B814" t="s">
        <v>3824</v>
      </c>
      <c r="C814" t="s">
        <v>3825</v>
      </c>
      <c r="D814" t="s">
        <v>11806</v>
      </c>
      <c r="E814" t="s">
        <v>172</v>
      </c>
      <c r="F814" t="s">
        <v>173</v>
      </c>
      <c r="G814" t="s">
        <v>216</v>
      </c>
      <c r="H814" t="s">
        <v>257</v>
      </c>
      <c r="I814" t="s">
        <v>574</v>
      </c>
      <c r="J814" t="s">
        <v>11816</v>
      </c>
      <c r="K814" t="s">
        <v>177</v>
      </c>
      <c r="L814" t="s">
        <v>352</v>
      </c>
      <c r="M814" t="s">
        <v>179</v>
      </c>
      <c r="N814" t="s">
        <v>180</v>
      </c>
      <c r="O814" t="s">
        <v>3826</v>
      </c>
      <c r="P814" t="s">
        <v>3827</v>
      </c>
      <c r="Q814" t="s">
        <v>260</v>
      </c>
      <c r="R814" t="s">
        <v>261</v>
      </c>
      <c r="S814" t="s">
        <v>7680</v>
      </c>
      <c r="T814" t="s">
        <v>322</v>
      </c>
      <c r="U814" t="s">
        <v>7663</v>
      </c>
    </row>
    <row r="815" spans="1:21" x14ac:dyDescent="0.2">
      <c r="A815" t="s">
        <v>3828</v>
      </c>
      <c r="B815" t="s">
        <v>3829</v>
      </c>
      <c r="C815" t="s">
        <v>3735</v>
      </c>
      <c r="D815" t="s">
        <v>171</v>
      </c>
      <c r="E815" t="s">
        <v>172</v>
      </c>
      <c r="F815" t="s">
        <v>173</v>
      </c>
      <c r="G815" t="s">
        <v>189</v>
      </c>
      <c r="H815" t="s">
        <v>257</v>
      </c>
      <c r="I815" t="s">
        <v>191</v>
      </c>
      <c r="J815" t="s">
        <v>11724</v>
      </c>
      <c r="K815" t="s">
        <v>656</v>
      </c>
      <c r="L815" t="s">
        <v>983</v>
      </c>
      <c r="M815" t="s">
        <v>179</v>
      </c>
      <c r="N815" t="s">
        <v>192</v>
      </c>
      <c r="O815" t="s">
        <v>3830</v>
      </c>
      <c r="P815" t="s">
        <v>3831</v>
      </c>
      <c r="Q815" t="s">
        <v>260</v>
      </c>
      <c r="R815" t="s">
        <v>261</v>
      </c>
      <c r="S815" t="s">
        <v>8523</v>
      </c>
      <c r="T815" t="s">
        <v>986</v>
      </c>
      <c r="U815" t="s">
        <v>10674</v>
      </c>
    </row>
    <row r="816" spans="1:21" x14ac:dyDescent="0.2">
      <c r="A816" t="s">
        <v>3832</v>
      </c>
      <c r="B816" t="s">
        <v>3833</v>
      </c>
      <c r="C816" t="s">
        <v>3735</v>
      </c>
      <c r="D816" t="s">
        <v>171</v>
      </c>
      <c r="E816" t="s">
        <v>172</v>
      </c>
      <c r="F816" t="s">
        <v>173</v>
      </c>
      <c r="G816" t="s">
        <v>189</v>
      </c>
      <c r="H816" t="s">
        <v>257</v>
      </c>
      <c r="I816" t="s">
        <v>191</v>
      </c>
      <c r="J816" t="s">
        <v>11724</v>
      </c>
      <c r="K816" t="s">
        <v>1127</v>
      </c>
      <c r="L816" t="s">
        <v>334</v>
      </c>
      <c r="M816" t="s">
        <v>179</v>
      </c>
      <c r="N816" t="s">
        <v>192</v>
      </c>
      <c r="O816" t="s">
        <v>3830</v>
      </c>
      <c r="P816" t="s">
        <v>3831</v>
      </c>
      <c r="Q816" t="s">
        <v>260</v>
      </c>
      <c r="R816" t="s">
        <v>261</v>
      </c>
      <c r="S816" t="s">
        <v>8523</v>
      </c>
      <c r="T816" t="s">
        <v>338</v>
      </c>
      <c r="U816" t="s">
        <v>10675</v>
      </c>
    </row>
    <row r="817" spans="1:21" x14ac:dyDescent="0.2">
      <c r="A817" t="s">
        <v>3834</v>
      </c>
      <c r="B817" t="s">
        <v>3835</v>
      </c>
      <c r="C817" t="s">
        <v>3765</v>
      </c>
      <c r="D817" t="s">
        <v>171</v>
      </c>
      <c r="E817" t="s">
        <v>172</v>
      </c>
      <c r="F817" t="s">
        <v>173</v>
      </c>
      <c r="G817" t="s">
        <v>174</v>
      </c>
      <c r="H817" t="s">
        <v>257</v>
      </c>
      <c r="I817" t="s">
        <v>199</v>
      </c>
      <c r="J817" t="s">
        <v>11840</v>
      </c>
      <c r="K817" t="s">
        <v>656</v>
      </c>
      <c r="L817" t="s">
        <v>983</v>
      </c>
      <c r="M817" t="s">
        <v>179</v>
      </c>
      <c r="N817" t="s">
        <v>180</v>
      </c>
      <c r="O817" t="s">
        <v>3836</v>
      </c>
      <c r="P817" t="s">
        <v>3837</v>
      </c>
      <c r="Q817" t="s">
        <v>670</v>
      </c>
      <c r="R817" t="s">
        <v>261</v>
      </c>
      <c r="S817" t="s">
        <v>8524</v>
      </c>
      <c r="T817" t="s">
        <v>986</v>
      </c>
      <c r="U817" t="s">
        <v>10676</v>
      </c>
    </row>
    <row r="818" spans="1:21" x14ac:dyDescent="0.2">
      <c r="A818" t="s">
        <v>3838</v>
      </c>
      <c r="B818" t="s">
        <v>3839</v>
      </c>
      <c r="C818" t="s">
        <v>3629</v>
      </c>
      <c r="D818" t="s">
        <v>171</v>
      </c>
      <c r="E818" t="s">
        <v>172</v>
      </c>
      <c r="F818" t="s">
        <v>173</v>
      </c>
      <c r="G818" t="s">
        <v>174</v>
      </c>
      <c r="H818" t="s">
        <v>11779</v>
      </c>
      <c r="I818" t="s">
        <v>402</v>
      </c>
      <c r="J818" t="s">
        <v>11845</v>
      </c>
      <c r="K818" t="s">
        <v>622</v>
      </c>
      <c r="L818" t="s">
        <v>569</v>
      </c>
      <c r="M818" t="s">
        <v>295</v>
      </c>
      <c r="N818" t="s">
        <v>623</v>
      </c>
      <c r="O818" t="s">
        <v>3840</v>
      </c>
      <c r="P818" t="s">
        <v>3841</v>
      </c>
      <c r="Q818" t="s">
        <v>195</v>
      </c>
      <c r="R818" t="s">
        <v>196</v>
      </c>
      <c r="S818" t="s">
        <v>8525</v>
      </c>
      <c r="T818" t="s">
        <v>631</v>
      </c>
      <c r="U818" t="s">
        <v>10677</v>
      </c>
    </row>
    <row r="819" spans="1:21" x14ac:dyDescent="0.2">
      <c r="A819" t="s">
        <v>3842</v>
      </c>
      <c r="B819" t="s">
        <v>3843</v>
      </c>
      <c r="C819" t="s">
        <v>3629</v>
      </c>
      <c r="D819" t="s">
        <v>171</v>
      </c>
      <c r="E819" t="s">
        <v>172</v>
      </c>
      <c r="F819" t="s">
        <v>173</v>
      </c>
      <c r="G819" t="s">
        <v>174</v>
      </c>
      <c r="H819" t="s">
        <v>11763</v>
      </c>
      <c r="I819" t="s">
        <v>396</v>
      </c>
      <c r="J819" t="s">
        <v>11867</v>
      </c>
      <c r="K819" t="s">
        <v>622</v>
      </c>
      <c r="L819" t="s">
        <v>569</v>
      </c>
      <c r="M819" t="s">
        <v>295</v>
      </c>
      <c r="N819" t="s">
        <v>623</v>
      </c>
      <c r="O819" t="s">
        <v>3844</v>
      </c>
      <c r="P819" t="s">
        <v>3845</v>
      </c>
      <c r="Q819" t="s">
        <v>225</v>
      </c>
      <c r="R819" t="s">
        <v>184</v>
      </c>
      <c r="S819" t="s">
        <v>8526</v>
      </c>
      <c r="T819" t="s">
        <v>631</v>
      </c>
      <c r="U819" t="s">
        <v>10678</v>
      </c>
    </row>
    <row r="820" spans="1:21" x14ac:dyDescent="0.2">
      <c r="A820" t="s">
        <v>3846</v>
      </c>
      <c r="B820" t="s">
        <v>3847</v>
      </c>
      <c r="C820" t="s">
        <v>3629</v>
      </c>
      <c r="D820" t="s">
        <v>171</v>
      </c>
      <c r="E820" t="s">
        <v>172</v>
      </c>
      <c r="F820" t="s">
        <v>173</v>
      </c>
      <c r="G820" t="s">
        <v>174</v>
      </c>
      <c r="H820" t="s">
        <v>11779</v>
      </c>
      <c r="I820" t="s">
        <v>823</v>
      </c>
      <c r="J820" t="s">
        <v>11791</v>
      </c>
      <c r="K820" t="s">
        <v>622</v>
      </c>
      <c r="L820" t="s">
        <v>569</v>
      </c>
      <c r="M820" t="s">
        <v>295</v>
      </c>
      <c r="N820" t="s">
        <v>623</v>
      </c>
      <c r="O820" t="s">
        <v>3848</v>
      </c>
      <c r="P820" t="s">
        <v>3849</v>
      </c>
      <c r="Q820" t="s">
        <v>962</v>
      </c>
      <c r="R820" t="s">
        <v>196</v>
      </c>
      <c r="S820" t="s">
        <v>8527</v>
      </c>
      <c r="T820" t="s">
        <v>631</v>
      </c>
      <c r="U820" t="s">
        <v>10679</v>
      </c>
    </row>
    <row r="821" spans="1:21" x14ac:dyDescent="0.2">
      <c r="A821" t="s">
        <v>3850</v>
      </c>
      <c r="B821" t="s">
        <v>3851</v>
      </c>
      <c r="C821" t="s">
        <v>3852</v>
      </c>
      <c r="D821" t="s">
        <v>171</v>
      </c>
      <c r="E821" t="s">
        <v>172</v>
      </c>
      <c r="F821" t="s">
        <v>173</v>
      </c>
      <c r="G821" t="s">
        <v>174</v>
      </c>
      <c r="H821" t="s">
        <v>209</v>
      </c>
      <c r="I821" t="s">
        <v>251</v>
      </c>
      <c r="J821" t="s">
        <v>11721</v>
      </c>
      <c r="K821" t="s">
        <v>211</v>
      </c>
      <c r="L821" t="s">
        <v>212</v>
      </c>
      <c r="M821" t="s">
        <v>179</v>
      </c>
      <c r="N821" t="s">
        <v>180</v>
      </c>
      <c r="O821" t="s">
        <v>3853</v>
      </c>
      <c r="P821" t="s">
        <v>3854</v>
      </c>
      <c r="Q821" t="s">
        <v>200</v>
      </c>
      <c r="R821" t="s">
        <v>184</v>
      </c>
      <c r="S821" t="s">
        <v>8528</v>
      </c>
      <c r="T821" t="s">
        <v>215</v>
      </c>
      <c r="U821" t="s">
        <v>7663</v>
      </c>
    </row>
    <row r="822" spans="1:21" x14ac:dyDescent="0.2">
      <c r="A822" t="s">
        <v>3855</v>
      </c>
      <c r="B822" t="s">
        <v>3856</v>
      </c>
      <c r="C822" t="s">
        <v>3629</v>
      </c>
      <c r="D822" t="s">
        <v>171</v>
      </c>
      <c r="E822" t="s">
        <v>172</v>
      </c>
      <c r="F822" t="s">
        <v>173</v>
      </c>
      <c r="G822" t="s">
        <v>174</v>
      </c>
      <c r="H822" t="s">
        <v>11752</v>
      </c>
      <c r="I822" t="s">
        <v>574</v>
      </c>
      <c r="J822" t="s">
        <v>11788</v>
      </c>
      <c r="K822" t="s">
        <v>622</v>
      </c>
      <c r="L822" t="s">
        <v>569</v>
      </c>
      <c r="M822" t="s">
        <v>295</v>
      </c>
      <c r="N822" t="s">
        <v>623</v>
      </c>
      <c r="O822" t="s">
        <v>3857</v>
      </c>
      <c r="P822" t="s">
        <v>3858</v>
      </c>
      <c r="Q822" t="s">
        <v>183</v>
      </c>
      <c r="R822" t="s">
        <v>184</v>
      </c>
      <c r="S822" t="s">
        <v>8529</v>
      </c>
      <c r="T822" t="s">
        <v>631</v>
      </c>
      <c r="U822" t="s">
        <v>10680</v>
      </c>
    </row>
    <row r="823" spans="1:21" x14ac:dyDescent="0.2">
      <c r="A823" t="s">
        <v>3859</v>
      </c>
      <c r="B823" t="s">
        <v>3860</v>
      </c>
      <c r="C823" t="s">
        <v>3629</v>
      </c>
      <c r="D823" t="s">
        <v>171</v>
      </c>
      <c r="E823" t="s">
        <v>172</v>
      </c>
      <c r="F823" t="s">
        <v>173</v>
      </c>
      <c r="G823" t="s">
        <v>174</v>
      </c>
      <c r="H823" t="s">
        <v>676</v>
      </c>
      <c r="I823" t="s">
        <v>574</v>
      </c>
      <c r="J823" t="s">
        <v>11789</v>
      </c>
      <c r="K823" t="s">
        <v>805</v>
      </c>
      <c r="L823" t="s">
        <v>806</v>
      </c>
      <c r="M823" t="s">
        <v>295</v>
      </c>
      <c r="N823" t="s">
        <v>9898</v>
      </c>
      <c r="O823" t="s">
        <v>2233</v>
      </c>
      <c r="P823" t="s">
        <v>3861</v>
      </c>
      <c r="Q823" t="s">
        <v>925</v>
      </c>
      <c r="R823" t="s">
        <v>680</v>
      </c>
      <c r="S823" t="s">
        <v>8530</v>
      </c>
      <c r="T823" t="s">
        <v>7800</v>
      </c>
      <c r="U823" t="s">
        <v>7663</v>
      </c>
    </row>
    <row r="824" spans="1:21" x14ac:dyDescent="0.2">
      <c r="A824" t="s">
        <v>3862</v>
      </c>
      <c r="B824" t="s">
        <v>3863</v>
      </c>
      <c r="C824" t="s">
        <v>291</v>
      </c>
      <c r="D824" t="s">
        <v>171</v>
      </c>
      <c r="E824" t="s">
        <v>172</v>
      </c>
      <c r="F824" t="s">
        <v>173</v>
      </c>
      <c r="G824" t="s">
        <v>174</v>
      </c>
      <c r="H824" t="s">
        <v>190</v>
      </c>
      <c r="I824" t="s">
        <v>234</v>
      </c>
      <c r="J824" t="s">
        <v>11717</v>
      </c>
      <c r="K824" t="s">
        <v>1127</v>
      </c>
      <c r="L824" t="s">
        <v>334</v>
      </c>
      <c r="M824" t="s">
        <v>179</v>
      </c>
      <c r="N824" t="s">
        <v>180</v>
      </c>
      <c r="O824" t="s">
        <v>3864</v>
      </c>
      <c r="P824" t="s">
        <v>3865</v>
      </c>
      <c r="Q824" t="s">
        <v>195</v>
      </c>
      <c r="R824" t="s">
        <v>196</v>
      </c>
      <c r="S824" t="s">
        <v>8531</v>
      </c>
      <c r="T824" t="s">
        <v>338</v>
      </c>
      <c r="U824" t="s">
        <v>10681</v>
      </c>
    </row>
    <row r="825" spans="1:21" x14ac:dyDescent="0.2">
      <c r="A825" t="s">
        <v>3866</v>
      </c>
      <c r="B825" t="s">
        <v>3867</v>
      </c>
      <c r="C825" t="s">
        <v>3765</v>
      </c>
      <c r="D825" t="s">
        <v>171</v>
      </c>
      <c r="E825" t="s">
        <v>172</v>
      </c>
      <c r="F825" t="s">
        <v>173</v>
      </c>
      <c r="G825" t="s">
        <v>174</v>
      </c>
      <c r="H825" t="s">
        <v>684</v>
      </c>
      <c r="I825" t="s">
        <v>234</v>
      </c>
      <c r="J825" t="s">
        <v>11762</v>
      </c>
      <c r="K825" t="s">
        <v>293</v>
      </c>
      <c r="L825" t="s">
        <v>294</v>
      </c>
      <c r="M825" t="s">
        <v>295</v>
      </c>
      <c r="N825" t="s">
        <v>9898</v>
      </c>
      <c r="O825" t="s">
        <v>8532</v>
      </c>
      <c r="P825" t="s">
        <v>3868</v>
      </c>
      <c r="Q825" t="s">
        <v>329</v>
      </c>
      <c r="R825" t="s">
        <v>330</v>
      </c>
      <c r="S825" t="s">
        <v>8533</v>
      </c>
      <c r="T825" t="s">
        <v>7752</v>
      </c>
      <c r="U825" t="s">
        <v>10682</v>
      </c>
    </row>
    <row r="826" spans="1:21" x14ac:dyDescent="0.2">
      <c r="A826" t="s">
        <v>3869</v>
      </c>
      <c r="B826" t="s">
        <v>3870</v>
      </c>
      <c r="C826" t="s">
        <v>3629</v>
      </c>
      <c r="D826" t="s">
        <v>171</v>
      </c>
      <c r="E826" t="s">
        <v>172</v>
      </c>
      <c r="F826" t="s">
        <v>173</v>
      </c>
      <c r="G826" t="s">
        <v>174</v>
      </c>
      <c r="H826" t="s">
        <v>11763</v>
      </c>
      <c r="I826" t="s">
        <v>396</v>
      </c>
      <c r="J826" t="s">
        <v>11867</v>
      </c>
      <c r="K826" t="s">
        <v>622</v>
      </c>
      <c r="L826" t="s">
        <v>569</v>
      </c>
      <c r="M826" t="s">
        <v>295</v>
      </c>
      <c r="N826" t="s">
        <v>623</v>
      </c>
      <c r="O826" t="s">
        <v>3871</v>
      </c>
      <c r="P826" t="s">
        <v>3872</v>
      </c>
      <c r="Q826" t="s">
        <v>225</v>
      </c>
      <c r="R826" t="s">
        <v>184</v>
      </c>
      <c r="S826" t="s">
        <v>8534</v>
      </c>
      <c r="T826" t="s">
        <v>631</v>
      </c>
      <c r="U826" t="s">
        <v>10683</v>
      </c>
    </row>
    <row r="827" spans="1:21" x14ac:dyDescent="0.2">
      <c r="A827" t="s">
        <v>3873</v>
      </c>
      <c r="B827" t="s">
        <v>3874</v>
      </c>
      <c r="C827" t="s">
        <v>3629</v>
      </c>
      <c r="D827" t="s">
        <v>171</v>
      </c>
      <c r="E827" t="s">
        <v>172</v>
      </c>
      <c r="F827" t="s">
        <v>173</v>
      </c>
      <c r="G827" t="s">
        <v>174</v>
      </c>
      <c r="H827" t="s">
        <v>11779</v>
      </c>
      <c r="I827" t="s">
        <v>823</v>
      </c>
      <c r="J827" t="s">
        <v>11791</v>
      </c>
      <c r="K827" t="s">
        <v>622</v>
      </c>
      <c r="L827" t="s">
        <v>569</v>
      </c>
      <c r="M827" t="s">
        <v>295</v>
      </c>
      <c r="N827" t="s">
        <v>623</v>
      </c>
      <c r="O827" t="s">
        <v>3875</v>
      </c>
      <c r="P827" t="s">
        <v>3876</v>
      </c>
      <c r="Q827" t="s">
        <v>962</v>
      </c>
      <c r="R827" t="s">
        <v>196</v>
      </c>
      <c r="S827" t="s">
        <v>8535</v>
      </c>
      <c r="T827" t="s">
        <v>631</v>
      </c>
      <c r="U827" t="s">
        <v>10684</v>
      </c>
    </row>
    <row r="828" spans="1:21" x14ac:dyDescent="0.2">
      <c r="A828" t="s">
        <v>3877</v>
      </c>
      <c r="B828" t="s">
        <v>3878</v>
      </c>
      <c r="C828" t="s">
        <v>3629</v>
      </c>
      <c r="D828" t="s">
        <v>171</v>
      </c>
      <c r="E828" t="s">
        <v>172</v>
      </c>
      <c r="F828" t="s">
        <v>173</v>
      </c>
      <c r="G828" t="s">
        <v>174</v>
      </c>
      <c r="H828" t="s">
        <v>11821</v>
      </c>
      <c r="I828" t="s">
        <v>11822</v>
      </c>
      <c r="J828" t="s">
        <v>11823</v>
      </c>
      <c r="K828" t="s">
        <v>622</v>
      </c>
      <c r="L828" t="s">
        <v>569</v>
      </c>
      <c r="M828" t="s">
        <v>295</v>
      </c>
      <c r="N828" t="s">
        <v>623</v>
      </c>
      <c r="O828" t="s">
        <v>3879</v>
      </c>
      <c r="P828" t="s">
        <v>3880</v>
      </c>
      <c r="Q828" t="s">
        <v>1329</v>
      </c>
      <c r="R828" t="s">
        <v>261</v>
      </c>
      <c r="S828" t="s">
        <v>8536</v>
      </c>
      <c r="T828" t="s">
        <v>631</v>
      </c>
      <c r="U828" t="s">
        <v>10685</v>
      </c>
    </row>
    <row r="829" spans="1:21" x14ac:dyDescent="0.2">
      <c r="A829" t="s">
        <v>3881</v>
      </c>
      <c r="B829" t="s">
        <v>8537</v>
      </c>
      <c r="C829" t="s">
        <v>3786</v>
      </c>
      <c r="D829" t="s">
        <v>171</v>
      </c>
      <c r="E829" t="s">
        <v>172</v>
      </c>
      <c r="F829" t="s">
        <v>173</v>
      </c>
      <c r="G829" t="s">
        <v>174</v>
      </c>
      <c r="H829" t="s">
        <v>580</v>
      </c>
      <c r="I829" t="s">
        <v>210</v>
      </c>
      <c r="J829" t="s">
        <v>11790</v>
      </c>
      <c r="K829" t="s">
        <v>677</v>
      </c>
      <c r="L829" t="s">
        <v>678</v>
      </c>
      <c r="M829" t="s">
        <v>295</v>
      </c>
      <c r="N829" t="s">
        <v>296</v>
      </c>
      <c r="O829" t="s">
        <v>8538</v>
      </c>
      <c r="P829" t="s">
        <v>8539</v>
      </c>
      <c r="Q829" t="s">
        <v>200</v>
      </c>
      <c r="R829" t="s">
        <v>184</v>
      </c>
      <c r="S829" t="s">
        <v>8540</v>
      </c>
      <c r="T829" t="s">
        <v>7771</v>
      </c>
      <c r="U829" t="s">
        <v>10686</v>
      </c>
    </row>
    <row r="830" spans="1:21" x14ac:dyDescent="0.2">
      <c r="A830" t="s">
        <v>3882</v>
      </c>
      <c r="B830" t="s">
        <v>3883</v>
      </c>
      <c r="C830" t="s">
        <v>3660</v>
      </c>
      <c r="D830" t="s">
        <v>171</v>
      </c>
      <c r="E830" t="s">
        <v>172</v>
      </c>
      <c r="F830" t="s">
        <v>173</v>
      </c>
      <c r="G830" t="s">
        <v>174</v>
      </c>
      <c r="H830" t="s">
        <v>175</v>
      </c>
      <c r="I830" t="s">
        <v>234</v>
      </c>
      <c r="J830" t="s">
        <v>11778</v>
      </c>
      <c r="K830" t="s">
        <v>177</v>
      </c>
      <c r="L830" t="s">
        <v>178</v>
      </c>
      <c r="M830" t="s">
        <v>179</v>
      </c>
      <c r="N830" t="s">
        <v>180</v>
      </c>
      <c r="O830" t="s">
        <v>3884</v>
      </c>
      <c r="P830" t="s">
        <v>3885</v>
      </c>
      <c r="Q830" t="s">
        <v>183</v>
      </c>
      <c r="R830" t="s">
        <v>184</v>
      </c>
      <c r="S830" t="s">
        <v>8541</v>
      </c>
      <c r="T830" t="s">
        <v>185</v>
      </c>
      <c r="U830" t="s">
        <v>10687</v>
      </c>
    </row>
    <row r="831" spans="1:21" x14ac:dyDescent="0.2">
      <c r="A831" t="s">
        <v>3886</v>
      </c>
      <c r="B831" t="s">
        <v>3887</v>
      </c>
      <c r="C831" t="s">
        <v>3660</v>
      </c>
      <c r="D831" t="s">
        <v>11806</v>
      </c>
      <c r="E831" t="s">
        <v>172</v>
      </c>
      <c r="F831" t="s">
        <v>173</v>
      </c>
      <c r="G831" t="s">
        <v>174</v>
      </c>
      <c r="H831" t="s">
        <v>175</v>
      </c>
      <c r="I831" t="s">
        <v>234</v>
      </c>
      <c r="J831" t="s">
        <v>11778</v>
      </c>
      <c r="K831" t="s">
        <v>217</v>
      </c>
      <c r="L831" t="s">
        <v>1376</v>
      </c>
      <c r="M831" t="s">
        <v>179</v>
      </c>
      <c r="N831" t="s">
        <v>180</v>
      </c>
      <c r="O831" t="s">
        <v>3888</v>
      </c>
      <c r="P831" t="s">
        <v>3889</v>
      </c>
      <c r="Q831" t="s">
        <v>754</v>
      </c>
      <c r="R831" t="s">
        <v>330</v>
      </c>
      <c r="S831" t="s">
        <v>10688</v>
      </c>
      <c r="T831" t="s">
        <v>1379</v>
      </c>
      <c r="U831" t="s">
        <v>10689</v>
      </c>
    </row>
    <row r="832" spans="1:21" x14ac:dyDescent="0.2">
      <c r="A832" t="s">
        <v>3890</v>
      </c>
      <c r="B832" t="s">
        <v>3891</v>
      </c>
      <c r="C832" t="s">
        <v>3629</v>
      </c>
      <c r="D832" t="s">
        <v>171</v>
      </c>
      <c r="E832" t="s">
        <v>172</v>
      </c>
      <c r="F832" t="s">
        <v>173</v>
      </c>
      <c r="G832" t="s">
        <v>174</v>
      </c>
      <c r="H832" t="s">
        <v>11763</v>
      </c>
      <c r="I832" t="s">
        <v>239</v>
      </c>
      <c r="J832" t="s">
        <v>11776</v>
      </c>
      <c r="K832" t="s">
        <v>622</v>
      </c>
      <c r="L832" t="s">
        <v>569</v>
      </c>
      <c r="M832" t="s">
        <v>295</v>
      </c>
      <c r="N832" t="s">
        <v>623</v>
      </c>
      <c r="O832" t="s">
        <v>3892</v>
      </c>
      <c r="P832" t="s">
        <v>3893</v>
      </c>
      <c r="Q832" t="s">
        <v>225</v>
      </c>
      <c r="R832" t="s">
        <v>184</v>
      </c>
      <c r="S832" t="s">
        <v>8542</v>
      </c>
      <c r="T832" t="s">
        <v>631</v>
      </c>
      <c r="U832" t="s">
        <v>10690</v>
      </c>
    </row>
    <row r="833" spans="1:21" x14ac:dyDescent="0.2">
      <c r="A833" t="s">
        <v>3894</v>
      </c>
      <c r="B833" t="s">
        <v>3895</v>
      </c>
      <c r="C833" t="s">
        <v>3629</v>
      </c>
      <c r="D833" t="s">
        <v>171</v>
      </c>
      <c r="E833" t="s">
        <v>172</v>
      </c>
      <c r="F833" t="s">
        <v>173</v>
      </c>
      <c r="G833" t="s">
        <v>245</v>
      </c>
      <c r="H833" t="s">
        <v>316</v>
      </c>
      <c r="I833" t="s">
        <v>199</v>
      </c>
      <c r="J833" t="s">
        <v>11733</v>
      </c>
      <c r="K833" t="s">
        <v>177</v>
      </c>
      <c r="L833" t="s">
        <v>352</v>
      </c>
      <c r="M833" t="s">
        <v>179</v>
      </c>
      <c r="N833" t="s">
        <v>180</v>
      </c>
      <c r="O833" t="s">
        <v>3896</v>
      </c>
      <c r="P833" t="s">
        <v>3897</v>
      </c>
      <c r="Q833" t="s">
        <v>337</v>
      </c>
      <c r="R833" t="s">
        <v>321</v>
      </c>
      <c r="S833" t="s">
        <v>8543</v>
      </c>
      <c r="T833" t="s">
        <v>322</v>
      </c>
      <c r="U833" t="s">
        <v>10691</v>
      </c>
    </row>
    <row r="834" spans="1:21" x14ac:dyDescent="0.2">
      <c r="A834" t="s">
        <v>3898</v>
      </c>
      <c r="B834" t="s">
        <v>3899</v>
      </c>
      <c r="C834" t="s">
        <v>3900</v>
      </c>
      <c r="D834" t="s">
        <v>171</v>
      </c>
      <c r="E834" t="s">
        <v>172</v>
      </c>
      <c r="F834" t="s">
        <v>173</v>
      </c>
      <c r="G834" t="s">
        <v>174</v>
      </c>
      <c r="H834" t="s">
        <v>198</v>
      </c>
      <c r="I834" t="s">
        <v>251</v>
      </c>
      <c r="J834" t="s">
        <v>11723</v>
      </c>
      <c r="K834" t="s">
        <v>656</v>
      </c>
      <c r="L834" t="s">
        <v>352</v>
      </c>
      <c r="M834" t="s">
        <v>179</v>
      </c>
      <c r="N834" t="s">
        <v>180</v>
      </c>
      <c r="O834" t="s">
        <v>3901</v>
      </c>
      <c r="P834" t="s">
        <v>3902</v>
      </c>
      <c r="Q834" t="s">
        <v>225</v>
      </c>
      <c r="R834" t="s">
        <v>184</v>
      </c>
      <c r="S834" t="s">
        <v>8544</v>
      </c>
      <c r="T834" t="s">
        <v>322</v>
      </c>
      <c r="U834" t="s">
        <v>10692</v>
      </c>
    </row>
    <row r="835" spans="1:21" x14ac:dyDescent="0.2">
      <c r="A835" t="s">
        <v>3903</v>
      </c>
      <c r="B835" t="s">
        <v>3904</v>
      </c>
      <c r="C835" t="s">
        <v>3905</v>
      </c>
      <c r="D835" t="s">
        <v>171</v>
      </c>
      <c r="E835" t="s">
        <v>172</v>
      </c>
      <c r="F835" t="s">
        <v>173</v>
      </c>
      <c r="G835" t="s">
        <v>245</v>
      </c>
      <c r="H835" t="s">
        <v>198</v>
      </c>
      <c r="I835" t="s">
        <v>228</v>
      </c>
      <c r="J835" t="s">
        <v>11737</v>
      </c>
      <c r="K835" t="s">
        <v>217</v>
      </c>
      <c r="L835" t="s">
        <v>267</v>
      </c>
      <c r="M835" t="s">
        <v>179</v>
      </c>
      <c r="N835" t="s">
        <v>180</v>
      </c>
      <c r="O835" t="s">
        <v>3906</v>
      </c>
      <c r="P835" t="s">
        <v>3907</v>
      </c>
      <c r="Q835" t="s">
        <v>225</v>
      </c>
      <c r="R835" t="s">
        <v>184</v>
      </c>
      <c r="S835" t="s">
        <v>8545</v>
      </c>
      <c r="T835" t="s">
        <v>268</v>
      </c>
      <c r="U835" t="s">
        <v>10693</v>
      </c>
    </row>
    <row r="836" spans="1:21" x14ac:dyDescent="0.2">
      <c r="A836" t="s">
        <v>3908</v>
      </c>
      <c r="B836" t="s">
        <v>3909</v>
      </c>
      <c r="C836" t="s">
        <v>3905</v>
      </c>
      <c r="D836" t="s">
        <v>171</v>
      </c>
      <c r="E836" t="s">
        <v>172</v>
      </c>
      <c r="F836" t="s">
        <v>173</v>
      </c>
      <c r="G836" t="s">
        <v>189</v>
      </c>
      <c r="H836" t="s">
        <v>257</v>
      </c>
      <c r="I836" t="s">
        <v>210</v>
      </c>
      <c r="J836" t="s">
        <v>11829</v>
      </c>
      <c r="K836" t="s">
        <v>177</v>
      </c>
      <c r="L836" t="s">
        <v>178</v>
      </c>
      <c r="M836" t="s">
        <v>179</v>
      </c>
      <c r="N836" t="s">
        <v>192</v>
      </c>
      <c r="O836" t="s">
        <v>3910</v>
      </c>
      <c r="P836" t="s">
        <v>3911</v>
      </c>
      <c r="Q836" t="s">
        <v>1157</v>
      </c>
      <c r="R836" t="s">
        <v>261</v>
      </c>
      <c r="S836" t="s">
        <v>8546</v>
      </c>
      <c r="T836" t="s">
        <v>185</v>
      </c>
      <c r="U836" t="s">
        <v>10694</v>
      </c>
    </row>
    <row r="837" spans="1:21" x14ac:dyDescent="0.2">
      <c r="A837" t="s">
        <v>3912</v>
      </c>
      <c r="B837" t="s">
        <v>3913</v>
      </c>
      <c r="C837" t="s">
        <v>3820</v>
      </c>
      <c r="D837" t="s">
        <v>11806</v>
      </c>
      <c r="E837" t="s">
        <v>172</v>
      </c>
      <c r="F837" t="s">
        <v>173</v>
      </c>
      <c r="G837" t="s">
        <v>189</v>
      </c>
      <c r="H837" t="s">
        <v>175</v>
      </c>
      <c r="I837" t="s">
        <v>234</v>
      </c>
      <c r="J837" t="s">
        <v>11778</v>
      </c>
      <c r="K837" t="s">
        <v>217</v>
      </c>
      <c r="L837" t="s">
        <v>1376</v>
      </c>
      <c r="M837" t="s">
        <v>179</v>
      </c>
      <c r="N837" t="s">
        <v>192</v>
      </c>
      <c r="O837" t="s">
        <v>3888</v>
      </c>
      <c r="P837" t="s">
        <v>3889</v>
      </c>
      <c r="Q837" t="s">
        <v>754</v>
      </c>
      <c r="R837" t="s">
        <v>330</v>
      </c>
      <c r="S837" t="s">
        <v>8547</v>
      </c>
      <c r="T837" t="s">
        <v>1379</v>
      </c>
      <c r="U837" t="s">
        <v>10695</v>
      </c>
    </row>
    <row r="838" spans="1:21" x14ac:dyDescent="0.2">
      <c r="A838" t="s">
        <v>3914</v>
      </c>
      <c r="B838" t="s">
        <v>3915</v>
      </c>
      <c r="C838" t="s">
        <v>3765</v>
      </c>
      <c r="D838" t="s">
        <v>171</v>
      </c>
      <c r="E838" t="s">
        <v>172</v>
      </c>
      <c r="F838" t="s">
        <v>173</v>
      </c>
      <c r="G838" t="s">
        <v>174</v>
      </c>
      <c r="H838" t="s">
        <v>7769</v>
      </c>
      <c r="I838" t="s">
        <v>191</v>
      </c>
      <c r="J838" t="s">
        <v>11758</v>
      </c>
      <c r="K838" t="s">
        <v>622</v>
      </c>
      <c r="L838" t="s">
        <v>569</v>
      </c>
      <c r="M838" t="s">
        <v>295</v>
      </c>
      <c r="N838" t="s">
        <v>623</v>
      </c>
      <c r="O838" t="s">
        <v>3916</v>
      </c>
      <c r="P838" t="s">
        <v>3917</v>
      </c>
      <c r="Q838" t="s">
        <v>329</v>
      </c>
      <c r="R838" t="s">
        <v>330</v>
      </c>
      <c r="S838" t="s">
        <v>8548</v>
      </c>
      <c r="T838" t="s">
        <v>1349</v>
      </c>
      <c r="U838" t="s">
        <v>10696</v>
      </c>
    </row>
    <row r="839" spans="1:21" x14ac:dyDescent="0.2">
      <c r="A839" t="s">
        <v>3918</v>
      </c>
      <c r="B839" t="s">
        <v>3919</v>
      </c>
      <c r="C839" t="s">
        <v>3765</v>
      </c>
      <c r="D839" t="s">
        <v>171</v>
      </c>
      <c r="E839" t="s">
        <v>172</v>
      </c>
      <c r="F839" t="s">
        <v>173</v>
      </c>
      <c r="G839" t="s">
        <v>174</v>
      </c>
      <c r="H839" t="s">
        <v>326</v>
      </c>
      <c r="I839" t="s">
        <v>199</v>
      </c>
      <c r="J839" t="s">
        <v>11732</v>
      </c>
      <c r="K839" t="s">
        <v>217</v>
      </c>
      <c r="L839" t="s">
        <v>317</v>
      </c>
      <c r="M839" t="s">
        <v>179</v>
      </c>
      <c r="N839" t="s">
        <v>180</v>
      </c>
      <c r="O839" t="s">
        <v>3920</v>
      </c>
      <c r="P839" t="s">
        <v>3921</v>
      </c>
      <c r="Q839" t="s">
        <v>410</v>
      </c>
      <c r="R839" t="s">
        <v>330</v>
      </c>
      <c r="S839" t="s">
        <v>8549</v>
      </c>
      <c r="T839" t="s">
        <v>322</v>
      </c>
      <c r="U839" t="s">
        <v>10697</v>
      </c>
    </row>
    <row r="840" spans="1:21" x14ac:dyDescent="0.2">
      <c r="A840" t="s">
        <v>3922</v>
      </c>
      <c r="B840" t="s">
        <v>8550</v>
      </c>
      <c r="C840" t="s">
        <v>291</v>
      </c>
      <c r="D840" t="s">
        <v>171</v>
      </c>
      <c r="E840" t="s">
        <v>172</v>
      </c>
      <c r="F840" t="s">
        <v>173</v>
      </c>
      <c r="G840" t="s">
        <v>174</v>
      </c>
      <c r="H840" t="s">
        <v>11779</v>
      </c>
      <c r="I840" t="s">
        <v>402</v>
      </c>
      <c r="J840" t="s">
        <v>11845</v>
      </c>
      <c r="K840" t="s">
        <v>622</v>
      </c>
      <c r="L840" t="s">
        <v>569</v>
      </c>
      <c r="M840" t="s">
        <v>295</v>
      </c>
      <c r="N840" t="s">
        <v>623</v>
      </c>
      <c r="O840" t="s">
        <v>3923</v>
      </c>
      <c r="P840" t="s">
        <v>3924</v>
      </c>
      <c r="Q840" t="s">
        <v>195</v>
      </c>
      <c r="R840" t="s">
        <v>196</v>
      </c>
      <c r="S840" t="s">
        <v>8551</v>
      </c>
      <c r="T840" t="s">
        <v>631</v>
      </c>
      <c r="U840" t="s">
        <v>10698</v>
      </c>
    </row>
    <row r="841" spans="1:21" x14ac:dyDescent="0.2">
      <c r="A841" t="s">
        <v>3925</v>
      </c>
      <c r="B841" t="s">
        <v>3926</v>
      </c>
      <c r="C841" t="s">
        <v>291</v>
      </c>
      <c r="D841" t="s">
        <v>171</v>
      </c>
      <c r="E841" t="s">
        <v>172</v>
      </c>
      <c r="F841" t="s">
        <v>173</v>
      </c>
      <c r="G841" t="s">
        <v>174</v>
      </c>
      <c r="H841" t="s">
        <v>11779</v>
      </c>
      <c r="I841" t="s">
        <v>402</v>
      </c>
      <c r="J841" t="s">
        <v>11845</v>
      </c>
      <c r="K841" t="s">
        <v>622</v>
      </c>
      <c r="L841" t="s">
        <v>569</v>
      </c>
      <c r="M841" t="s">
        <v>295</v>
      </c>
      <c r="N841" t="s">
        <v>623</v>
      </c>
      <c r="O841" t="s">
        <v>3927</v>
      </c>
      <c r="P841" t="s">
        <v>3928</v>
      </c>
      <c r="Q841" t="s">
        <v>195</v>
      </c>
      <c r="R841" t="s">
        <v>196</v>
      </c>
      <c r="S841" t="s">
        <v>8552</v>
      </c>
      <c r="T841" t="s">
        <v>626</v>
      </c>
      <c r="U841" t="s">
        <v>10699</v>
      </c>
    </row>
    <row r="842" spans="1:21" x14ac:dyDescent="0.2">
      <c r="A842" t="s">
        <v>3929</v>
      </c>
      <c r="B842" t="s">
        <v>3930</v>
      </c>
      <c r="C842" t="s">
        <v>3931</v>
      </c>
      <c r="D842" t="s">
        <v>171</v>
      </c>
      <c r="E842" t="s">
        <v>172</v>
      </c>
      <c r="F842" t="s">
        <v>173</v>
      </c>
      <c r="G842" t="s">
        <v>174</v>
      </c>
      <c r="H842" t="s">
        <v>257</v>
      </c>
      <c r="I842" t="s">
        <v>199</v>
      </c>
      <c r="J842" t="s">
        <v>11840</v>
      </c>
      <c r="K842" t="s">
        <v>217</v>
      </c>
      <c r="L842" t="s">
        <v>267</v>
      </c>
      <c r="M842" t="s">
        <v>179</v>
      </c>
      <c r="N842" t="s">
        <v>180</v>
      </c>
      <c r="O842" t="s">
        <v>3932</v>
      </c>
      <c r="P842" t="s">
        <v>3933</v>
      </c>
      <c r="Q842" t="s">
        <v>260</v>
      </c>
      <c r="R842" t="s">
        <v>261</v>
      </c>
      <c r="S842" t="s">
        <v>8553</v>
      </c>
      <c r="T842" t="s">
        <v>268</v>
      </c>
      <c r="U842" t="s">
        <v>10700</v>
      </c>
    </row>
    <row r="843" spans="1:21" x14ac:dyDescent="0.2">
      <c r="A843" t="s">
        <v>3934</v>
      </c>
      <c r="B843" t="s">
        <v>3935</v>
      </c>
      <c r="C843" t="s">
        <v>3936</v>
      </c>
      <c r="D843" t="s">
        <v>171</v>
      </c>
      <c r="E843" t="s">
        <v>172</v>
      </c>
      <c r="F843" t="s">
        <v>173</v>
      </c>
      <c r="G843" t="s">
        <v>174</v>
      </c>
      <c r="H843" t="s">
        <v>11821</v>
      </c>
      <c r="I843" t="s">
        <v>11822</v>
      </c>
      <c r="J843" t="s">
        <v>11823</v>
      </c>
      <c r="K843" t="s">
        <v>622</v>
      </c>
      <c r="L843" t="s">
        <v>569</v>
      </c>
      <c r="M843" t="s">
        <v>295</v>
      </c>
      <c r="N843" t="s">
        <v>623</v>
      </c>
      <c r="O843" t="s">
        <v>3937</v>
      </c>
      <c r="P843" t="s">
        <v>3938</v>
      </c>
      <c r="Q843" t="s">
        <v>704</v>
      </c>
      <c r="R843" t="s">
        <v>261</v>
      </c>
      <c r="S843" t="s">
        <v>8554</v>
      </c>
      <c r="T843" t="s">
        <v>1349</v>
      </c>
      <c r="U843" t="s">
        <v>10701</v>
      </c>
    </row>
    <row r="844" spans="1:21" x14ac:dyDescent="0.2">
      <c r="A844" t="s">
        <v>3939</v>
      </c>
      <c r="B844" t="s">
        <v>11872</v>
      </c>
      <c r="C844" t="s">
        <v>3940</v>
      </c>
      <c r="D844" t="s">
        <v>171</v>
      </c>
      <c r="E844" t="s">
        <v>172</v>
      </c>
      <c r="F844" t="s">
        <v>173</v>
      </c>
      <c r="G844" t="s">
        <v>174</v>
      </c>
      <c r="H844" t="s">
        <v>190</v>
      </c>
      <c r="I844" t="s">
        <v>574</v>
      </c>
      <c r="J844" t="s">
        <v>11814</v>
      </c>
      <c r="K844" t="s">
        <v>177</v>
      </c>
      <c r="L844" t="s">
        <v>178</v>
      </c>
      <c r="M844" t="s">
        <v>179</v>
      </c>
      <c r="N844" t="s">
        <v>180</v>
      </c>
      <c r="O844" t="s">
        <v>3941</v>
      </c>
      <c r="P844" t="s">
        <v>3942</v>
      </c>
      <c r="Q844" t="s">
        <v>828</v>
      </c>
      <c r="R844" t="s">
        <v>196</v>
      </c>
      <c r="S844" t="s">
        <v>8555</v>
      </c>
      <c r="T844" t="s">
        <v>185</v>
      </c>
      <c r="U844" t="s">
        <v>10702</v>
      </c>
    </row>
    <row r="845" spans="1:21" x14ac:dyDescent="0.2">
      <c r="A845" t="s">
        <v>3943</v>
      </c>
      <c r="B845" t="s">
        <v>3944</v>
      </c>
      <c r="C845" t="s">
        <v>3765</v>
      </c>
      <c r="D845" t="s">
        <v>171</v>
      </c>
      <c r="E845" t="s">
        <v>172</v>
      </c>
      <c r="F845" t="s">
        <v>173</v>
      </c>
      <c r="G845" t="s">
        <v>174</v>
      </c>
      <c r="H845" t="s">
        <v>580</v>
      </c>
      <c r="I845" t="s">
        <v>234</v>
      </c>
      <c r="J845" t="s">
        <v>11811</v>
      </c>
      <c r="K845" t="s">
        <v>643</v>
      </c>
      <c r="L845" t="s">
        <v>644</v>
      </c>
      <c r="M845" t="s">
        <v>295</v>
      </c>
      <c r="N845" t="s">
        <v>9898</v>
      </c>
      <c r="O845" t="s">
        <v>3945</v>
      </c>
      <c r="P845" t="s">
        <v>3946</v>
      </c>
      <c r="Q845" t="s">
        <v>312</v>
      </c>
      <c r="R845" t="s">
        <v>184</v>
      </c>
      <c r="S845" t="s">
        <v>8556</v>
      </c>
      <c r="T845" t="s">
        <v>7764</v>
      </c>
      <c r="U845" t="s">
        <v>10703</v>
      </c>
    </row>
    <row r="846" spans="1:21" x14ac:dyDescent="0.2">
      <c r="A846" t="s">
        <v>3947</v>
      </c>
      <c r="B846" t="s">
        <v>11873</v>
      </c>
      <c r="C846" t="s">
        <v>3948</v>
      </c>
      <c r="D846" t="s">
        <v>171</v>
      </c>
      <c r="E846" t="s">
        <v>172</v>
      </c>
      <c r="F846" t="s">
        <v>173</v>
      </c>
      <c r="G846" t="s">
        <v>174</v>
      </c>
      <c r="H846" t="s">
        <v>580</v>
      </c>
      <c r="I846" t="s">
        <v>574</v>
      </c>
      <c r="J846" t="s">
        <v>11781</v>
      </c>
      <c r="K846" t="s">
        <v>677</v>
      </c>
      <c r="L846" t="s">
        <v>678</v>
      </c>
      <c r="M846" t="s">
        <v>295</v>
      </c>
      <c r="N846" t="s">
        <v>296</v>
      </c>
      <c r="O846" t="s">
        <v>3949</v>
      </c>
      <c r="P846" t="s">
        <v>3950</v>
      </c>
      <c r="Q846" t="s">
        <v>200</v>
      </c>
      <c r="R846" t="s">
        <v>184</v>
      </c>
      <c r="S846" t="s">
        <v>8557</v>
      </c>
      <c r="T846" t="s">
        <v>7771</v>
      </c>
      <c r="U846" t="s">
        <v>10704</v>
      </c>
    </row>
    <row r="847" spans="1:21" x14ac:dyDescent="0.2">
      <c r="A847" t="s">
        <v>3951</v>
      </c>
      <c r="B847" t="s">
        <v>3952</v>
      </c>
      <c r="C847" t="s">
        <v>3953</v>
      </c>
      <c r="D847" t="s">
        <v>171</v>
      </c>
      <c r="E847" t="s">
        <v>172</v>
      </c>
      <c r="F847" t="s">
        <v>173</v>
      </c>
      <c r="G847" t="s">
        <v>245</v>
      </c>
      <c r="H847" t="s">
        <v>326</v>
      </c>
      <c r="I847" t="s">
        <v>191</v>
      </c>
      <c r="J847" t="s">
        <v>11772</v>
      </c>
      <c r="K847" t="s">
        <v>177</v>
      </c>
      <c r="L847" t="s">
        <v>983</v>
      </c>
      <c r="M847" t="s">
        <v>179</v>
      </c>
      <c r="N847" t="s">
        <v>180</v>
      </c>
      <c r="O847" t="s">
        <v>3954</v>
      </c>
      <c r="P847" t="s">
        <v>3955</v>
      </c>
      <c r="Q847" t="s">
        <v>675</v>
      </c>
      <c r="R847" t="s">
        <v>330</v>
      </c>
      <c r="S847" t="s">
        <v>8558</v>
      </c>
      <c r="T847" t="s">
        <v>986</v>
      </c>
      <c r="U847" t="s">
        <v>10705</v>
      </c>
    </row>
    <row r="848" spans="1:21" x14ac:dyDescent="0.2">
      <c r="A848" t="s">
        <v>3957</v>
      </c>
      <c r="B848" t="s">
        <v>3958</v>
      </c>
      <c r="C848" t="s">
        <v>3936</v>
      </c>
      <c r="D848" t="s">
        <v>171</v>
      </c>
      <c r="E848" t="s">
        <v>172</v>
      </c>
      <c r="F848" t="s">
        <v>173</v>
      </c>
      <c r="G848" t="s">
        <v>174</v>
      </c>
      <c r="H848" t="s">
        <v>257</v>
      </c>
      <c r="I848" t="s">
        <v>234</v>
      </c>
      <c r="J848" t="s">
        <v>11785</v>
      </c>
      <c r="K848" t="s">
        <v>177</v>
      </c>
      <c r="L848" t="s">
        <v>352</v>
      </c>
      <c r="M848" t="s">
        <v>179</v>
      </c>
      <c r="N848" t="s">
        <v>180</v>
      </c>
      <c r="O848" t="s">
        <v>3959</v>
      </c>
      <c r="P848" t="s">
        <v>3960</v>
      </c>
      <c r="Q848" t="s">
        <v>704</v>
      </c>
      <c r="R848" t="s">
        <v>261</v>
      </c>
      <c r="S848" t="s">
        <v>8559</v>
      </c>
      <c r="T848" t="s">
        <v>322</v>
      </c>
      <c r="U848" t="s">
        <v>10706</v>
      </c>
    </row>
    <row r="849" spans="1:21" x14ac:dyDescent="0.2">
      <c r="A849" t="s">
        <v>3961</v>
      </c>
      <c r="B849" t="s">
        <v>3962</v>
      </c>
      <c r="C849" t="s">
        <v>3956</v>
      </c>
      <c r="D849" t="s">
        <v>171</v>
      </c>
      <c r="E849" t="s">
        <v>172</v>
      </c>
      <c r="F849" t="s">
        <v>173</v>
      </c>
      <c r="G849" t="s">
        <v>174</v>
      </c>
      <c r="H849" t="s">
        <v>676</v>
      </c>
      <c r="I849" t="s">
        <v>191</v>
      </c>
      <c r="J849" t="s">
        <v>11824</v>
      </c>
      <c r="K849" t="s">
        <v>1504</v>
      </c>
      <c r="L849" t="s">
        <v>1505</v>
      </c>
      <c r="M849" t="s">
        <v>295</v>
      </c>
      <c r="N849" t="s">
        <v>9898</v>
      </c>
      <c r="O849" t="s">
        <v>3963</v>
      </c>
      <c r="P849" t="s">
        <v>3964</v>
      </c>
      <c r="Q849" t="s">
        <v>596</v>
      </c>
      <c r="R849" t="s">
        <v>597</v>
      </c>
      <c r="S849" t="s">
        <v>8560</v>
      </c>
      <c r="T849" t="s">
        <v>7800</v>
      </c>
      <c r="U849" t="s">
        <v>10707</v>
      </c>
    </row>
    <row r="850" spans="1:21" x14ac:dyDescent="0.2">
      <c r="A850" t="s">
        <v>3965</v>
      </c>
      <c r="B850" t="s">
        <v>3966</v>
      </c>
      <c r="C850" t="s">
        <v>3956</v>
      </c>
      <c r="D850" t="s">
        <v>171</v>
      </c>
      <c r="E850" t="s">
        <v>172</v>
      </c>
      <c r="F850" t="s">
        <v>173</v>
      </c>
      <c r="G850" t="s">
        <v>174</v>
      </c>
      <c r="H850" t="s">
        <v>11752</v>
      </c>
      <c r="I850" t="s">
        <v>228</v>
      </c>
      <c r="J850" t="s">
        <v>11753</v>
      </c>
      <c r="K850" t="s">
        <v>622</v>
      </c>
      <c r="L850" t="s">
        <v>569</v>
      </c>
      <c r="M850" t="s">
        <v>295</v>
      </c>
      <c r="N850" t="s">
        <v>623</v>
      </c>
      <c r="O850" t="s">
        <v>3967</v>
      </c>
      <c r="P850" t="s">
        <v>3968</v>
      </c>
      <c r="Q850" t="s">
        <v>312</v>
      </c>
      <c r="R850" t="s">
        <v>184</v>
      </c>
      <c r="S850" t="s">
        <v>8561</v>
      </c>
      <c r="T850" t="s">
        <v>626</v>
      </c>
      <c r="U850" t="s">
        <v>10708</v>
      </c>
    </row>
    <row r="851" spans="1:21" x14ac:dyDescent="0.2">
      <c r="A851" t="s">
        <v>3969</v>
      </c>
      <c r="B851" t="s">
        <v>3970</v>
      </c>
      <c r="C851" t="s">
        <v>3956</v>
      </c>
      <c r="D851" t="s">
        <v>171</v>
      </c>
      <c r="E851" t="s">
        <v>172</v>
      </c>
      <c r="F851" t="s">
        <v>173</v>
      </c>
      <c r="G851" t="s">
        <v>174</v>
      </c>
      <c r="H851" t="s">
        <v>11752</v>
      </c>
      <c r="I851" t="s">
        <v>228</v>
      </c>
      <c r="J851" t="s">
        <v>11753</v>
      </c>
      <c r="K851" t="s">
        <v>622</v>
      </c>
      <c r="L851" t="s">
        <v>569</v>
      </c>
      <c r="M851" t="s">
        <v>295</v>
      </c>
      <c r="N851" t="s">
        <v>623</v>
      </c>
      <c r="O851" t="s">
        <v>3967</v>
      </c>
      <c r="P851" t="s">
        <v>3971</v>
      </c>
      <c r="Q851" t="s">
        <v>312</v>
      </c>
      <c r="R851" t="s">
        <v>184</v>
      </c>
      <c r="S851" t="s">
        <v>8562</v>
      </c>
      <c r="T851" t="s">
        <v>631</v>
      </c>
      <c r="U851" t="s">
        <v>10709</v>
      </c>
    </row>
    <row r="852" spans="1:21" x14ac:dyDescent="0.2">
      <c r="A852" t="s">
        <v>3972</v>
      </c>
      <c r="B852" t="s">
        <v>3973</v>
      </c>
      <c r="C852" t="s">
        <v>3956</v>
      </c>
      <c r="D852" t="s">
        <v>171</v>
      </c>
      <c r="E852" t="s">
        <v>172</v>
      </c>
      <c r="F852" t="s">
        <v>173</v>
      </c>
      <c r="G852" t="s">
        <v>174</v>
      </c>
      <c r="H852" t="s">
        <v>580</v>
      </c>
      <c r="I852" t="s">
        <v>234</v>
      </c>
      <c r="J852" t="s">
        <v>11811</v>
      </c>
      <c r="K852" t="s">
        <v>677</v>
      </c>
      <c r="L852" t="s">
        <v>678</v>
      </c>
      <c r="M852" t="s">
        <v>295</v>
      </c>
      <c r="N852" t="s">
        <v>296</v>
      </c>
      <c r="O852" t="s">
        <v>3974</v>
      </c>
      <c r="P852" t="s">
        <v>3975</v>
      </c>
      <c r="Q852" t="s">
        <v>312</v>
      </c>
      <c r="R852" t="s">
        <v>184</v>
      </c>
      <c r="S852" t="s">
        <v>8563</v>
      </c>
      <c r="T852" t="s">
        <v>7771</v>
      </c>
      <c r="U852" t="s">
        <v>10710</v>
      </c>
    </row>
    <row r="853" spans="1:21" x14ac:dyDescent="0.2">
      <c r="A853" t="s">
        <v>3976</v>
      </c>
      <c r="B853" t="s">
        <v>3977</v>
      </c>
      <c r="C853" t="s">
        <v>3978</v>
      </c>
      <c r="D853" t="s">
        <v>171</v>
      </c>
      <c r="E853" t="s">
        <v>172</v>
      </c>
      <c r="F853" t="s">
        <v>173</v>
      </c>
      <c r="G853" t="s">
        <v>174</v>
      </c>
      <c r="H853" t="s">
        <v>580</v>
      </c>
      <c r="I853" t="s">
        <v>234</v>
      </c>
      <c r="J853" t="s">
        <v>11811</v>
      </c>
      <c r="K853" t="s">
        <v>2713</v>
      </c>
      <c r="L853" t="s">
        <v>2714</v>
      </c>
      <c r="M853" t="s">
        <v>295</v>
      </c>
      <c r="N853" t="s">
        <v>9898</v>
      </c>
      <c r="O853" t="s">
        <v>3384</v>
      </c>
      <c r="P853" t="s">
        <v>3979</v>
      </c>
      <c r="Q853" t="s">
        <v>312</v>
      </c>
      <c r="R853" t="s">
        <v>184</v>
      </c>
      <c r="S853" t="s">
        <v>8564</v>
      </c>
      <c r="T853" t="s">
        <v>7764</v>
      </c>
      <c r="U853" t="s">
        <v>10711</v>
      </c>
    </row>
    <row r="854" spans="1:21" x14ac:dyDescent="0.2">
      <c r="A854" t="s">
        <v>3980</v>
      </c>
      <c r="B854" t="s">
        <v>3981</v>
      </c>
      <c r="C854" t="s">
        <v>3982</v>
      </c>
      <c r="D854" t="s">
        <v>171</v>
      </c>
      <c r="E854" t="s">
        <v>172</v>
      </c>
      <c r="F854" t="s">
        <v>173</v>
      </c>
      <c r="G854" t="s">
        <v>245</v>
      </c>
      <c r="H854" t="s">
        <v>595</v>
      </c>
      <c r="I854" t="s">
        <v>234</v>
      </c>
      <c r="J854" t="s">
        <v>11784</v>
      </c>
      <c r="K854" t="s">
        <v>217</v>
      </c>
      <c r="L854" t="s">
        <v>267</v>
      </c>
      <c r="M854" t="s">
        <v>179</v>
      </c>
      <c r="N854" t="s">
        <v>180</v>
      </c>
      <c r="O854" t="s">
        <v>3983</v>
      </c>
      <c r="P854" t="s">
        <v>3984</v>
      </c>
      <c r="Q854" t="s">
        <v>596</v>
      </c>
      <c r="R854" t="s">
        <v>597</v>
      </c>
      <c r="S854" t="s">
        <v>8565</v>
      </c>
      <c r="T854" t="s">
        <v>268</v>
      </c>
      <c r="U854" t="s">
        <v>10712</v>
      </c>
    </row>
    <row r="855" spans="1:21" x14ac:dyDescent="0.2">
      <c r="A855" t="s">
        <v>3985</v>
      </c>
      <c r="B855" t="s">
        <v>3986</v>
      </c>
      <c r="C855" t="s">
        <v>3987</v>
      </c>
      <c r="D855" t="s">
        <v>171</v>
      </c>
      <c r="E855" t="s">
        <v>172</v>
      </c>
      <c r="F855" t="s">
        <v>173</v>
      </c>
      <c r="G855" t="s">
        <v>174</v>
      </c>
      <c r="H855" t="s">
        <v>793</v>
      </c>
      <c r="I855" t="s">
        <v>176</v>
      </c>
      <c r="J855" t="s">
        <v>11820</v>
      </c>
      <c r="K855" t="s">
        <v>677</v>
      </c>
      <c r="L855" t="s">
        <v>678</v>
      </c>
      <c r="M855" t="s">
        <v>295</v>
      </c>
      <c r="N855" t="s">
        <v>296</v>
      </c>
      <c r="O855" t="s">
        <v>3988</v>
      </c>
      <c r="P855" t="s">
        <v>3989</v>
      </c>
      <c r="Q855" t="s">
        <v>1329</v>
      </c>
      <c r="R855" t="s">
        <v>261</v>
      </c>
      <c r="S855" t="s">
        <v>8566</v>
      </c>
      <c r="T855" t="s">
        <v>7771</v>
      </c>
      <c r="U855" t="s">
        <v>10713</v>
      </c>
    </row>
    <row r="856" spans="1:21" x14ac:dyDescent="0.2">
      <c r="A856" t="s">
        <v>3990</v>
      </c>
      <c r="B856" t="s">
        <v>3991</v>
      </c>
      <c r="C856" t="s">
        <v>3948</v>
      </c>
      <c r="D856" t="s">
        <v>171</v>
      </c>
      <c r="E856" t="s">
        <v>172</v>
      </c>
      <c r="F856" t="s">
        <v>173</v>
      </c>
      <c r="G856" t="s">
        <v>174</v>
      </c>
      <c r="H856" t="s">
        <v>11779</v>
      </c>
      <c r="I856" t="s">
        <v>7997</v>
      </c>
      <c r="J856" t="s">
        <v>11834</v>
      </c>
      <c r="K856" t="s">
        <v>622</v>
      </c>
      <c r="L856" t="s">
        <v>569</v>
      </c>
      <c r="M856" t="s">
        <v>295</v>
      </c>
      <c r="N856" t="s">
        <v>623</v>
      </c>
      <c r="O856" t="s">
        <v>3992</v>
      </c>
      <c r="P856" t="s">
        <v>3993</v>
      </c>
      <c r="Q856" t="s">
        <v>972</v>
      </c>
      <c r="R856" t="s">
        <v>680</v>
      </c>
      <c r="S856" t="s">
        <v>8567</v>
      </c>
      <c r="T856" t="s">
        <v>626</v>
      </c>
      <c r="U856" t="s">
        <v>10714</v>
      </c>
    </row>
    <row r="857" spans="1:21" x14ac:dyDescent="0.2">
      <c r="A857" t="s">
        <v>3994</v>
      </c>
      <c r="B857" t="s">
        <v>3995</v>
      </c>
      <c r="C857" t="s">
        <v>3996</v>
      </c>
      <c r="D857" t="s">
        <v>171</v>
      </c>
      <c r="E857" t="s">
        <v>172</v>
      </c>
      <c r="F857" t="s">
        <v>173</v>
      </c>
      <c r="G857" t="s">
        <v>174</v>
      </c>
      <c r="H857" t="s">
        <v>198</v>
      </c>
      <c r="I857" t="s">
        <v>234</v>
      </c>
      <c r="J857" t="s">
        <v>11768</v>
      </c>
      <c r="K857" t="s">
        <v>217</v>
      </c>
      <c r="L857" t="s">
        <v>317</v>
      </c>
      <c r="M857" t="s">
        <v>179</v>
      </c>
      <c r="N857" t="s">
        <v>180</v>
      </c>
      <c r="O857" t="s">
        <v>3997</v>
      </c>
      <c r="P857" t="s">
        <v>3998</v>
      </c>
      <c r="Q857" t="s">
        <v>269</v>
      </c>
      <c r="R857" t="s">
        <v>270</v>
      </c>
      <c r="S857" t="s">
        <v>8568</v>
      </c>
      <c r="T857" t="s">
        <v>322</v>
      </c>
      <c r="U857" t="s">
        <v>10715</v>
      </c>
    </row>
    <row r="858" spans="1:21" x14ac:dyDescent="0.2">
      <c r="A858" t="s">
        <v>3999</v>
      </c>
      <c r="B858" t="s">
        <v>4000</v>
      </c>
      <c r="C858" t="s">
        <v>3948</v>
      </c>
      <c r="D858" t="s">
        <v>171</v>
      </c>
      <c r="E858" t="s">
        <v>172</v>
      </c>
      <c r="F858" t="s">
        <v>173</v>
      </c>
      <c r="G858" t="s">
        <v>174</v>
      </c>
      <c r="H858" t="s">
        <v>326</v>
      </c>
      <c r="I858" t="s">
        <v>210</v>
      </c>
      <c r="J858" t="s">
        <v>11717</v>
      </c>
      <c r="K858" t="s">
        <v>177</v>
      </c>
      <c r="L858" t="s">
        <v>352</v>
      </c>
      <c r="M858" t="s">
        <v>179</v>
      </c>
      <c r="N858" t="s">
        <v>180</v>
      </c>
      <c r="O858" t="s">
        <v>4001</v>
      </c>
      <c r="P858" t="s">
        <v>4002</v>
      </c>
      <c r="Q858" t="s">
        <v>754</v>
      </c>
      <c r="R858" t="s">
        <v>330</v>
      </c>
      <c r="S858" t="s">
        <v>7680</v>
      </c>
      <c r="T858" t="s">
        <v>322</v>
      </c>
      <c r="U858" t="s">
        <v>10716</v>
      </c>
    </row>
    <row r="859" spans="1:21" x14ac:dyDescent="0.2">
      <c r="A859" t="s">
        <v>4003</v>
      </c>
      <c r="B859" t="s">
        <v>4004</v>
      </c>
      <c r="C859" t="s">
        <v>3978</v>
      </c>
      <c r="D859" t="s">
        <v>171</v>
      </c>
      <c r="E859" t="s">
        <v>172</v>
      </c>
      <c r="F859" t="s">
        <v>173</v>
      </c>
      <c r="G859" t="s">
        <v>174</v>
      </c>
      <c r="H859" t="s">
        <v>684</v>
      </c>
      <c r="I859" t="s">
        <v>199</v>
      </c>
      <c r="J859" t="s">
        <v>11759</v>
      </c>
      <c r="K859" t="s">
        <v>677</v>
      </c>
      <c r="L859" t="s">
        <v>678</v>
      </c>
      <c r="M859" t="s">
        <v>295</v>
      </c>
      <c r="N859" t="s">
        <v>296</v>
      </c>
      <c r="O859" t="s">
        <v>1519</v>
      </c>
      <c r="P859" t="s">
        <v>4005</v>
      </c>
      <c r="Q859" t="s">
        <v>675</v>
      </c>
      <c r="R859" t="s">
        <v>330</v>
      </c>
      <c r="S859" t="s">
        <v>8569</v>
      </c>
      <c r="T859" t="s">
        <v>7771</v>
      </c>
      <c r="U859" t="s">
        <v>10717</v>
      </c>
    </row>
    <row r="860" spans="1:21" x14ac:dyDescent="0.2">
      <c r="A860" t="s">
        <v>4006</v>
      </c>
      <c r="B860" t="s">
        <v>4007</v>
      </c>
      <c r="C860" t="s">
        <v>3577</v>
      </c>
      <c r="D860" t="s">
        <v>171</v>
      </c>
      <c r="E860" t="s">
        <v>172</v>
      </c>
      <c r="F860" t="s">
        <v>173</v>
      </c>
      <c r="G860" t="s">
        <v>174</v>
      </c>
      <c r="H860" t="s">
        <v>209</v>
      </c>
      <c r="I860" t="s">
        <v>251</v>
      </c>
      <c r="J860" t="s">
        <v>11721</v>
      </c>
      <c r="K860" t="s">
        <v>211</v>
      </c>
      <c r="L860" t="s">
        <v>212</v>
      </c>
      <c r="M860" t="s">
        <v>179</v>
      </c>
      <c r="N860" t="s">
        <v>180</v>
      </c>
      <c r="O860" t="s">
        <v>4008</v>
      </c>
      <c r="P860" t="s">
        <v>4009</v>
      </c>
      <c r="Q860" t="s">
        <v>200</v>
      </c>
      <c r="R860" t="s">
        <v>184</v>
      </c>
      <c r="S860" t="s">
        <v>8570</v>
      </c>
      <c r="T860" t="s">
        <v>215</v>
      </c>
      <c r="U860" t="s">
        <v>7663</v>
      </c>
    </row>
    <row r="861" spans="1:21" x14ac:dyDescent="0.2">
      <c r="A861" t="s">
        <v>4010</v>
      </c>
      <c r="B861" t="s">
        <v>11874</v>
      </c>
      <c r="C861" t="s">
        <v>3948</v>
      </c>
      <c r="D861" t="s">
        <v>171</v>
      </c>
      <c r="E861" t="s">
        <v>172</v>
      </c>
      <c r="F861" t="s">
        <v>173</v>
      </c>
      <c r="G861" t="s">
        <v>174</v>
      </c>
      <c r="H861" t="s">
        <v>11821</v>
      </c>
      <c r="I861" t="s">
        <v>11822</v>
      </c>
      <c r="J861" t="s">
        <v>11823</v>
      </c>
      <c r="K861" t="s">
        <v>622</v>
      </c>
      <c r="L861" t="s">
        <v>569</v>
      </c>
      <c r="M861" t="s">
        <v>295</v>
      </c>
      <c r="N861" t="s">
        <v>623</v>
      </c>
      <c r="O861" t="s">
        <v>4011</v>
      </c>
      <c r="P861" t="s">
        <v>4012</v>
      </c>
      <c r="Q861" t="s">
        <v>704</v>
      </c>
      <c r="R861" t="s">
        <v>261</v>
      </c>
      <c r="S861" t="s">
        <v>8571</v>
      </c>
      <c r="T861" t="s">
        <v>631</v>
      </c>
      <c r="U861" t="s">
        <v>10718</v>
      </c>
    </row>
    <row r="862" spans="1:21" x14ac:dyDescent="0.2">
      <c r="A862" t="s">
        <v>4013</v>
      </c>
      <c r="B862" t="s">
        <v>4014</v>
      </c>
      <c r="C862" t="s">
        <v>3948</v>
      </c>
      <c r="D862" t="s">
        <v>171</v>
      </c>
      <c r="E862" t="s">
        <v>172</v>
      </c>
      <c r="F862" t="s">
        <v>173</v>
      </c>
      <c r="G862" t="s">
        <v>174</v>
      </c>
      <c r="H862" t="s">
        <v>11779</v>
      </c>
      <c r="I862" t="s">
        <v>823</v>
      </c>
      <c r="J862" t="s">
        <v>11791</v>
      </c>
      <c r="K862" t="s">
        <v>622</v>
      </c>
      <c r="L862" t="s">
        <v>569</v>
      </c>
      <c r="M862" t="s">
        <v>295</v>
      </c>
      <c r="N862" t="s">
        <v>623</v>
      </c>
      <c r="O862" t="s">
        <v>4015</v>
      </c>
      <c r="P862" t="s">
        <v>4016</v>
      </c>
      <c r="Q862" t="s">
        <v>962</v>
      </c>
      <c r="R862" t="s">
        <v>196</v>
      </c>
      <c r="S862" t="s">
        <v>8572</v>
      </c>
      <c r="T862" t="s">
        <v>626</v>
      </c>
      <c r="U862" t="s">
        <v>10719</v>
      </c>
    </row>
    <row r="863" spans="1:21" x14ac:dyDescent="0.2">
      <c r="A863" t="s">
        <v>4017</v>
      </c>
      <c r="B863" t="s">
        <v>11875</v>
      </c>
      <c r="C863" t="s">
        <v>3948</v>
      </c>
      <c r="D863" t="s">
        <v>171</v>
      </c>
      <c r="E863" t="s">
        <v>172</v>
      </c>
      <c r="F863" t="s">
        <v>173</v>
      </c>
      <c r="G863" t="s">
        <v>245</v>
      </c>
      <c r="H863" t="s">
        <v>316</v>
      </c>
      <c r="I863" t="s">
        <v>176</v>
      </c>
      <c r="J863" t="s">
        <v>11731</v>
      </c>
      <c r="K863" t="s">
        <v>177</v>
      </c>
      <c r="L863" t="s">
        <v>178</v>
      </c>
      <c r="M863" t="s">
        <v>179</v>
      </c>
      <c r="N863" t="s">
        <v>180</v>
      </c>
      <c r="O863" t="s">
        <v>4018</v>
      </c>
      <c r="P863" t="s">
        <v>4019</v>
      </c>
      <c r="Q863" t="s">
        <v>2049</v>
      </c>
      <c r="R863" t="s">
        <v>321</v>
      </c>
      <c r="S863" t="s">
        <v>8573</v>
      </c>
      <c r="T863" t="s">
        <v>185</v>
      </c>
      <c r="U863" t="s">
        <v>10720</v>
      </c>
    </row>
    <row r="864" spans="1:21" x14ac:dyDescent="0.2">
      <c r="A864" t="s">
        <v>4020</v>
      </c>
      <c r="B864" t="s">
        <v>4021</v>
      </c>
      <c r="C864" t="s">
        <v>3987</v>
      </c>
      <c r="D864" t="s">
        <v>171</v>
      </c>
      <c r="E864" t="s">
        <v>172</v>
      </c>
      <c r="F864" t="s">
        <v>173</v>
      </c>
      <c r="G864" t="s">
        <v>245</v>
      </c>
      <c r="H864" t="s">
        <v>316</v>
      </c>
      <c r="I864" t="s">
        <v>176</v>
      </c>
      <c r="J864" t="s">
        <v>11731</v>
      </c>
      <c r="K864" t="s">
        <v>1127</v>
      </c>
      <c r="L864" t="s">
        <v>334</v>
      </c>
      <c r="M864" t="s">
        <v>179</v>
      </c>
      <c r="N864" t="s">
        <v>180</v>
      </c>
      <c r="O864" t="s">
        <v>4022</v>
      </c>
      <c r="P864" t="s">
        <v>4023</v>
      </c>
      <c r="Q864" t="s">
        <v>320</v>
      </c>
      <c r="R864" t="s">
        <v>321</v>
      </c>
      <c r="S864" t="s">
        <v>8574</v>
      </c>
      <c r="T864" t="s">
        <v>338</v>
      </c>
      <c r="U864" t="s">
        <v>10721</v>
      </c>
    </row>
    <row r="865" spans="1:21" x14ac:dyDescent="0.2">
      <c r="A865" t="s">
        <v>4024</v>
      </c>
      <c r="B865" t="s">
        <v>4025</v>
      </c>
      <c r="C865" t="s">
        <v>3948</v>
      </c>
      <c r="D865" t="s">
        <v>11806</v>
      </c>
      <c r="E865" t="s">
        <v>172</v>
      </c>
      <c r="F865" t="s">
        <v>173</v>
      </c>
      <c r="G865" t="s">
        <v>174</v>
      </c>
      <c r="H865" t="s">
        <v>11752</v>
      </c>
      <c r="I865" t="s">
        <v>574</v>
      </c>
      <c r="J865" t="s">
        <v>11788</v>
      </c>
      <c r="K865" t="s">
        <v>622</v>
      </c>
      <c r="L865" t="s">
        <v>569</v>
      </c>
      <c r="M865" t="s">
        <v>295</v>
      </c>
      <c r="N865" t="s">
        <v>623</v>
      </c>
      <c r="O865" t="s">
        <v>4026</v>
      </c>
      <c r="P865" t="s">
        <v>4027</v>
      </c>
      <c r="Q865" t="s">
        <v>183</v>
      </c>
      <c r="R865" t="s">
        <v>184</v>
      </c>
      <c r="S865" t="s">
        <v>8575</v>
      </c>
      <c r="T865" t="s">
        <v>631</v>
      </c>
      <c r="U865" t="s">
        <v>10722</v>
      </c>
    </row>
    <row r="866" spans="1:21" x14ac:dyDescent="0.2">
      <c r="A866" t="s">
        <v>4028</v>
      </c>
      <c r="B866" t="s">
        <v>4029</v>
      </c>
      <c r="C866" t="s">
        <v>4119</v>
      </c>
      <c r="D866" t="s">
        <v>171</v>
      </c>
      <c r="E866" t="s">
        <v>172</v>
      </c>
      <c r="F866" t="s">
        <v>173</v>
      </c>
      <c r="G866" t="s">
        <v>174</v>
      </c>
      <c r="H866" t="s">
        <v>190</v>
      </c>
      <c r="I866" t="s">
        <v>414</v>
      </c>
      <c r="J866" t="s">
        <v>11765</v>
      </c>
      <c r="K866" t="s">
        <v>177</v>
      </c>
      <c r="L866" t="s">
        <v>178</v>
      </c>
      <c r="M866" t="s">
        <v>179</v>
      </c>
      <c r="N866" t="s">
        <v>180</v>
      </c>
      <c r="O866" t="s">
        <v>4030</v>
      </c>
      <c r="P866" t="s">
        <v>4031</v>
      </c>
      <c r="Q866" t="s">
        <v>721</v>
      </c>
      <c r="R866" t="s">
        <v>270</v>
      </c>
      <c r="S866" t="s">
        <v>8576</v>
      </c>
      <c r="T866" t="s">
        <v>185</v>
      </c>
      <c r="U866" t="s">
        <v>10723</v>
      </c>
    </row>
    <row r="867" spans="1:21" x14ac:dyDescent="0.2">
      <c r="A867" t="s">
        <v>4032</v>
      </c>
      <c r="B867" t="s">
        <v>4033</v>
      </c>
      <c r="C867" t="s">
        <v>3987</v>
      </c>
      <c r="D867" t="s">
        <v>171</v>
      </c>
      <c r="E867" t="s">
        <v>172</v>
      </c>
      <c r="F867" t="s">
        <v>173</v>
      </c>
      <c r="G867" t="s">
        <v>174</v>
      </c>
      <c r="H867" t="s">
        <v>580</v>
      </c>
      <c r="I867" t="s">
        <v>228</v>
      </c>
      <c r="J867" t="s">
        <v>11748</v>
      </c>
      <c r="K867" t="s">
        <v>293</v>
      </c>
      <c r="L867" t="s">
        <v>294</v>
      </c>
      <c r="M867" t="s">
        <v>295</v>
      </c>
      <c r="N867" t="s">
        <v>9898</v>
      </c>
      <c r="O867" t="s">
        <v>4034</v>
      </c>
      <c r="P867" t="s">
        <v>4035</v>
      </c>
      <c r="Q867" t="s">
        <v>200</v>
      </c>
      <c r="R867" t="s">
        <v>184</v>
      </c>
      <c r="S867" t="s">
        <v>8577</v>
      </c>
      <c r="T867" t="s">
        <v>7752</v>
      </c>
      <c r="U867" t="s">
        <v>10724</v>
      </c>
    </row>
    <row r="868" spans="1:21" x14ac:dyDescent="0.2">
      <c r="A868" t="s">
        <v>4036</v>
      </c>
      <c r="B868" t="s">
        <v>4037</v>
      </c>
      <c r="C868" t="s">
        <v>4038</v>
      </c>
      <c r="D868" t="s">
        <v>171</v>
      </c>
      <c r="E868" t="s">
        <v>172</v>
      </c>
      <c r="F868" t="s">
        <v>173</v>
      </c>
      <c r="G868" t="s">
        <v>174</v>
      </c>
      <c r="H868" t="s">
        <v>11763</v>
      </c>
      <c r="I868" t="s">
        <v>396</v>
      </c>
      <c r="J868" t="s">
        <v>11867</v>
      </c>
      <c r="K868" t="s">
        <v>622</v>
      </c>
      <c r="L868" t="s">
        <v>569</v>
      </c>
      <c r="M868" t="s">
        <v>295</v>
      </c>
      <c r="N868" t="s">
        <v>623</v>
      </c>
      <c r="O868" t="s">
        <v>4039</v>
      </c>
      <c r="P868" t="s">
        <v>4040</v>
      </c>
      <c r="Q868" t="s">
        <v>225</v>
      </c>
      <c r="R868" t="s">
        <v>184</v>
      </c>
      <c r="S868" t="s">
        <v>8578</v>
      </c>
      <c r="T868" t="s">
        <v>631</v>
      </c>
      <c r="U868" t="s">
        <v>10725</v>
      </c>
    </row>
    <row r="869" spans="1:21" x14ac:dyDescent="0.2">
      <c r="A869" t="s">
        <v>4041</v>
      </c>
      <c r="B869" t="s">
        <v>4042</v>
      </c>
      <c r="C869" t="s">
        <v>4043</v>
      </c>
      <c r="D869" t="s">
        <v>171</v>
      </c>
      <c r="E869" t="s">
        <v>172</v>
      </c>
      <c r="F869" t="s">
        <v>173</v>
      </c>
      <c r="G869" t="s">
        <v>174</v>
      </c>
      <c r="H869" t="s">
        <v>316</v>
      </c>
      <c r="I869" t="s">
        <v>574</v>
      </c>
      <c r="J869" t="s">
        <v>11803</v>
      </c>
      <c r="K869" t="s">
        <v>211</v>
      </c>
      <c r="L869" t="s">
        <v>212</v>
      </c>
      <c r="M869" t="s">
        <v>179</v>
      </c>
      <c r="N869" t="s">
        <v>180</v>
      </c>
      <c r="O869" t="s">
        <v>4044</v>
      </c>
      <c r="P869" t="s">
        <v>4045</v>
      </c>
      <c r="Q869" t="s">
        <v>796</v>
      </c>
      <c r="R869" t="s">
        <v>321</v>
      </c>
      <c r="S869" t="s">
        <v>8579</v>
      </c>
      <c r="T869" t="s">
        <v>215</v>
      </c>
      <c r="U869" t="s">
        <v>7663</v>
      </c>
    </row>
    <row r="870" spans="1:21" x14ac:dyDescent="0.2">
      <c r="A870" t="s">
        <v>4046</v>
      </c>
      <c r="B870" t="s">
        <v>4047</v>
      </c>
      <c r="C870" t="s">
        <v>4048</v>
      </c>
      <c r="D870" t="s">
        <v>171</v>
      </c>
      <c r="E870" t="s">
        <v>172</v>
      </c>
      <c r="F870" t="s">
        <v>3341</v>
      </c>
      <c r="G870" t="s">
        <v>174</v>
      </c>
      <c r="H870" t="s">
        <v>1092</v>
      </c>
      <c r="I870" t="s">
        <v>191</v>
      </c>
      <c r="J870" t="s">
        <v>11844</v>
      </c>
      <c r="K870" t="s">
        <v>677</v>
      </c>
      <c r="L870" t="s">
        <v>678</v>
      </c>
      <c r="M870" t="s">
        <v>295</v>
      </c>
      <c r="N870" t="s">
        <v>296</v>
      </c>
      <c r="O870" t="s">
        <v>4049</v>
      </c>
      <c r="P870" t="s">
        <v>4050</v>
      </c>
      <c r="Q870" t="s">
        <v>337</v>
      </c>
      <c r="R870" t="s">
        <v>321</v>
      </c>
      <c r="S870" t="s">
        <v>8580</v>
      </c>
      <c r="T870" t="s">
        <v>7771</v>
      </c>
      <c r="U870" t="s">
        <v>10726</v>
      </c>
    </row>
    <row r="871" spans="1:21" x14ac:dyDescent="0.2">
      <c r="A871" t="s">
        <v>4051</v>
      </c>
      <c r="B871" t="s">
        <v>4052</v>
      </c>
      <c r="C871" t="s">
        <v>4048</v>
      </c>
      <c r="D871" t="s">
        <v>171</v>
      </c>
      <c r="E871" t="s">
        <v>172</v>
      </c>
      <c r="F871" t="s">
        <v>3341</v>
      </c>
      <c r="G871" t="s">
        <v>174</v>
      </c>
      <c r="H871" t="s">
        <v>595</v>
      </c>
      <c r="I871" t="s">
        <v>199</v>
      </c>
      <c r="J871" t="s">
        <v>11766</v>
      </c>
      <c r="K871" t="s">
        <v>656</v>
      </c>
      <c r="L871" t="s">
        <v>352</v>
      </c>
      <c r="M871" t="s">
        <v>179</v>
      </c>
      <c r="N871" t="s">
        <v>180</v>
      </c>
      <c r="O871" t="s">
        <v>4053</v>
      </c>
      <c r="P871" t="s">
        <v>4054</v>
      </c>
      <c r="Q871" t="s">
        <v>741</v>
      </c>
      <c r="R871" t="s">
        <v>597</v>
      </c>
      <c r="S871" t="s">
        <v>8581</v>
      </c>
      <c r="T871" t="s">
        <v>322</v>
      </c>
      <c r="U871" t="s">
        <v>10727</v>
      </c>
    </row>
    <row r="872" spans="1:21" x14ac:dyDescent="0.2">
      <c r="A872" t="s">
        <v>4056</v>
      </c>
      <c r="B872" t="s">
        <v>4057</v>
      </c>
      <c r="C872" t="s">
        <v>4058</v>
      </c>
      <c r="D872" t="s">
        <v>171</v>
      </c>
      <c r="E872" t="s">
        <v>172</v>
      </c>
      <c r="F872" t="s">
        <v>173</v>
      </c>
      <c r="G872" t="s">
        <v>245</v>
      </c>
      <c r="H872" t="s">
        <v>209</v>
      </c>
      <c r="I872" t="s">
        <v>574</v>
      </c>
      <c r="J872" t="s">
        <v>11813</v>
      </c>
      <c r="K872" t="s">
        <v>177</v>
      </c>
      <c r="L872" t="s">
        <v>178</v>
      </c>
      <c r="M872" t="s">
        <v>179</v>
      </c>
      <c r="N872" t="s">
        <v>180</v>
      </c>
      <c r="O872" t="s">
        <v>4059</v>
      </c>
      <c r="P872" t="s">
        <v>8582</v>
      </c>
      <c r="Q872" t="s">
        <v>200</v>
      </c>
      <c r="R872" t="s">
        <v>184</v>
      </c>
      <c r="S872" t="s">
        <v>8583</v>
      </c>
      <c r="T872" t="s">
        <v>185</v>
      </c>
      <c r="U872" t="s">
        <v>10728</v>
      </c>
    </row>
    <row r="873" spans="1:21" x14ac:dyDescent="0.2">
      <c r="A873" t="s">
        <v>4060</v>
      </c>
      <c r="B873" t="s">
        <v>4061</v>
      </c>
      <c r="C873" t="s">
        <v>4062</v>
      </c>
      <c r="D873" t="s">
        <v>171</v>
      </c>
      <c r="E873" t="s">
        <v>172</v>
      </c>
      <c r="F873" t="s">
        <v>173</v>
      </c>
      <c r="G873" t="s">
        <v>174</v>
      </c>
      <c r="H873" t="s">
        <v>198</v>
      </c>
      <c r="I873" t="s">
        <v>210</v>
      </c>
      <c r="J873" t="s">
        <v>11727</v>
      </c>
      <c r="K873" t="s">
        <v>177</v>
      </c>
      <c r="L873" t="s">
        <v>178</v>
      </c>
      <c r="M873" t="s">
        <v>179</v>
      </c>
      <c r="N873" t="s">
        <v>180</v>
      </c>
      <c r="O873" t="s">
        <v>4063</v>
      </c>
      <c r="P873" t="s">
        <v>4064</v>
      </c>
      <c r="Q873" t="s">
        <v>225</v>
      </c>
      <c r="R873" t="s">
        <v>184</v>
      </c>
      <c r="S873" t="s">
        <v>8584</v>
      </c>
      <c r="T873" t="s">
        <v>185</v>
      </c>
      <c r="U873" t="s">
        <v>10729</v>
      </c>
    </row>
    <row r="874" spans="1:21" x14ac:dyDescent="0.2">
      <c r="A874" t="s">
        <v>4065</v>
      </c>
      <c r="B874" t="s">
        <v>4066</v>
      </c>
      <c r="C874" t="s">
        <v>3577</v>
      </c>
      <c r="D874" t="s">
        <v>171</v>
      </c>
      <c r="E874" t="s">
        <v>172</v>
      </c>
      <c r="F874" t="s">
        <v>173</v>
      </c>
      <c r="G874" t="s">
        <v>174</v>
      </c>
      <c r="H874" t="s">
        <v>209</v>
      </c>
      <c r="I874" t="s">
        <v>396</v>
      </c>
      <c r="J874" t="s">
        <v>11728</v>
      </c>
      <c r="K874" t="s">
        <v>211</v>
      </c>
      <c r="L874" t="s">
        <v>212</v>
      </c>
      <c r="M874" t="s">
        <v>179</v>
      </c>
      <c r="N874" t="s">
        <v>180</v>
      </c>
      <c r="O874" t="s">
        <v>4067</v>
      </c>
      <c r="P874" t="s">
        <v>4068</v>
      </c>
      <c r="Q874" t="s">
        <v>458</v>
      </c>
      <c r="R874" t="s">
        <v>184</v>
      </c>
      <c r="S874" t="s">
        <v>8585</v>
      </c>
      <c r="T874" t="s">
        <v>215</v>
      </c>
      <c r="U874" t="s">
        <v>7663</v>
      </c>
    </row>
    <row r="875" spans="1:21" x14ac:dyDescent="0.2">
      <c r="A875" t="s">
        <v>4069</v>
      </c>
      <c r="B875" t="s">
        <v>4070</v>
      </c>
      <c r="C875" t="s">
        <v>8586</v>
      </c>
      <c r="D875" t="s">
        <v>171</v>
      </c>
      <c r="E875" t="s">
        <v>172</v>
      </c>
      <c r="F875" t="s">
        <v>3341</v>
      </c>
      <c r="G875" t="s">
        <v>174</v>
      </c>
      <c r="H875" t="s">
        <v>595</v>
      </c>
      <c r="I875" t="s">
        <v>176</v>
      </c>
      <c r="J875" t="s">
        <v>11792</v>
      </c>
      <c r="K875" t="s">
        <v>177</v>
      </c>
      <c r="L875" t="s">
        <v>178</v>
      </c>
      <c r="M875" t="s">
        <v>179</v>
      </c>
      <c r="N875" t="s">
        <v>180</v>
      </c>
      <c r="O875" t="s">
        <v>4071</v>
      </c>
      <c r="P875" t="s">
        <v>4072</v>
      </c>
      <c r="Q875" t="s">
        <v>972</v>
      </c>
      <c r="R875" t="s">
        <v>680</v>
      </c>
      <c r="S875" t="s">
        <v>10730</v>
      </c>
      <c r="T875" t="s">
        <v>185</v>
      </c>
      <c r="U875" t="s">
        <v>10731</v>
      </c>
    </row>
    <row r="876" spans="1:21" x14ac:dyDescent="0.2">
      <c r="A876" t="s">
        <v>4073</v>
      </c>
      <c r="B876" t="s">
        <v>4074</v>
      </c>
      <c r="C876" t="s">
        <v>4048</v>
      </c>
      <c r="D876" t="s">
        <v>171</v>
      </c>
      <c r="E876" t="s">
        <v>172</v>
      </c>
      <c r="F876" t="s">
        <v>3341</v>
      </c>
      <c r="G876" t="s">
        <v>189</v>
      </c>
      <c r="H876" t="s">
        <v>595</v>
      </c>
      <c r="I876" t="s">
        <v>234</v>
      </c>
      <c r="J876" t="s">
        <v>11784</v>
      </c>
      <c r="K876" t="s">
        <v>217</v>
      </c>
      <c r="L876" t="s">
        <v>274</v>
      </c>
      <c r="M876" t="s">
        <v>179</v>
      </c>
      <c r="N876" t="s">
        <v>192</v>
      </c>
      <c r="O876" t="s">
        <v>4075</v>
      </c>
      <c r="P876" t="s">
        <v>4076</v>
      </c>
      <c r="Q876" t="s">
        <v>596</v>
      </c>
      <c r="R876" t="s">
        <v>597</v>
      </c>
      <c r="S876" t="s">
        <v>8587</v>
      </c>
      <c r="T876" t="s">
        <v>277</v>
      </c>
      <c r="U876" t="s">
        <v>10732</v>
      </c>
    </row>
    <row r="877" spans="1:21" x14ac:dyDescent="0.2">
      <c r="A877" t="s">
        <v>4077</v>
      </c>
      <c r="B877" t="s">
        <v>4078</v>
      </c>
      <c r="C877" t="s">
        <v>8588</v>
      </c>
      <c r="D877" t="s">
        <v>171</v>
      </c>
      <c r="E877" t="s">
        <v>172</v>
      </c>
      <c r="F877" t="s">
        <v>173</v>
      </c>
      <c r="G877" t="s">
        <v>245</v>
      </c>
      <c r="H877" t="s">
        <v>595</v>
      </c>
      <c r="I877" t="s">
        <v>210</v>
      </c>
      <c r="J877" t="s">
        <v>11854</v>
      </c>
      <c r="K877" t="s">
        <v>177</v>
      </c>
      <c r="L877" t="s">
        <v>178</v>
      </c>
      <c r="M877" t="s">
        <v>179</v>
      </c>
      <c r="N877" t="s">
        <v>180</v>
      </c>
      <c r="O877" t="s">
        <v>4079</v>
      </c>
      <c r="P877" t="s">
        <v>4080</v>
      </c>
      <c r="Q877" t="s">
        <v>679</v>
      </c>
      <c r="R877" t="s">
        <v>680</v>
      </c>
      <c r="S877" t="s">
        <v>8589</v>
      </c>
      <c r="T877" t="s">
        <v>185</v>
      </c>
      <c r="U877" t="s">
        <v>10733</v>
      </c>
    </row>
    <row r="878" spans="1:21" x14ac:dyDescent="0.2">
      <c r="A878" t="s">
        <v>4081</v>
      </c>
      <c r="B878" t="s">
        <v>4082</v>
      </c>
      <c r="C878" t="s">
        <v>8590</v>
      </c>
      <c r="D878" t="s">
        <v>171</v>
      </c>
      <c r="E878" t="s">
        <v>172</v>
      </c>
      <c r="F878" t="s">
        <v>173</v>
      </c>
      <c r="G878" t="s">
        <v>245</v>
      </c>
      <c r="H878" t="s">
        <v>595</v>
      </c>
      <c r="I878" t="s">
        <v>210</v>
      </c>
      <c r="J878" t="s">
        <v>11854</v>
      </c>
      <c r="K878" t="s">
        <v>177</v>
      </c>
      <c r="L878" t="s">
        <v>178</v>
      </c>
      <c r="M878" t="s">
        <v>179</v>
      </c>
      <c r="N878" t="s">
        <v>180</v>
      </c>
      <c r="O878" t="s">
        <v>4083</v>
      </c>
      <c r="P878" t="s">
        <v>4084</v>
      </c>
      <c r="Q878" t="s">
        <v>679</v>
      </c>
      <c r="R878" t="s">
        <v>680</v>
      </c>
      <c r="S878" t="s">
        <v>8591</v>
      </c>
      <c r="T878" t="s">
        <v>185</v>
      </c>
      <c r="U878" t="s">
        <v>10734</v>
      </c>
    </row>
    <row r="879" spans="1:21" x14ac:dyDescent="0.2">
      <c r="A879" t="s">
        <v>4085</v>
      </c>
      <c r="B879" t="s">
        <v>4086</v>
      </c>
      <c r="C879" t="s">
        <v>4038</v>
      </c>
      <c r="D879" t="s">
        <v>171</v>
      </c>
      <c r="E879" t="s">
        <v>172</v>
      </c>
      <c r="F879" t="s">
        <v>173</v>
      </c>
      <c r="G879" t="s">
        <v>174</v>
      </c>
      <c r="H879" t="s">
        <v>793</v>
      </c>
      <c r="I879" t="s">
        <v>176</v>
      </c>
      <c r="J879" t="s">
        <v>11820</v>
      </c>
      <c r="K879" t="s">
        <v>677</v>
      </c>
      <c r="L879" t="s">
        <v>678</v>
      </c>
      <c r="M879" t="s">
        <v>295</v>
      </c>
      <c r="N879" t="s">
        <v>296</v>
      </c>
      <c r="O879" t="s">
        <v>3529</v>
      </c>
      <c r="P879" t="s">
        <v>4087</v>
      </c>
      <c r="Q879" t="s">
        <v>1329</v>
      </c>
      <c r="R879" t="s">
        <v>261</v>
      </c>
      <c r="S879" t="s">
        <v>8592</v>
      </c>
      <c r="T879" t="s">
        <v>7771</v>
      </c>
      <c r="U879" t="s">
        <v>10735</v>
      </c>
    </row>
    <row r="880" spans="1:21" x14ac:dyDescent="0.2">
      <c r="A880" t="s">
        <v>4088</v>
      </c>
      <c r="B880" t="s">
        <v>4089</v>
      </c>
      <c r="C880" t="s">
        <v>4038</v>
      </c>
      <c r="D880" t="s">
        <v>11806</v>
      </c>
      <c r="E880" t="s">
        <v>172</v>
      </c>
      <c r="F880" t="s">
        <v>173</v>
      </c>
      <c r="G880" t="s">
        <v>174</v>
      </c>
      <c r="H880" t="s">
        <v>292</v>
      </c>
      <c r="I880" t="s">
        <v>228</v>
      </c>
      <c r="J880" t="s">
        <v>11808</v>
      </c>
      <c r="K880" t="s">
        <v>293</v>
      </c>
      <c r="L880" t="s">
        <v>294</v>
      </c>
      <c r="M880" t="s">
        <v>295</v>
      </c>
      <c r="N880" t="s">
        <v>9898</v>
      </c>
      <c r="O880" t="s">
        <v>3799</v>
      </c>
      <c r="P880" t="s">
        <v>3800</v>
      </c>
      <c r="Q880" t="s">
        <v>225</v>
      </c>
      <c r="R880" t="s">
        <v>184</v>
      </c>
      <c r="S880" t="s">
        <v>8593</v>
      </c>
      <c r="T880" t="s">
        <v>7752</v>
      </c>
      <c r="U880" t="s">
        <v>10736</v>
      </c>
    </row>
    <row r="881" spans="1:21" x14ac:dyDescent="0.2">
      <c r="A881" t="s">
        <v>4090</v>
      </c>
      <c r="B881" t="s">
        <v>4091</v>
      </c>
      <c r="C881" t="s">
        <v>4048</v>
      </c>
      <c r="D881" t="s">
        <v>171</v>
      </c>
      <c r="E881" t="s">
        <v>172</v>
      </c>
      <c r="F881" t="s">
        <v>3341</v>
      </c>
      <c r="G881" t="s">
        <v>174</v>
      </c>
      <c r="H881" t="s">
        <v>595</v>
      </c>
      <c r="I881" t="s">
        <v>199</v>
      </c>
      <c r="J881" t="s">
        <v>11766</v>
      </c>
      <c r="K881" t="s">
        <v>177</v>
      </c>
      <c r="L881" t="s">
        <v>352</v>
      </c>
      <c r="M881" t="s">
        <v>179</v>
      </c>
      <c r="N881" t="s">
        <v>180</v>
      </c>
      <c r="O881" t="s">
        <v>4092</v>
      </c>
      <c r="P881" t="s">
        <v>4093</v>
      </c>
      <c r="Q881" t="s">
        <v>741</v>
      </c>
      <c r="R881" t="s">
        <v>597</v>
      </c>
      <c r="S881" t="s">
        <v>8594</v>
      </c>
      <c r="T881" t="s">
        <v>322</v>
      </c>
      <c r="U881" t="s">
        <v>10737</v>
      </c>
    </row>
    <row r="882" spans="1:21" x14ac:dyDescent="0.2">
      <c r="A882" t="s">
        <v>4094</v>
      </c>
      <c r="B882" t="s">
        <v>4095</v>
      </c>
      <c r="C882" t="s">
        <v>4048</v>
      </c>
      <c r="D882" t="s">
        <v>171</v>
      </c>
      <c r="E882" t="s">
        <v>172</v>
      </c>
      <c r="F882" t="s">
        <v>3341</v>
      </c>
      <c r="G882" t="s">
        <v>174</v>
      </c>
      <c r="H882" t="s">
        <v>11779</v>
      </c>
      <c r="I882" t="s">
        <v>402</v>
      </c>
      <c r="J882" t="s">
        <v>11845</v>
      </c>
      <c r="K882" t="s">
        <v>622</v>
      </c>
      <c r="L882" t="s">
        <v>569</v>
      </c>
      <c r="M882" t="s">
        <v>295</v>
      </c>
      <c r="N882" t="s">
        <v>623</v>
      </c>
      <c r="O882" t="s">
        <v>4096</v>
      </c>
      <c r="P882" t="s">
        <v>4097</v>
      </c>
      <c r="Q882" t="s">
        <v>195</v>
      </c>
      <c r="R882" t="s">
        <v>196</v>
      </c>
      <c r="S882" t="s">
        <v>8595</v>
      </c>
      <c r="T882" t="s">
        <v>626</v>
      </c>
      <c r="U882" t="s">
        <v>10738</v>
      </c>
    </row>
    <row r="883" spans="1:21" x14ac:dyDescent="0.2">
      <c r="A883" t="s">
        <v>4098</v>
      </c>
      <c r="B883" t="s">
        <v>4099</v>
      </c>
      <c r="C883" t="s">
        <v>8596</v>
      </c>
      <c r="D883" t="s">
        <v>171</v>
      </c>
      <c r="E883" t="s">
        <v>172</v>
      </c>
      <c r="F883" t="s">
        <v>173</v>
      </c>
      <c r="G883" t="s">
        <v>174</v>
      </c>
      <c r="H883" t="s">
        <v>11752</v>
      </c>
      <c r="I883" t="s">
        <v>574</v>
      </c>
      <c r="J883" t="s">
        <v>11788</v>
      </c>
      <c r="K883" t="s">
        <v>622</v>
      </c>
      <c r="L883" t="s">
        <v>569</v>
      </c>
      <c r="M883" t="s">
        <v>295</v>
      </c>
      <c r="N883" t="s">
        <v>623</v>
      </c>
      <c r="O883" t="s">
        <v>4100</v>
      </c>
      <c r="P883" t="s">
        <v>4101</v>
      </c>
      <c r="Q883" t="s">
        <v>312</v>
      </c>
      <c r="R883" t="s">
        <v>184</v>
      </c>
      <c r="S883" t="s">
        <v>8597</v>
      </c>
      <c r="T883" t="s">
        <v>631</v>
      </c>
      <c r="U883" t="s">
        <v>10739</v>
      </c>
    </row>
    <row r="884" spans="1:21" x14ac:dyDescent="0.2">
      <c r="A884" t="s">
        <v>4102</v>
      </c>
      <c r="B884" t="s">
        <v>4103</v>
      </c>
      <c r="C884" t="s">
        <v>4038</v>
      </c>
      <c r="D884" t="s">
        <v>171</v>
      </c>
      <c r="E884" t="s">
        <v>172</v>
      </c>
      <c r="F884" t="s">
        <v>173</v>
      </c>
      <c r="G884" t="s">
        <v>174</v>
      </c>
      <c r="H884" t="s">
        <v>11752</v>
      </c>
      <c r="I884" t="s">
        <v>574</v>
      </c>
      <c r="J884" t="s">
        <v>11788</v>
      </c>
      <c r="K884" t="s">
        <v>622</v>
      </c>
      <c r="L884" t="s">
        <v>569</v>
      </c>
      <c r="M884" t="s">
        <v>295</v>
      </c>
      <c r="N884" t="s">
        <v>623</v>
      </c>
      <c r="O884" t="s">
        <v>4104</v>
      </c>
      <c r="P884" t="s">
        <v>4105</v>
      </c>
      <c r="Q884" t="s">
        <v>183</v>
      </c>
      <c r="R884" t="s">
        <v>184</v>
      </c>
      <c r="S884" t="s">
        <v>8598</v>
      </c>
      <c r="T884" t="s">
        <v>631</v>
      </c>
      <c r="U884" t="s">
        <v>10740</v>
      </c>
    </row>
    <row r="885" spans="1:21" x14ac:dyDescent="0.2">
      <c r="A885" t="s">
        <v>4106</v>
      </c>
      <c r="B885" t="s">
        <v>4107</v>
      </c>
      <c r="C885" t="s">
        <v>4038</v>
      </c>
      <c r="D885" t="s">
        <v>171</v>
      </c>
      <c r="E885" t="s">
        <v>172</v>
      </c>
      <c r="F885" t="s">
        <v>173</v>
      </c>
      <c r="G885" t="s">
        <v>174</v>
      </c>
      <c r="H885" t="s">
        <v>11752</v>
      </c>
      <c r="I885" t="s">
        <v>574</v>
      </c>
      <c r="J885" t="s">
        <v>11788</v>
      </c>
      <c r="K885" t="s">
        <v>622</v>
      </c>
      <c r="L885" t="s">
        <v>569</v>
      </c>
      <c r="M885" t="s">
        <v>295</v>
      </c>
      <c r="N885" t="s">
        <v>623</v>
      </c>
      <c r="O885" t="s">
        <v>4108</v>
      </c>
      <c r="P885" t="s">
        <v>4109</v>
      </c>
      <c r="Q885" t="s">
        <v>200</v>
      </c>
      <c r="R885" t="s">
        <v>184</v>
      </c>
      <c r="S885" t="s">
        <v>8599</v>
      </c>
      <c r="T885" t="s">
        <v>631</v>
      </c>
      <c r="U885" t="s">
        <v>10741</v>
      </c>
    </row>
    <row r="886" spans="1:21" x14ac:dyDescent="0.2">
      <c r="A886" t="s">
        <v>4110</v>
      </c>
      <c r="B886" t="s">
        <v>4111</v>
      </c>
      <c r="C886" t="s">
        <v>4048</v>
      </c>
      <c r="D886" t="s">
        <v>171</v>
      </c>
      <c r="E886" t="s">
        <v>172</v>
      </c>
      <c r="F886" t="s">
        <v>3341</v>
      </c>
      <c r="G886" t="s">
        <v>174</v>
      </c>
      <c r="H886" t="s">
        <v>657</v>
      </c>
      <c r="I886" t="s">
        <v>234</v>
      </c>
      <c r="J886" t="s">
        <v>11793</v>
      </c>
      <c r="K886" t="s">
        <v>610</v>
      </c>
      <c r="L886" t="s">
        <v>611</v>
      </c>
      <c r="M886" t="s">
        <v>295</v>
      </c>
      <c r="N886" t="s">
        <v>9898</v>
      </c>
      <c r="O886" t="s">
        <v>4112</v>
      </c>
      <c r="P886" t="s">
        <v>11876</v>
      </c>
      <c r="Q886" t="s">
        <v>1439</v>
      </c>
      <c r="R886" t="s">
        <v>270</v>
      </c>
      <c r="S886" t="s">
        <v>7680</v>
      </c>
      <c r="T886" t="s">
        <v>7757</v>
      </c>
      <c r="U886" t="s">
        <v>10742</v>
      </c>
    </row>
    <row r="887" spans="1:21" x14ac:dyDescent="0.2">
      <c r="A887" t="s">
        <v>4113</v>
      </c>
      <c r="B887" t="s">
        <v>4114</v>
      </c>
      <c r="C887" t="s">
        <v>4048</v>
      </c>
      <c r="D887" t="s">
        <v>171</v>
      </c>
      <c r="E887" t="s">
        <v>172</v>
      </c>
      <c r="F887" t="s">
        <v>3341</v>
      </c>
      <c r="G887" t="s">
        <v>174</v>
      </c>
      <c r="H887" t="s">
        <v>657</v>
      </c>
      <c r="I887" t="s">
        <v>176</v>
      </c>
      <c r="J887" t="s">
        <v>11757</v>
      </c>
      <c r="K887" t="s">
        <v>610</v>
      </c>
      <c r="L887" t="s">
        <v>611</v>
      </c>
      <c r="M887" t="s">
        <v>295</v>
      </c>
      <c r="N887" t="s">
        <v>9898</v>
      </c>
      <c r="O887" t="s">
        <v>4115</v>
      </c>
      <c r="P887" t="s">
        <v>4116</v>
      </c>
      <c r="Q887" t="s">
        <v>195</v>
      </c>
      <c r="R887" t="s">
        <v>196</v>
      </c>
      <c r="S887" t="s">
        <v>8600</v>
      </c>
      <c r="T887" t="s">
        <v>7757</v>
      </c>
      <c r="U887" t="s">
        <v>10743</v>
      </c>
    </row>
    <row r="888" spans="1:21" x14ac:dyDescent="0.2">
      <c r="A888" t="s">
        <v>4117</v>
      </c>
      <c r="B888" t="s">
        <v>4118</v>
      </c>
      <c r="C888" t="s">
        <v>8601</v>
      </c>
      <c r="D888" t="s">
        <v>171</v>
      </c>
      <c r="E888" t="s">
        <v>172</v>
      </c>
      <c r="F888" t="s">
        <v>173</v>
      </c>
      <c r="G888" t="s">
        <v>174</v>
      </c>
      <c r="H888" t="s">
        <v>462</v>
      </c>
      <c r="I888" t="s">
        <v>199</v>
      </c>
      <c r="J888" t="s">
        <v>11740</v>
      </c>
      <c r="K888" t="s">
        <v>177</v>
      </c>
      <c r="L888" t="s">
        <v>178</v>
      </c>
      <c r="M888" t="s">
        <v>179</v>
      </c>
      <c r="N888" t="s">
        <v>180</v>
      </c>
      <c r="O888" t="s">
        <v>4120</v>
      </c>
      <c r="P888" t="s">
        <v>4121</v>
      </c>
      <c r="Q888" t="s">
        <v>465</v>
      </c>
      <c r="R888" t="s">
        <v>465</v>
      </c>
      <c r="S888" t="s">
        <v>8602</v>
      </c>
      <c r="T888" t="s">
        <v>185</v>
      </c>
      <c r="U888" t="s">
        <v>10744</v>
      </c>
    </row>
    <row r="889" spans="1:21" x14ac:dyDescent="0.2">
      <c r="A889" t="s">
        <v>8603</v>
      </c>
      <c r="B889" t="s">
        <v>8604</v>
      </c>
      <c r="C889" t="s">
        <v>8605</v>
      </c>
      <c r="D889" t="s">
        <v>171</v>
      </c>
      <c r="E889" t="s">
        <v>172</v>
      </c>
      <c r="F889" t="s">
        <v>173</v>
      </c>
      <c r="G889" t="s">
        <v>245</v>
      </c>
      <c r="H889" t="s">
        <v>326</v>
      </c>
      <c r="I889" t="s">
        <v>234</v>
      </c>
      <c r="J889" t="s">
        <v>11830</v>
      </c>
      <c r="K889" t="s">
        <v>177</v>
      </c>
      <c r="L889" t="s">
        <v>178</v>
      </c>
      <c r="M889" t="s">
        <v>179</v>
      </c>
      <c r="N889" t="s">
        <v>180</v>
      </c>
      <c r="O889" t="s">
        <v>8606</v>
      </c>
      <c r="P889" t="s">
        <v>8607</v>
      </c>
      <c r="Q889" t="s">
        <v>410</v>
      </c>
      <c r="R889" t="s">
        <v>330</v>
      </c>
      <c r="S889" t="s">
        <v>8608</v>
      </c>
      <c r="T889" t="s">
        <v>185</v>
      </c>
      <c r="U889" t="s">
        <v>10745</v>
      </c>
    </row>
    <row r="890" spans="1:21" x14ac:dyDescent="0.2">
      <c r="A890" t="s">
        <v>8610</v>
      </c>
      <c r="B890" t="s">
        <v>8611</v>
      </c>
      <c r="C890" t="s">
        <v>8612</v>
      </c>
      <c r="D890" t="s">
        <v>171</v>
      </c>
      <c r="E890" t="s">
        <v>172</v>
      </c>
      <c r="F890" t="s">
        <v>173</v>
      </c>
      <c r="G890" t="s">
        <v>189</v>
      </c>
      <c r="H890" t="s">
        <v>209</v>
      </c>
      <c r="I890" t="s">
        <v>414</v>
      </c>
      <c r="J890" t="s">
        <v>11744</v>
      </c>
      <c r="K890" t="s">
        <v>177</v>
      </c>
      <c r="L890" t="s">
        <v>440</v>
      </c>
      <c r="M890" t="s">
        <v>179</v>
      </c>
      <c r="N890" t="s">
        <v>192</v>
      </c>
      <c r="O890" t="s">
        <v>8613</v>
      </c>
      <c r="P890" t="s">
        <v>8614</v>
      </c>
      <c r="Q890" t="s">
        <v>312</v>
      </c>
      <c r="R890" t="s">
        <v>184</v>
      </c>
      <c r="S890" t="s">
        <v>8615</v>
      </c>
      <c r="T890" t="s">
        <v>322</v>
      </c>
      <c r="U890" t="s">
        <v>10746</v>
      </c>
    </row>
    <row r="891" spans="1:21" x14ac:dyDescent="0.2">
      <c r="A891" t="s">
        <v>8616</v>
      </c>
      <c r="B891" t="s">
        <v>8617</v>
      </c>
      <c r="C891" t="s">
        <v>8612</v>
      </c>
      <c r="D891" t="s">
        <v>171</v>
      </c>
      <c r="E891" t="s">
        <v>172</v>
      </c>
      <c r="F891" t="s">
        <v>173</v>
      </c>
      <c r="G891" t="s">
        <v>174</v>
      </c>
      <c r="H891" t="s">
        <v>175</v>
      </c>
      <c r="I891" t="s">
        <v>234</v>
      </c>
      <c r="J891" t="s">
        <v>11778</v>
      </c>
      <c r="K891" t="s">
        <v>177</v>
      </c>
      <c r="L891" t="s">
        <v>352</v>
      </c>
      <c r="M891" t="s">
        <v>179</v>
      </c>
      <c r="N891" t="s">
        <v>180</v>
      </c>
      <c r="O891" t="s">
        <v>8618</v>
      </c>
      <c r="P891" t="s">
        <v>8619</v>
      </c>
      <c r="Q891" t="s">
        <v>458</v>
      </c>
      <c r="R891" t="s">
        <v>184</v>
      </c>
      <c r="S891" t="s">
        <v>8620</v>
      </c>
      <c r="T891" t="s">
        <v>322</v>
      </c>
      <c r="U891" t="s">
        <v>10747</v>
      </c>
    </row>
    <row r="892" spans="1:21" x14ac:dyDescent="0.2">
      <c r="A892" t="s">
        <v>8621</v>
      </c>
      <c r="B892" t="s">
        <v>8622</v>
      </c>
      <c r="C892" t="s">
        <v>8588</v>
      </c>
      <c r="D892" t="s">
        <v>171</v>
      </c>
      <c r="E892" t="s">
        <v>172</v>
      </c>
      <c r="F892" t="s">
        <v>173</v>
      </c>
      <c r="G892" t="s">
        <v>174</v>
      </c>
      <c r="H892" t="s">
        <v>198</v>
      </c>
      <c r="I892" t="s">
        <v>228</v>
      </c>
      <c r="J892" t="s">
        <v>11737</v>
      </c>
      <c r="K892" t="s">
        <v>217</v>
      </c>
      <c r="L892" t="s">
        <v>317</v>
      </c>
      <c r="M892" t="s">
        <v>179</v>
      </c>
      <c r="N892" t="s">
        <v>180</v>
      </c>
      <c r="O892" t="s">
        <v>8623</v>
      </c>
      <c r="P892" t="s">
        <v>8624</v>
      </c>
      <c r="Q892" t="s">
        <v>225</v>
      </c>
      <c r="R892" t="s">
        <v>184</v>
      </c>
      <c r="S892" t="s">
        <v>8625</v>
      </c>
      <c r="T892" t="s">
        <v>322</v>
      </c>
      <c r="U892" t="s">
        <v>10748</v>
      </c>
    </row>
    <row r="893" spans="1:21" x14ac:dyDescent="0.2">
      <c r="A893" t="s">
        <v>8626</v>
      </c>
      <c r="B893" t="s">
        <v>8627</v>
      </c>
      <c r="C893" t="s">
        <v>8628</v>
      </c>
      <c r="D893" t="s">
        <v>171</v>
      </c>
      <c r="E893" t="s">
        <v>172</v>
      </c>
      <c r="F893" t="s">
        <v>173</v>
      </c>
      <c r="G893" t="s">
        <v>174</v>
      </c>
      <c r="H893" t="s">
        <v>198</v>
      </c>
      <c r="I893" t="s">
        <v>414</v>
      </c>
      <c r="J893" t="s">
        <v>11739</v>
      </c>
      <c r="K893" t="s">
        <v>177</v>
      </c>
      <c r="L893" t="s">
        <v>317</v>
      </c>
      <c r="M893" t="s">
        <v>179</v>
      </c>
      <c r="N893" t="s">
        <v>180</v>
      </c>
      <c r="O893" t="s">
        <v>8629</v>
      </c>
      <c r="P893" t="s">
        <v>8630</v>
      </c>
      <c r="Q893" t="s">
        <v>225</v>
      </c>
      <c r="R893" t="s">
        <v>184</v>
      </c>
      <c r="S893" t="s">
        <v>8631</v>
      </c>
      <c r="T893" t="s">
        <v>322</v>
      </c>
      <c r="U893" t="s">
        <v>10749</v>
      </c>
    </row>
    <row r="894" spans="1:21" x14ac:dyDescent="0.2">
      <c r="A894" t="s">
        <v>8632</v>
      </c>
      <c r="B894" t="s">
        <v>8633</v>
      </c>
      <c r="C894" t="s">
        <v>8634</v>
      </c>
      <c r="D894" t="s">
        <v>171</v>
      </c>
      <c r="E894" t="s">
        <v>172</v>
      </c>
      <c r="F894" t="s">
        <v>173</v>
      </c>
      <c r="G894" t="s">
        <v>245</v>
      </c>
      <c r="H894" t="s">
        <v>209</v>
      </c>
      <c r="I894" t="s">
        <v>234</v>
      </c>
      <c r="J894" t="s">
        <v>11847</v>
      </c>
      <c r="K894" t="s">
        <v>177</v>
      </c>
      <c r="L894" t="s">
        <v>334</v>
      </c>
      <c r="M894" t="s">
        <v>179</v>
      </c>
      <c r="N894" t="s">
        <v>180</v>
      </c>
      <c r="O894" t="s">
        <v>8635</v>
      </c>
      <c r="P894" t="s">
        <v>8636</v>
      </c>
      <c r="Q894" t="s">
        <v>200</v>
      </c>
      <c r="R894" t="s">
        <v>184</v>
      </c>
      <c r="S894" t="s">
        <v>8637</v>
      </c>
      <c r="T894" t="s">
        <v>338</v>
      </c>
      <c r="U894" t="s">
        <v>10750</v>
      </c>
    </row>
    <row r="895" spans="1:21" x14ac:dyDescent="0.2">
      <c r="A895" t="s">
        <v>8638</v>
      </c>
      <c r="B895" t="s">
        <v>8639</v>
      </c>
      <c r="C895" t="s">
        <v>8588</v>
      </c>
      <c r="D895" t="s">
        <v>171</v>
      </c>
      <c r="E895" t="s">
        <v>172</v>
      </c>
      <c r="F895" t="s">
        <v>173</v>
      </c>
      <c r="G895" t="s">
        <v>245</v>
      </c>
      <c r="H895" t="s">
        <v>326</v>
      </c>
      <c r="I895" t="s">
        <v>234</v>
      </c>
      <c r="J895" t="s">
        <v>11830</v>
      </c>
      <c r="K895" t="s">
        <v>177</v>
      </c>
      <c r="L895" t="s">
        <v>178</v>
      </c>
      <c r="M895" t="s">
        <v>179</v>
      </c>
      <c r="N895" t="s">
        <v>180</v>
      </c>
      <c r="O895" t="s">
        <v>1982</v>
      </c>
      <c r="P895" t="s">
        <v>8640</v>
      </c>
      <c r="Q895" t="s">
        <v>410</v>
      </c>
      <c r="R895" t="s">
        <v>330</v>
      </c>
      <c r="S895" t="s">
        <v>8641</v>
      </c>
      <c r="T895" t="s">
        <v>185</v>
      </c>
      <c r="U895" t="s">
        <v>10751</v>
      </c>
    </row>
    <row r="896" spans="1:21" x14ac:dyDescent="0.2">
      <c r="A896" t="s">
        <v>8643</v>
      </c>
      <c r="B896" t="s">
        <v>8644</v>
      </c>
      <c r="C896" t="s">
        <v>4119</v>
      </c>
      <c r="D896" t="s">
        <v>171</v>
      </c>
      <c r="E896" t="s">
        <v>172</v>
      </c>
      <c r="F896" t="s">
        <v>173</v>
      </c>
      <c r="G896" t="s">
        <v>174</v>
      </c>
      <c r="H896" t="s">
        <v>657</v>
      </c>
      <c r="I896" t="s">
        <v>199</v>
      </c>
      <c r="J896" t="s">
        <v>11848</v>
      </c>
      <c r="K896" t="s">
        <v>293</v>
      </c>
      <c r="L896" t="s">
        <v>294</v>
      </c>
      <c r="M896" t="s">
        <v>295</v>
      </c>
      <c r="N896" t="s">
        <v>9898</v>
      </c>
      <c r="O896" t="s">
        <v>8645</v>
      </c>
      <c r="P896" t="s">
        <v>8646</v>
      </c>
      <c r="Q896" t="s">
        <v>521</v>
      </c>
      <c r="R896" t="s">
        <v>196</v>
      </c>
      <c r="S896" t="s">
        <v>8647</v>
      </c>
      <c r="T896" t="s">
        <v>7752</v>
      </c>
      <c r="U896" t="s">
        <v>10752</v>
      </c>
    </row>
    <row r="897" spans="1:21" x14ac:dyDescent="0.2">
      <c r="A897" t="s">
        <v>8648</v>
      </c>
      <c r="B897" t="s">
        <v>8649</v>
      </c>
      <c r="C897" t="s">
        <v>4048</v>
      </c>
      <c r="D897" t="s">
        <v>171</v>
      </c>
      <c r="E897" t="s">
        <v>172</v>
      </c>
      <c r="F897" t="s">
        <v>3341</v>
      </c>
      <c r="G897" t="s">
        <v>174</v>
      </c>
      <c r="H897" t="s">
        <v>676</v>
      </c>
      <c r="I897" t="s">
        <v>574</v>
      </c>
      <c r="J897" t="s">
        <v>11789</v>
      </c>
      <c r="K897" t="s">
        <v>677</v>
      </c>
      <c r="L897" t="s">
        <v>678</v>
      </c>
      <c r="M897" t="s">
        <v>295</v>
      </c>
      <c r="N897" t="s">
        <v>296</v>
      </c>
      <c r="O897" t="s">
        <v>8650</v>
      </c>
      <c r="P897" t="s">
        <v>8651</v>
      </c>
      <c r="Q897" t="s">
        <v>925</v>
      </c>
      <c r="R897" t="s">
        <v>680</v>
      </c>
      <c r="S897" t="s">
        <v>8652</v>
      </c>
      <c r="T897" t="s">
        <v>7771</v>
      </c>
      <c r="U897" t="s">
        <v>10753</v>
      </c>
    </row>
    <row r="898" spans="1:21" x14ac:dyDescent="0.2">
      <c r="A898" t="s">
        <v>8653</v>
      </c>
      <c r="B898" t="s">
        <v>8654</v>
      </c>
      <c r="C898" t="s">
        <v>4048</v>
      </c>
      <c r="D898" t="s">
        <v>171</v>
      </c>
      <c r="E898" t="s">
        <v>172</v>
      </c>
      <c r="F898" t="s">
        <v>3341</v>
      </c>
      <c r="G898" t="s">
        <v>174</v>
      </c>
      <c r="H898" t="s">
        <v>676</v>
      </c>
      <c r="I898" t="s">
        <v>191</v>
      </c>
      <c r="J898" t="s">
        <v>11824</v>
      </c>
      <c r="K898" t="s">
        <v>293</v>
      </c>
      <c r="L898" t="s">
        <v>294</v>
      </c>
      <c r="M898" t="s">
        <v>295</v>
      </c>
      <c r="N898" t="s">
        <v>9898</v>
      </c>
      <c r="O898" t="s">
        <v>8655</v>
      </c>
      <c r="P898" t="s">
        <v>8656</v>
      </c>
      <c r="Q898" t="s">
        <v>596</v>
      </c>
      <c r="R898" t="s">
        <v>597</v>
      </c>
      <c r="S898" t="s">
        <v>8657</v>
      </c>
      <c r="T898" t="s">
        <v>7752</v>
      </c>
      <c r="U898" t="s">
        <v>10754</v>
      </c>
    </row>
    <row r="899" spans="1:21" x14ac:dyDescent="0.2">
      <c r="A899" t="s">
        <v>8658</v>
      </c>
      <c r="B899" t="s">
        <v>8659</v>
      </c>
      <c r="C899" t="s">
        <v>4048</v>
      </c>
      <c r="D899" t="s">
        <v>11806</v>
      </c>
      <c r="E899" t="s">
        <v>172</v>
      </c>
      <c r="F899" t="s">
        <v>3341</v>
      </c>
      <c r="G899" t="s">
        <v>174</v>
      </c>
      <c r="H899" t="s">
        <v>580</v>
      </c>
      <c r="I899" t="s">
        <v>234</v>
      </c>
      <c r="J899" t="s">
        <v>11811</v>
      </c>
      <c r="K899" t="s">
        <v>677</v>
      </c>
      <c r="L899" t="s">
        <v>678</v>
      </c>
      <c r="M899" t="s">
        <v>295</v>
      </c>
      <c r="N899" t="s">
        <v>296</v>
      </c>
      <c r="O899" t="s">
        <v>8660</v>
      </c>
      <c r="P899" t="s">
        <v>8661</v>
      </c>
      <c r="Q899" t="s">
        <v>312</v>
      </c>
      <c r="R899" t="s">
        <v>184</v>
      </c>
      <c r="S899" t="s">
        <v>8662</v>
      </c>
      <c r="T899" t="s">
        <v>7771</v>
      </c>
      <c r="U899" t="s">
        <v>10755</v>
      </c>
    </row>
    <row r="900" spans="1:21" x14ac:dyDescent="0.2">
      <c r="A900" t="s">
        <v>8663</v>
      </c>
      <c r="B900" t="s">
        <v>8664</v>
      </c>
      <c r="C900" t="s">
        <v>4048</v>
      </c>
      <c r="D900" t="s">
        <v>171</v>
      </c>
      <c r="E900" t="s">
        <v>172</v>
      </c>
      <c r="F900" t="s">
        <v>3341</v>
      </c>
      <c r="G900" t="s">
        <v>174</v>
      </c>
      <c r="H900" t="s">
        <v>292</v>
      </c>
      <c r="I900" t="s">
        <v>199</v>
      </c>
      <c r="J900" t="s">
        <v>11749</v>
      </c>
      <c r="K900" t="s">
        <v>610</v>
      </c>
      <c r="L900" t="s">
        <v>611</v>
      </c>
      <c r="M900" t="s">
        <v>295</v>
      </c>
      <c r="N900" t="s">
        <v>9898</v>
      </c>
      <c r="O900" t="s">
        <v>8665</v>
      </c>
      <c r="P900" t="s">
        <v>8666</v>
      </c>
      <c r="Q900" t="s">
        <v>200</v>
      </c>
      <c r="R900" t="s">
        <v>184</v>
      </c>
      <c r="S900" t="s">
        <v>8667</v>
      </c>
      <c r="T900" t="s">
        <v>7757</v>
      </c>
      <c r="U900" t="s">
        <v>10756</v>
      </c>
    </row>
    <row r="901" spans="1:21" x14ac:dyDescent="0.2">
      <c r="A901" t="s">
        <v>8668</v>
      </c>
      <c r="B901" t="s">
        <v>8669</v>
      </c>
      <c r="C901" t="s">
        <v>4048</v>
      </c>
      <c r="D901" t="s">
        <v>171</v>
      </c>
      <c r="E901" t="s">
        <v>172</v>
      </c>
      <c r="F901" t="s">
        <v>3341</v>
      </c>
      <c r="G901" t="s">
        <v>174</v>
      </c>
      <c r="H901" t="s">
        <v>676</v>
      </c>
      <c r="I901" t="s">
        <v>210</v>
      </c>
      <c r="J901" t="s">
        <v>11850</v>
      </c>
      <c r="K901" t="s">
        <v>805</v>
      </c>
      <c r="L901" t="s">
        <v>806</v>
      </c>
      <c r="M901" t="s">
        <v>295</v>
      </c>
      <c r="N901" t="s">
        <v>9898</v>
      </c>
      <c r="O901" t="s">
        <v>8670</v>
      </c>
      <c r="P901" t="s">
        <v>8671</v>
      </c>
      <c r="Q901" t="s">
        <v>972</v>
      </c>
      <c r="R901" t="s">
        <v>680</v>
      </c>
      <c r="S901" t="s">
        <v>8672</v>
      </c>
      <c r="T901" t="s">
        <v>7800</v>
      </c>
      <c r="U901" t="s">
        <v>10757</v>
      </c>
    </row>
    <row r="902" spans="1:21" x14ac:dyDescent="0.2">
      <c r="A902" t="s">
        <v>8673</v>
      </c>
      <c r="B902" t="s">
        <v>8674</v>
      </c>
      <c r="C902" t="s">
        <v>4055</v>
      </c>
      <c r="D902" t="s">
        <v>171</v>
      </c>
      <c r="E902" t="s">
        <v>172</v>
      </c>
      <c r="F902" t="s">
        <v>173</v>
      </c>
      <c r="G902" t="s">
        <v>174</v>
      </c>
      <c r="H902" t="s">
        <v>292</v>
      </c>
      <c r="I902" t="s">
        <v>191</v>
      </c>
      <c r="J902" t="s">
        <v>11843</v>
      </c>
      <c r="K902" t="s">
        <v>293</v>
      </c>
      <c r="L902" t="s">
        <v>294</v>
      </c>
      <c r="M902" t="s">
        <v>295</v>
      </c>
      <c r="N902" t="s">
        <v>9898</v>
      </c>
      <c r="O902" t="s">
        <v>5032</v>
      </c>
      <c r="P902" t="s">
        <v>8675</v>
      </c>
      <c r="Q902" t="s">
        <v>200</v>
      </c>
      <c r="R902" t="s">
        <v>184</v>
      </c>
      <c r="S902" t="s">
        <v>8676</v>
      </c>
      <c r="T902" t="s">
        <v>7752</v>
      </c>
      <c r="U902" t="s">
        <v>10758</v>
      </c>
    </row>
    <row r="903" spans="1:21" x14ac:dyDescent="0.2">
      <c r="A903" t="s">
        <v>8677</v>
      </c>
      <c r="B903" t="s">
        <v>8678</v>
      </c>
      <c r="C903" t="s">
        <v>4048</v>
      </c>
      <c r="D903" t="s">
        <v>11806</v>
      </c>
      <c r="E903" t="s">
        <v>172</v>
      </c>
      <c r="F903" t="s">
        <v>3341</v>
      </c>
      <c r="G903" t="s">
        <v>174</v>
      </c>
      <c r="H903" t="s">
        <v>462</v>
      </c>
      <c r="I903" t="s">
        <v>234</v>
      </c>
      <c r="J903" t="s">
        <v>11741</v>
      </c>
      <c r="K903" t="s">
        <v>1127</v>
      </c>
      <c r="L903" t="s">
        <v>334</v>
      </c>
      <c r="M903" t="s">
        <v>179</v>
      </c>
      <c r="N903" t="s">
        <v>180</v>
      </c>
      <c r="O903" t="s">
        <v>499</v>
      </c>
      <c r="P903" t="s">
        <v>8679</v>
      </c>
      <c r="Q903" t="s">
        <v>465</v>
      </c>
      <c r="R903" t="s">
        <v>465</v>
      </c>
      <c r="S903" t="s">
        <v>8680</v>
      </c>
      <c r="T903" t="s">
        <v>338</v>
      </c>
      <c r="U903" t="s">
        <v>10759</v>
      </c>
    </row>
    <row r="904" spans="1:21" x14ac:dyDescent="0.2">
      <c r="A904" t="s">
        <v>8681</v>
      </c>
      <c r="B904" t="s">
        <v>8682</v>
      </c>
      <c r="C904" t="s">
        <v>4119</v>
      </c>
      <c r="D904" t="s">
        <v>171</v>
      </c>
      <c r="E904" t="s">
        <v>172</v>
      </c>
      <c r="F904" t="s">
        <v>173</v>
      </c>
      <c r="G904" t="s">
        <v>174</v>
      </c>
      <c r="H904" t="s">
        <v>209</v>
      </c>
      <c r="I904" t="s">
        <v>574</v>
      </c>
      <c r="J904" t="s">
        <v>11813</v>
      </c>
      <c r="K904" t="s">
        <v>177</v>
      </c>
      <c r="L904" t="s">
        <v>352</v>
      </c>
      <c r="M904" t="s">
        <v>179</v>
      </c>
      <c r="N904" t="s">
        <v>180</v>
      </c>
      <c r="O904" t="s">
        <v>8683</v>
      </c>
      <c r="P904" t="s">
        <v>8684</v>
      </c>
      <c r="Q904" t="s">
        <v>312</v>
      </c>
      <c r="R904" t="s">
        <v>184</v>
      </c>
      <c r="S904" t="s">
        <v>8685</v>
      </c>
      <c r="T904" t="s">
        <v>322</v>
      </c>
      <c r="U904" t="s">
        <v>10760</v>
      </c>
    </row>
    <row r="905" spans="1:21" x14ac:dyDescent="0.2">
      <c r="A905" t="s">
        <v>8686</v>
      </c>
      <c r="B905" t="s">
        <v>8687</v>
      </c>
      <c r="C905" t="s">
        <v>4048</v>
      </c>
      <c r="D905" t="s">
        <v>171</v>
      </c>
      <c r="E905" t="s">
        <v>172</v>
      </c>
      <c r="F905" t="s">
        <v>3341</v>
      </c>
      <c r="G905" t="s">
        <v>174</v>
      </c>
      <c r="H905" t="s">
        <v>326</v>
      </c>
      <c r="I905" t="s">
        <v>234</v>
      </c>
      <c r="J905" t="s">
        <v>11830</v>
      </c>
      <c r="K905" t="s">
        <v>177</v>
      </c>
      <c r="L905" t="s">
        <v>178</v>
      </c>
      <c r="M905" t="s">
        <v>179</v>
      </c>
      <c r="N905" t="s">
        <v>180</v>
      </c>
      <c r="O905" t="s">
        <v>8688</v>
      </c>
      <c r="P905" t="s">
        <v>8689</v>
      </c>
      <c r="Q905" t="s">
        <v>410</v>
      </c>
      <c r="R905" t="s">
        <v>330</v>
      </c>
      <c r="S905" t="s">
        <v>8690</v>
      </c>
      <c r="T905" t="s">
        <v>185</v>
      </c>
      <c r="U905" t="s">
        <v>10761</v>
      </c>
    </row>
    <row r="906" spans="1:21" x14ac:dyDescent="0.2">
      <c r="A906" t="s">
        <v>8691</v>
      </c>
      <c r="B906" t="s">
        <v>8692</v>
      </c>
      <c r="C906" t="s">
        <v>4055</v>
      </c>
      <c r="D906" t="s">
        <v>171</v>
      </c>
      <c r="E906" t="s">
        <v>172</v>
      </c>
      <c r="F906" t="s">
        <v>173</v>
      </c>
      <c r="G906" t="s">
        <v>174</v>
      </c>
      <c r="H906" t="s">
        <v>11752</v>
      </c>
      <c r="I906" t="s">
        <v>228</v>
      </c>
      <c r="J906" t="s">
        <v>11753</v>
      </c>
      <c r="K906" t="s">
        <v>622</v>
      </c>
      <c r="L906" t="s">
        <v>569</v>
      </c>
      <c r="M906" t="s">
        <v>295</v>
      </c>
      <c r="N906" t="s">
        <v>623</v>
      </c>
      <c r="O906" t="s">
        <v>3768</v>
      </c>
      <c r="P906" t="s">
        <v>8693</v>
      </c>
      <c r="Q906" t="s">
        <v>312</v>
      </c>
      <c r="R906" t="s">
        <v>184</v>
      </c>
      <c r="S906" t="s">
        <v>8694</v>
      </c>
      <c r="T906" t="s">
        <v>626</v>
      </c>
      <c r="U906" t="s">
        <v>10762</v>
      </c>
    </row>
    <row r="907" spans="1:21" x14ac:dyDescent="0.2">
      <c r="A907" t="s">
        <v>8695</v>
      </c>
      <c r="B907" t="s">
        <v>8696</v>
      </c>
      <c r="C907" t="s">
        <v>4048</v>
      </c>
      <c r="D907" t="s">
        <v>171</v>
      </c>
      <c r="E907" t="s">
        <v>172</v>
      </c>
      <c r="F907" t="s">
        <v>3341</v>
      </c>
      <c r="G907" t="s">
        <v>174</v>
      </c>
      <c r="H907" t="s">
        <v>7769</v>
      </c>
      <c r="I907" t="s">
        <v>234</v>
      </c>
      <c r="J907" t="s">
        <v>11797</v>
      </c>
      <c r="K907" t="s">
        <v>622</v>
      </c>
      <c r="L907" t="s">
        <v>569</v>
      </c>
      <c r="M907" t="s">
        <v>295</v>
      </c>
      <c r="N907" t="s">
        <v>623</v>
      </c>
      <c r="O907" t="s">
        <v>8697</v>
      </c>
      <c r="P907" t="s">
        <v>8698</v>
      </c>
      <c r="Q907" t="s">
        <v>675</v>
      </c>
      <c r="R907" t="s">
        <v>330</v>
      </c>
      <c r="S907" t="s">
        <v>8699</v>
      </c>
      <c r="T907" t="s">
        <v>626</v>
      </c>
      <c r="U907" t="s">
        <v>10763</v>
      </c>
    </row>
    <row r="908" spans="1:21" x14ac:dyDescent="0.2">
      <c r="A908" t="s">
        <v>8700</v>
      </c>
      <c r="B908" t="s">
        <v>8701</v>
      </c>
      <c r="C908" t="s">
        <v>4048</v>
      </c>
      <c r="D908" t="s">
        <v>171</v>
      </c>
      <c r="E908" t="s">
        <v>172</v>
      </c>
      <c r="F908" t="s">
        <v>3341</v>
      </c>
      <c r="G908" t="s">
        <v>174</v>
      </c>
      <c r="H908" t="s">
        <v>7769</v>
      </c>
      <c r="I908" t="s">
        <v>199</v>
      </c>
      <c r="J908" t="s">
        <v>11865</v>
      </c>
      <c r="K908" t="s">
        <v>622</v>
      </c>
      <c r="L908" t="s">
        <v>569</v>
      </c>
      <c r="M908" t="s">
        <v>295</v>
      </c>
      <c r="N908" t="s">
        <v>623</v>
      </c>
      <c r="O908" t="s">
        <v>8702</v>
      </c>
      <c r="P908" t="s">
        <v>8703</v>
      </c>
      <c r="Q908" t="s">
        <v>465</v>
      </c>
      <c r="R908" t="s">
        <v>465</v>
      </c>
      <c r="S908" t="s">
        <v>8704</v>
      </c>
      <c r="T908" t="s">
        <v>626</v>
      </c>
      <c r="U908" t="s">
        <v>10764</v>
      </c>
    </row>
    <row r="909" spans="1:21" x14ac:dyDescent="0.2">
      <c r="A909" t="s">
        <v>8705</v>
      </c>
      <c r="B909" t="s">
        <v>8706</v>
      </c>
      <c r="C909" t="s">
        <v>4048</v>
      </c>
      <c r="D909" t="s">
        <v>171</v>
      </c>
      <c r="E909" t="s">
        <v>172</v>
      </c>
      <c r="F909" t="s">
        <v>3341</v>
      </c>
      <c r="G909" t="s">
        <v>174</v>
      </c>
      <c r="H909" t="s">
        <v>11763</v>
      </c>
      <c r="I909" t="s">
        <v>414</v>
      </c>
      <c r="J909" t="s">
        <v>11800</v>
      </c>
      <c r="K909" t="s">
        <v>622</v>
      </c>
      <c r="L909" t="s">
        <v>569</v>
      </c>
      <c r="M909" t="s">
        <v>295</v>
      </c>
      <c r="N909" t="s">
        <v>623</v>
      </c>
      <c r="O909" t="s">
        <v>3550</v>
      </c>
      <c r="P909" t="s">
        <v>8707</v>
      </c>
      <c r="Q909" t="s">
        <v>200</v>
      </c>
      <c r="R909" t="s">
        <v>184</v>
      </c>
      <c r="S909" t="s">
        <v>8708</v>
      </c>
      <c r="T909" t="s">
        <v>626</v>
      </c>
      <c r="U909" t="s">
        <v>10765</v>
      </c>
    </row>
    <row r="910" spans="1:21" x14ac:dyDescent="0.2">
      <c r="A910" t="s">
        <v>8709</v>
      </c>
      <c r="B910" t="s">
        <v>8710</v>
      </c>
      <c r="C910" t="s">
        <v>4048</v>
      </c>
      <c r="D910" t="s">
        <v>171</v>
      </c>
      <c r="E910" t="s">
        <v>172</v>
      </c>
      <c r="F910" t="s">
        <v>3341</v>
      </c>
      <c r="G910" t="s">
        <v>174</v>
      </c>
      <c r="H910" t="s">
        <v>11752</v>
      </c>
      <c r="I910" t="s">
        <v>574</v>
      </c>
      <c r="J910" t="s">
        <v>11788</v>
      </c>
      <c r="K910" t="s">
        <v>622</v>
      </c>
      <c r="L910" t="s">
        <v>569</v>
      </c>
      <c r="M910" t="s">
        <v>295</v>
      </c>
      <c r="N910" t="s">
        <v>623</v>
      </c>
      <c r="O910" t="s">
        <v>8711</v>
      </c>
      <c r="P910" t="s">
        <v>8712</v>
      </c>
      <c r="Q910" t="s">
        <v>183</v>
      </c>
      <c r="R910" t="s">
        <v>184</v>
      </c>
      <c r="S910" t="s">
        <v>8713</v>
      </c>
      <c r="T910" t="s">
        <v>626</v>
      </c>
      <c r="U910" t="s">
        <v>10766</v>
      </c>
    </row>
    <row r="911" spans="1:21" x14ac:dyDescent="0.2">
      <c r="A911" t="s">
        <v>8714</v>
      </c>
      <c r="B911" t="s">
        <v>8715</v>
      </c>
      <c r="C911" t="s">
        <v>8716</v>
      </c>
      <c r="D911" t="s">
        <v>171</v>
      </c>
      <c r="E911" t="s">
        <v>172</v>
      </c>
      <c r="F911" t="s">
        <v>3341</v>
      </c>
      <c r="G911" t="s">
        <v>245</v>
      </c>
      <c r="H911" t="s">
        <v>175</v>
      </c>
      <c r="I911" t="s">
        <v>199</v>
      </c>
      <c r="J911" t="s">
        <v>11725</v>
      </c>
      <c r="K911" t="s">
        <v>217</v>
      </c>
      <c r="L911" t="s">
        <v>267</v>
      </c>
      <c r="M911" t="s">
        <v>179</v>
      </c>
      <c r="N911" t="s">
        <v>180</v>
      </c>
      <c r="O911" t="s">
        <v>8717</v>
      </c>
      <c r="P911" t="s">
        <v>8718</v>
      </c>
      <c r="Q911" t="s">
        <v>183</v>
      </c>
      <c r="R911" t="s">
        <v>184</v>
      </c>
      <c r="S911" t="s">
        <v>8719</v>
      </c>
      <c r="T911" t="s">
        <v>268</v>
      </c>
      <c r="U911" t="s">
        <v>10767</v>
      </c>
    </row>
    <row r="912" spans="1:21" x14ac:dyDescent="0.2">
      <c r="A912" t="s">
        <v>8720</v>
      </c>
      <c r="B912" t="s">
        <v>8721</v>
      </c>
      <c r="C912" t="s">
        <v>4055</v>
      </c>
      <c r="D912" t="s">
        <v>171</v>
      </c>
      <c r="E912" t="s">
        <v>172</v>
      </c>
      <c r="F912" t="s">
        <v>173</v>
      </c>
      <c r="G912" t="s">
        <v>174</v>
      </c>
      <c r="H912" t="s">
        <v>11763</v>
      </c>
      <c r="I912" t="s">
        <v>414</v>
      </c>
      <c r="J912" t="s">
        <v>11800</v>
      </c>
      <c r="K912" t="s">
        <v>622</v>
      </c>
      <c r="L912" t="s">
        <v>569</v>
      </c>
      <c r="M912" t="s">
        <v>295</v>
      </c>
      <c r="N912" t="s">
        <v>623</v>
      </c>
      <c r="O912" t="s">
        <v>8722</v>
      </c>
      <c r="P912" t="s">
        <v>8723</v>
      </c>
      <c r="Q912" t="s">
        <v>200</v>
      </c>
      <c r="R912" t="s">
        <v>184</v>
      </c>
      <c r="S912" t="s">
        <v>8724</v>
      </c>
      <c r="T912" t="s">
        <v>631</v>
      </c>
      <c r="U912" t="s">
        <v>10768</v>
      </c>
    </row>
    <row r="913" spans="1:21" x14ac:dyDescent="0.2">
      <c r="A913" t="s">
        <v>8725</v>
      </c>
      <c r="B913" t="s">
        <v>8726</v>
      </c>
      <c r="C913" t="s">
        <v>4048</v>
      </c>
      <c r="D913" t="s">
        <v>171</v>
      </c>
      <c r="E913" t="s">
        <v>172</v>
      </c>
      <c r="F913" t="s">
        <v>3341</v>
      </c>
      <c r="G913" t="s">
        <v>245</v>
      </c>
      <c r="H913" t="s">
        <v>257</v>
      </c>
      <c r="I913" t="s">
        <v>199</v>
      </c>
      <c r="J913" t="s">
        <v>11840</v>
      </c>
      <c r="K913" t="s">
        <v>217</v>
      </c>
      <c r="L913" t="s">
        <v>317</v>
      </c>
      <c r="M913" t="s">
        <v>179</v>
      </c>
      <c r="N913" t="s">
        <v>180</v>
      </c>
      <c r="O913" t="s">
        <v>8727</v>
      </c>
      <c r="P913" t="s">
        <v>8728</v>
      </c>
      <c r="Q913" t="s">
        <v>260</v>
      </c>
      <c r="R913" t="s">
        <v>261</v>
      </c>
      <c r="S913" t="s">
        <v>8729</v>
      </c>
      <c r="T913" t="s">
        <v>322</v>
      </c>
      <c r="U913" t="s">
        <v>10769</v>
      </c>
    </row>
    <row r="914" spans="1:21" x14ac:dyDescent="0.2">
      <c r="A914" t="s">
        <v>8730</v>
      </c>
      <c r="B914" t="s">
        <v>8731</v>
      </c>
      <c r="C914" t="s">
        <v>4048</v>
      </c>
      <c r="D914" t="s">
        <v>171</v>
      </c>
      <c r="E914" t="s">
        <v>172</v>
      </c>
      <c r="F914" t="s">
        <v>3341</v>
      </c>
      <c r="G914" t="s">
        <v>245</v>
      </c>
      <c r="H914" t="s">
        <v>190</v>
      </c>
      <c r="I914" t="s">
        <v>228</v>
      </c>
      <c r="J914" t="s">
        <v>11743</v>
      </c>
      <c r="K914" t="s">
        <v>217</v>
      </c>
      <c r="L914" t="s">
        <v>267</v>
      </c>
      <c r="M914" t="s">
        <v>179</v>
      </c>
      <c r="N914" t="s">
        <v>192</v>
      </c>
      <c r="O914" t="s">
        <v>8732</v>
      </c>
      <c r="P914" t="s">
        <v>8733</v>
      </c>
      <c r="Q914" t="s">
        <v>521</v>
      </c>
      <c r="R914" t="s">
        <v>196</v>
      </c>
      <c r="S914" t="s">
        <v>8734</v>
      </c>
      <c r="T914" t="s">
        <v>268</v>
      </c>
      <c r="U914" t="s">
        <v>10770</v>
      </c>
    </row>
    <row r="915" spans="1:21" x14ac:dyDescent="0.2">
      <c r="A915" t="s">
        <v>8735</v>
      </c>
      <c r="B915" t="s">
        <v>8736</v>
      </c>
      <c r="C915" t="s">
        <v>8737</v>
      </c>
      <c r="D915" t="s">
        <v>171</v>
      </c>
      <c r="E915" t="s">
        <v>172</v>
      </c>
      <c r="F915" t="s">
        <v>3341</v>
      </c>
      <c r="G915" t="s">
        <v>245</v>
      </c>
      <c r="H915" t="s">
        <v>316</v>
      </c>
      <c r="I915" t="s">
        <v>199</v>
      </c>
      <c r="J915" t="s">
        <v>11733</v>
      </c>
      <c r="K915" t="s">
        <v>177</v>
      </c>
      <c r="L915" t="s">
        <v>352</v>
      </c>
      <c r="M915" t="s">
        <v>179</v>
      </c>
      <c r="N915" t="s">
        <v>180</v>
      </c>
      <c r="O915" t="s">
        <v>8738</v>
      </c>
      <c r="P915" t="s">
        <v>8739</v>
      </c>
      <c r="Q915" t="s">
        <v>337</v>
      </c>
      <c r="R915" t="s">
        <v>321</v>
      </c>
      <c r="S915" t="s">
        <v>8740</v>
      </c>
      <c r="T915" t="s">
        <v>322</v>
      </c>
      <c r="U915" t="s">
        <v>10771</v>
      </c>
    </row>
    <row r="916" spans="1:21" x14ac:dyDescent="0.2">
      <c r="A916" t="s">
        <v>8741</v>
      </c>
      <c r="B916" t="s">
        <v>8742</v>
      </c>
      <c r="C916" t="s">
        <v>8737</v>
      </c>
      <c r="D916" t="s">
        <v>171</v>
      </c>
      <c r="E916" t="s">
        <v>172</v>
      </c>
      <c r="F916" t="s">
        <v>3341</v>
      </c>
      <c r="G916" t="s">
        <v>245</v>
      </c>
      <c r="H916" t="s">
        <v>316</v>
      </c>
      <c r="I916" t="s">
        <v>199</v>
      </c>
      <c r="J916" t="s">
        <v>11733</v>
      </c>
      <c r="K916" t="s">
        <v>177</v>
      </c>
      <c r="L916" t="s">
        <v>178</v>
      </c>
      <c r="M916" t="s">
        <v>179</v>
      </c>
      <c r="N916" t="s">
        <v>180</v>
      </c>
      <c r="O916" t="s">
        <v>8743</v>
      </c>
      <c r="P916" t="s">
        <v>8744</v>
      </c>
      <c r="Q916" t="s">
        <v>337</v>
      </c>
      <c r="R916" t="s">
        <v>321</v>
      </c>
      <c r="S916" t="s">
        <v>8745</v>
      </c>
      <c r="T916" t="s">
        <v>185</v>
      </c>
      <c r="U916" t="s">
        <v>10772</v>
      </c>
    </row>
    <row r="917" spans="1:21" x14ac:dyDescent="0.2">
      <c r="A917" t="s">
        <v>8746</v>
      </c>
      <c r="B917" t="s">
        <v>8747</v>
      </c>
      <c r="C917" t="s">
        <v>4048</v>
      </c>
      <c r="D917" t="s">
        <v>171</v>
      </c>
      <c r="E917" t="s">
        <v>172</v>
      </c>
      <c r="F917" t="s">
        <v>3341</v>
      </c>
      <c r="G917" t="s">
        <v>174</v>
      </c>
      <c r="H917" t="s">
        <v>209</v>
      </c>
      <c r="I917" t="s">
        <v>414</v>
      </c>
      <c r="J917" t="s">
        <v>11744</v>
      </c>
      <c r="K917" t="s">
        <v>211</v>
      </c>
      <c r="L917" t="s">
        <v>334</v>
      </c>
      <c r="M917" t="s">
        <v>179</v>
      </c>
      <c r="N917" t="s">
        <v>180</v>
      </c>
      <c r="O917" t="s">
        <v>8748</v>
      </c>
      <c r="P917" t="s">
        <v>8749</v>
      </c>
      <c r="Q917" t="s">
        <v>200</v>
      </c>
      <c r="R917" t="s">
        <v>184</v>
      </c>
      <c r="S917" t="s">
        <v>7738</v>
      </c>
      <c r="T917" t="s">
        <v>338</v>
      </c>
      <c r="U917" t="s">
        <v>7663</v>
      </c>
    </row>
    <row r="918" spans="1:21" x14ac:dyDescent="0.2">
      <c r="A918" t="s">
        <v>8750</v>
      </c>
      <c r="B918" t="s">
        <v>9902</v>
      </c>
      <c r="C918" t="s">
        <v>8609</v>
      </c>
      <c r="D918" t="s">
        <v>171</v>
      </c>
      <c r="E918" t="s">
        <v>172</v>
      </c>
      <c r="F918" t="s">
        <v>3341</v>
      </c>
      <c r="G918" t="s">
        <v>174</v>
      </c>
      <c r="H918" t="s">
        <v>684</v>
      </c>
      <c r="I918" t="s">
        <v>176</v>
      </c>
      <c r="J918" t="s">
        <v>11760</v>
      </c>
      <c r="K918" t="s">
        <v>1036</v>
      </c>
      <c r="L918" t="s">
        <v>1037</v>
      </c>
      <c r="M918" t="s">
        <v>295</v>
      </c>
      <c r="N918" t="s">
        <v>9898</v>
      </c>
      <c r="O918" t="s">
        <v>8751</v>
      </c>
      <c r="P918" t="s">
        <v>8752</v>
      </c>
      <c r="Q918" t="s">
        <v>410</v>
      </c>
      <c r="R918" t="s">
        <v>330</v>
      </c>
      <c r="S918" t="s">
        <v>8753</v>
      </c>
      <c r="T918" t="s">
        <v>7764</v>
      </c>
      <c r="U918" t="s">
        <v>10773</v>
      </c>
    </row>
    <row r="919" spans="1:21" x14ac:dyDescent="0.2">
      <c r="A919" t="s">
        <v>8754</v>
      </c>
      <c r="B919" t="s">
        <v>9903</v>
      </c>
      <c r="C919" t="s">
        <v>4048</v>
      </c>
      <c r="D919" t="s">
        <v>171</v>
      </c>
      <c r="E919" t="s">
        <v>172</v>
      </c>
      <c r="F919" t="s">
        <v>3341</v>
      </c>
      <c r="G919" t="s">
        <v>174</v>
      </c>
      <c r="H919" t="s">
        <v>657</v>
      </c>
      <c r="I919" t="s">
        <v>199</v>
      </c>
      <c r="J919" t="s">
        <v>11848</v>
      </c>
      <c r="K919" t="s">
        <v>293</v>
      </c>
      <c r="L919" t="s">
        <v>294</v>
      </c>
      <c r="M919" t="s">
        <v>295</v>
      </c>
      <c r="N919" t="s">
        <v>9898</v>
      </c>
      <c r="O919" t="s">
        <v>8755</v>
      </c>
      <c r="P919" t="s">
        <v>8756</v>
      </c>
      <c r="Q919" t="s">
        <v>521</v>
      </c>
      <c r="R919" t="s">
        <v>196</v>
      </c>
      <c r="S919" t="s">
        <v>8757</v>
      </c>
      <c r="T919" t="s">
        <v>7752</v>
      </c>
      <c r="U919" t="s">
        <v>10774</v>
      </c>
    </row>
    <row r="920" spans="1:21" x14ac:dyDescent="0.2">
      <c r="A920" t="s">
        <v>8758</v>
      </c>
      <c r="B920" t="s">
        <v>8759</v>
      </c>
      <c r="C920" t="s">
        <v>4048</v>
      </c>
      <c r="D920" t="s">
        <v>171</v>
      </c>
      <c r="E920" t="s">
        <v>172</v>
      </c>
      <c r="F920" t="s">
        <v>3341</v>
      </c>
      <c r="G920" t="s">
        <v>245</v>
      </c>
      <c r="H920" t="s">
        <v>326</v>
      </c>
      <c r="I920" t="s">
        <v>234</v>
      </c>
      <c r="J920" t="s">
        <v>11830</v>
      </c>
      <c r="K920" t="s">
        <v>281</v>
      </c>
      <c r="L920" t="s">
        <v>440</v>
      </c>
      <c r="M920" t="s">
        <v>179</v>
      </c>
      <c r="N920" t="s">
        <v>180</v>
      </c>
      <c r="O920" t="s">
        <v>8760</v>
      </c>
      <c r="P920" t="s">
        <v>8761</v>
      </c>
      <c r="Q920" t="s">
        <v>878</v>
      </c>
      <c r="R920" t="s">
        <v>330</v>
      </c>
      <c r="S920" t="s">
        <v>8762</v>
      </c>
      <c r="T920" t="s">
        <v>322</v>
      </c>
      <c r="U920" t="s">
        <v>10775</v>
      </c>
    </row>
    <row r="921" spans="1:21" x14ac:dyDescent="0.2">
      <c r="A921" t="s">
        <v>8763</v>
      </c>
      <c r="B921" t="s">
        <v>8764</v>
      </c>
      <c r="C921" t="s">
        <v>4048</v>
      </c>
      <c r="D921" t="s">
        <v>171</v>
      </c>
      <c r="E921" t="s">
        <v>172</v>
      </c>
      <c r="F921" t="s">
        <v>3341</v>
      </c>
      <c r="G921" t="s">
        <v>245</v>
      </c>
      <c r="H921" t="s">
        <v>198</v>
      </c>
      <c r="I921" t="s">
        <v>199</v>
      </c>
      <c r="J921" t="s">
        <v>11726</v>
      </c>
      <c r="K921" t="s">
        <v>177</v>
      </c>
      <c r="L921" t="s">
        <v>334</v>
      </c>
      <c r="M921" t="s">
        <v>179</v>
      </c>
      <c r="N921" t="s">
        <v>180</v>
      </c>
      <c r="O921" t="s">
        <v>474</v>
      </c>
      <c r="P921" t="s">
        <v>8765</v>
      </c>
      <c r="Q921" t="s">
        <v>200</v>
      </c>
      <c r="R921" t="s">
        <v>184</v>
      </c>
      <c r="S921" t="s">
        <v>8766</v>
      </c>
      <c r="T921" t="s">
        <v>338</v>
      </c>
      <c r="U921" t="s">
        <v>10776</v>
      </c>
    </row>
    <row r="922" spans="1:21" x14ac:dyDescent="0.2">
      <c r="A922" t="s">
        <v>8767</v>
      </c>
      <c r="B922" t="s">
        <v>8768</v>
      </c>
      <c r="C922" t="s">
        <v>4048</v>
      </c>
      <c r="D922" t="s">
        <v>171</v>
      </c>
      <c r="E922" t="s">
        <v>172</v>
      </c>
      <c r="F922" t="s">
        <v>3341</v>
      </c>
      <c r="G922" t="s">
        <v>174</v>
      </c>
      <c r="H922" t="s">
        <v>602</v>
      </c>
      <c r="I922" t="s">
        <v>199</v>
      </c>
      <c r="J922" t="s">
        <v>11750</v>
      </c>
      <c r="K922" t="s">
        <v>677</v>
      </c>
      <c r="L922" t="s">
        <v>678</v>
      </c>
      <c r="M922" t="s">
        <v>295</v>
      </c>
      <c r="N922" t="s">
        <v>296</v>
      </c>
      <c r="O922" t="s">
        <v>8769</v>
      </c>
      <c r="P922" t="s">
        <v>8770</v>
      </c>
      <c r="Q922" t="s">
        <v>465</v>
      </c>
      <c r="R922" t="s">
        <v>465</v>
      </c>
      <c r="S922" t="s">
        <v>8771</v>
      </c>
      <c r="T922" t="s">
        <v>7771</v>
      </c>
      <c r="U922" t="s">
        <v>10777</v>
      </c>
    </row>
    <row r="923" spans="1:21" x14ac:dyDescent="0.2">
      <c r="A923" t="s">
        <v>8772</v>
      </c>
      <c r="B923" t="s">
        <v>8773</v>
      </c>
      <c r="C923" t="s">
        <v>8774</v>
      </c>
      <c r="D923" t="s">
        <v>171</v>
      </c>
      <c r="E923" t="s">
        <v>172</v>
      </c>
      <c r="F923" t="s">
        <v>3341</v>
      </c>
      <c r="G923" t="s">
        <v>174</v>
      </c>
      <c r="H923" t="s">
        <v>198</v>
      </c>
      <c r="I923" t="s">
        <v>234</v>
      </c>
      <c r="J923" t="s">
        <v>11768</v>
      </c>
      <c r="K923" t="s">
        <v>177</v>
      </c>
      <c r="L923" t="s">
        <v>178</v>
      </c>
      <c r="M923" t="s">
        <v>179</v>
      </c>
      <c r="N923" t="s">
        <v>180</v>
      </c>
      <c r="O923" t="s">
        <v>8775</v>
      </c>
      <c r="P923" t="s">
        <v>8776</v>
      </c>
      <c r="Q923" t="s">
        <v>269</v>
      </c>
      <c r="R923" t="s">
        <v>270</v>
      </c>
      <c r="S923" t="s">
        <v>8777</v>
      </c>
      <c r="T923" t="s">
        <v>185</v>
      </c>
      <c r="U923" t="s">
        <v>10778</v>
      </c>
    </row>
    <row r="924" spans="1:21" x14ac:dyDescent="0.2">
      <c r="A924" t="s">
        <v>8778</v>
      </c>
      <c r="B924" t="s">
        <v>8779</v>
      </c>
      <c r="C924" t="s">
        <v>8780</v>
      </c>
      <c r="D924" t="s">
        <v>171</v>
      </c>
      <c r="E924" t="s">
        <v>172</v>
      </c>
      <c r="F924" t="s">
        <v>3341</v>
      </c>
      <c r="G924" t="s">
        <v>245</v>
      </c>
      <c r="H924" t="s">
        <v>209</v>
      </c>
      <c r="I924" t="s">
        <v>176</v>
      </c>
      <c r="J924" t="s">
        <v>11819</v>
      </c>
      <c r="K924" t="s">
        <v>217</v>
      </c>
      <c r="L924" t="s">
        <v>267</v>
      </c>
      <c r="M924" t="s">
        <v>179</v>
      </c>
      <c r="N924" t="s">
        <v>180</v>
      </c>
      <c r="O924" t="s">
        <v>8781</v>
      </c>
      <c r="P924" t="s">
        <v>8782</v>
      </c>
      <c r="Q924" t="s">
        <v>200</v>
      </c>
      <c r="R924" t="s">
        <v>184</v>
      </c>
      <c r="S924" t="s">
        <v>8783</v>
      </c>
      <c r="T924" t="s">
        <v>268</v>
      </c>
      <c r="U924" t="s">
        <v>10779</v>
      </c>
    </row>
    <row r="925" spans="1:21" x14ac:dyDescent="0.2">
      <c r="A925" t="s">
        <v>8784</v>
      </c>
      <c r="B925" t="s">
        <v>8785</v>
      </c>
      <c r="C925" t="s">
        <v>4048</v>
      </c>
      <c r="D925" t="s">
        <v>171</v>
      </c>
      <c r="E925" t="s">
        <v>172</v>
      </c>
      <c r="F925" t="s">
        <v>3341</v>
      </c>
      <c r="G925" t="s">
        <v>245</v>
      </c>
      <c r="H925" t="s">
        <v>175</v>
      </c>
      <c r="I925" t="s">
        <v>210</v>
      </c>
      <c r="J925" t="s">
        <v>11775</v>
      </c>
      <c r="K925" t="s">
        <v>217</v>
      </c>
      <c r="L925" t="s">
        <v>267</v>
      </c>
      <c r="M925" t="s">
        <v>179</v>
      </c>
      <c r="N925" t="s">
        <v>180</v>
      </c>
      <c r="O925" t="s">
        <v>8786</v>
      </c>
      <c r="P925" t="s">
        <v>8787</v>
      </c>
      <c r="Q925" t="s">
        <v>841</v>
      </c>
      <c r="R925" t="s">
        <v>270</v>
      </c>
      <c r="S925" t="s">
        <v>8788</v>
      </c>
      <c r="T925" t="s">
        <v>268</v>
      </c>
      <c r="U925" t="s">
        <v>10780</v>
      </c>
    </row>
    <row r="926" spans="1:21" x14ac:dyDescent="0.2">
      <c r="A926" t="s">
        <v>8789</v>
      </c>
      <c r="B926" t="s">
        <v>8790</v>
      </c>
      <c r="C926" t="s">
        <v>4048</v>
      </c>
      <c r="D926" t="s">
        <v>171</v>
      </c>
      <c r="E926" t="s">
        <v>172</v>
      </c>
      <c r="F926" t="s">
        <v>3341</v>
      </c>
      <c r="G926" t="s">
        <v>174</v>
      </c>
      <c r="H926" t="s">
        <v>7769</v>
      </c>
      <c r="I926" t="s">
        <v>176</v>
      </c>
      <c r="J926" t="s">
        <v>11783</v>
      </c>
      <c r="K926" t="s">
        <v>622</v>
      </c>
      <c r="L926" t="s">
        <v>569</v>
      </c>
      <c r="M926" t="s">
        <v>295</v>
      </c>
      <c r="N926" t="s">
        <v>623</v>
      </c>
      <c r="O926" t="s">
        <v>8791</v>
      </c>
      <c r="P926" t="s">
        <v>8792</v>
      </c>
      <c r="Q926" t="s">
        <v>878</v>
      </c>
      <c r="R926" t="s">
        <v>330</v>
      </c>
      <c r="S926" t="s">
        <v>8793</v>
      </c>
      <c r="T926" t="s">
        <v>631</v>
      </c>
      <c r="U926" t="s">
        <v>10781</v>
      </c>
    </row>
    <row r="927" spans="1:21" x14ac:dyDescent="0.2">
      <c r="A927" t="s">
        <v>8794</v>
      </c>
      <c r="B927" t="s">
        <v>8795</v>
      </c>
      <c r="C927" t="s">
        <v>8609</v>
      </c>
      <c r="D927" t="s">
        <v>171</v>
      </c>
      <c r="E927" t="s">
        <v>172</v>
      </c>
      <c r="F927" t="s">
        <v>3341</v>
      </c>
      <c r="G927" t="s">
        <v>174</v>
      </c>
      <c r="H927" t="s">
        <v>7769</v>
      </c>
      <c r="I927" t="s">
        <v>199</v>
      </c>
      <c r="J927" t="s">
        <v>11865</v>
      </c>
      <c r="K927" t="s">
        <v>622</v>
      </c>
      <c r="L927" t="s">
        <v>569</v>
      </c>
      <c r="M927" t="s">
        <v>295</v>
      </c>
      <c r="N927" t="s">
        <v>623</v>
      </c>
      <c r="O927" t="s">
        <v>8796</v>
      </c>
      <c r="P927" t="s">
        <v>8797</v>
      </c>
      <c r="Q927" t="s">
        <v>465</v>
      </c>
      <c r="R927" t="s">
        <v>465</v>
      </c>
      <c r="S927" t="s">
        <v>8798</v>
      </c>
      <c r="T927" t="s">
        <v>626</v>
      </c>
      <c r="U927" t="s">
        <v>10782</v>
      </c>
    </row>
    <row r="928" spans="1:21" x14ac:dyDescent="0.2">
      <c r="A928" t="s">
        <v>8799</v>
      </c>
      <c r="B928" t="s">
        <v>8800</v>
      </c>
      <c r="C928" t="s">
        <v>4048</v>
      </c>
      <c r="D928" t="s">
        <v>171</v>
      </c>
      <c r="E928" t="s">
        <v>172</v>
      </c>
      <c r="F928" t="s">
        <v>3341</v>
      </c>
      <c r="G928" t="s">
        <v>174</v>
      </c>
      <c r="H928" t="s">
        <v>11821</v>
      </c>
      <c r="I928" t="s">
        <v>11822</v>
      </c>
      <c r="J928" t="s">
        <v>11823</v>
      </c>
      <c r="K928" t="s">
        <v>622</v>
      </c>
      <c r="L928" t="s">
        <v>569</v>
      </c>
      <c r="M928" t="s">
        <v>295</v>
      </c>
      <c r="N928" t="s">
        <v>623</v>
      </c>
      <c r="O928" t="s">
        <v>8801</v>
      </c>
      <c r="P928" t="s">
        <v>8802</v>
      </c>
      <c r="Q928" t="s">
        <v>1329</v>
      </c>
      <c r="R928" t="s">
        <v>261</v>
      </c>
      <c r="S928" t="s">
        <v>8803</v>
      </c>
      <c r="T928" t="s">
        <v>631</v>
      </c>
      <c r="U928" t="s">
        <v>10783</v>
      </c>
    </row>
    <row r="929" spans="1:21" x14ac:dyDescent="0.2">
      <c r="A929" t="s">
        <v>8804</v>
      </c>
      <c r="B929" t="s">
        <v>8805</v>
      </c>
      <c r="C929" t="s">
        <v>4048</v>
      </c>
      <c r="D929" t="s">
        <v>171</v>
      </c>
      <c r="E929" t="s">
        <v>172</v>
      </c>
      <c r="F929" t="s">
        <v>3341</v>
      </c>
      <c r="G929" t="s">
        <v>174</v>
      </c>
      <c r="H929" t="s">
        <v>11821</v>
      </c>
      <c r="I929" t="s">
        <v>11822</v>
      </c>
      <c r="J929" t="s">
        <v>11823</v>
      </c>
      <c r="K929" t="s">
        <v>622</v>
      </c>
      <c r="L929" t="s">
        <v>569</v>
      </c>
      <c r="M929" t="s">
        <v>295</v>
      </c>
      <c r="N929" t="s">
        <v>623</v>
      </c>
      <c r="O929" t="s">
        <v>8806</v>
      </c>
      <c r="P929" t="s">
        <v>8807</v>
      </c>
      <c r="Q929" t="s">
        <v>1329</v>
      </c>
      <c r="R929" t="s">
        <v>261</v>
      </c>
      <c r="S929" t="s">
        <v>8808</v>
      </c>
      <c r="T929" t="s">
        <v>631</v>
      </c>
      <c r="U929" t="s">
        <v>10784</v>
      </c>
    </row>
    <row r="930" spans="1:21" x14ac:dyDescent="0.2">
      <c r="A930" t="s">
        <v>8809</v>
      </c>
      <c r="B930" t="s">
        <v>8810</v>
      </c>
      <c r="C930" t="s">
        <v>4048</v>
      </c>
      <c r="D930" t="s">
        <v>171</v>
      </c>
      <c r="E930" t="s">
        <v>172</v>
      </c>
      <c r="F930" t="s">
        <v>3341</v>
      </c>
      <c r="G930" t="s">
        <v>174</v>
      </c>
      <c r="H930" t="s">
        <v>326</v>
      </c>
      <c r="I930" t="s">
        <v>199</v>
      </c>
      <c r="J930" t="s">
        <v>11732</v>
      </c>
      <c r="K930" t="s">
        <v>177</v>
      </c>
      <c r="L930" t="s">
        <v>178</v>
      </c>
      <c r="M930" t="s">
        <v>179</v>
      </c>
      <c r="N930" t="s">
        <v>180</v>
      </c>
      <c r="O930" t="s">
        <v>8811</v>
      </c>
      <c r="P930" t="s">
        <v>8812</v>
      </c>
      <c r="Q930" t="s">
        <v>410</v>
      </c>
      <c r="R930" t="s">
        <v>330</v>
      </c>
      <c r="S930" t="s">
        <v>8813</v>
      </c>
      <c r="T930" t="s">
        <v>185</v>
      </c>
      <c r="U930" t="s">
        <v>10785</v>
      </c>
    </row>
    <row r="931" spans="1:21" x14ac:dyDescent="0.2">
      <c r="A931" t="s">
        <v>8814</v>
      </c>
      <c r="B931" t="s">
        <v>8815</v>
      </c>
      <c r="C931" t="s">
        <v>4048</v>
      </c>
      <c r="D931" t="s">
        <v>171</v>
      </c>
      <c r="E931" t="s">
        <v>172</v>
      </c>
      <c r="F931" t="s">
        <v>3341</v>
      </c>
      <c r="G931" t="s">
        <v>189</v>
      </c>
      <c r="H931" t="s">
        <v>257</v>
      </c>
      <c r="I931" t="s">
        <v>574</v>
      </c>
      <c r="J931" t="s">
        <v>11816</v>
      </c>
      <c r="K931" t="s">
        <v>217</v>
      </c>
      <c r="L931" t="s">
        <v>317</v>
      </c>
      <c r="M931" t="s">
        <v>179</v>
      </c>
      <c r="N931" t="s">
        <v>192</v>
      </c>
      <c r="O931" t="s">
        <v>8816</v>
      </c>
      <c r="P931" t="s">
        <v>8817</v>
      </c>
      <c r="Q931" t="s">
        <v>260</v>
      </c>
      <c r="R931" t="s">
        <v>261</v>
      </c>
      <c r="S931" t="s">
        <v>8818</v>
      </c>
      <c r="T931" t="s">
        <v>322</v>
      </c>
      <c r="U931" t="s">
        <v>10786</v>
      </c>
    </row>
    <row r="932" spans="1:21" x14ac:dyDescent="0.2">
      <c r="A932" t="s">
        <v>8819</v>
      </c>
      <c r="B932" t="s">
        <v>8820</v>
      </c>
      <c r="C932" t="s">
        <v>4048</v>
      </c>
      <c r="D932" t="s">
        <v>171</v>
      </c>
      <c r="E932" t="s">
        <v>172</v>
      </c>
      <c r="F932" t="s">
        <v>3341</v>
      </c>
      <c r="G932" t="s">
        <v>189</v>
      </c>
      <c r="H932" t="s">
        <v>257</v>
      </c>
      <c r="I932" t="s">
        <v>574</v>
      </c>
      <c r="J932" t="s">
        <v>11816</v>
      </c>
      <c r="K932" t="s">
        <v>217</v>
      </c>
      <c r="L932" t="s">
        <v>317</v>
      </c>
      <c r="M932" t="s">
        <v>179</v>
      </c>
      <c r="N932" t="s">
        <v>192</v>
      </c>
      <c r="O932" t="s">
        <v>8821</v>
      </c>
      <c r="P932" t="s">
        <v>8822</v>
      </c>
      <c r="Q932" t="s">
        <v>260</v>
      </c>
      <c r="R932" t="s">
        <v>261</v>
      </c>
      <c r="S932" t="s">
        <v>8823</v>
      </c>
      <c r="T932" t="s">
        <v>322</v>
      </c>
      <c r="U932" t="s">
        <v>10787</v>
      </c>
    </row>
    <row r="933" spans="1:21" x14ac:dyDescent="0.2">
      <c r="A933" t="s">
        <v>8824</v>
      </c>
      <c r="B933" t="s">
        <v>8825</v>
      </c>
      <c r="C933" t="s">
        <v>4048</v>
      </c>
      <c r="D933" t="s">
        <v>171</v>
      </c>
      <c r="E933" t="s">
        <v>172</v>
      </c>
      <c r="F933" t="s">
        <v>3341</v>
      </c>
      <c r="G933" t="s">
        <v>174</v>
      </c>
      <c r="H933" t="s">
        <v>11763</v>
      </c>
      <c r="I933" t="s">
        <v>251</v>
      </c>
      <c r="J933" t="s">
        <v>11877</v>
      </c>
      <c r="K933" t="s">
        <v>622</v>
      </c>
      <c r="L933" t="s">
        <v>569</v>
      </c>
      <c r="M933" t="s">
        <v>295</v>
      </c>
      <c r="N933" t="s">
        <v>623</v>
      </c>
      <c r="O933" t="s">
        <v>8826</v>
      </c>
      <c r="P933" t="s">
        <v>8827</v>
      </c>
      <c r="Q933" t="s">
        <v>200</v>
      </c>
      <c r="R933" t="s">
        <v>184</v>
      </c>
      <c r="S933" t="s">
        <v>8828</v>
      </c>
      <c r="T933" t="s">
        <v>631</v>
      </c>
      <c r="U933" t="s">
        <v>10788</v>
      </c>
    </row>
    <row r="934" spans="1:21" x14ac:dyDescent="0.2">
      <c r="A934" t="s">
        <v>8829</v>
      </c>
      <c r="B934" t="s">
        <v>8830</v>
      </c>
      <c r="C934" t="s">
        <v>4048</v>
      </c>
      <c r="D934" t="s">
        <v>171</v>
      </c>
      <c r="E934" t="s">
        <v>172</v>
      </c>
      <c r="F934" t="s">
        <v>3341</v>
      </c>
      <c r="G934" t="s">
        <v>174</v>
      </c>
      <c r="H934" t="s">
        <v>11763</v>
      </c>
      <c r="I934" t="s">
        <v>251</v>
      </c>
      <c r="J934" t="s">
        <v>11877</v>
      </c>
      <c r="K934" t="s">
        <v>622</v>
      </c>
      <c r="L934" t="s">
        <v>569</v>
      </c>
      <c r="M934" t="s">
        <v>295</v>
      </c>
      <c r="N934" t="s">
        <v>623</v>
      </c>
      <c r="O934" t="s">
        <v>8831</v>
      </c>
      <c r="P934" t="s">
        <v>8832</v>
      </c>
      <c r="Q934" t="s">
        <v>200</v>
      </c>
      <c r="R934" t="s">
        <v>184</v>
      </c>
      <c r="S934" t="s">
        <v>8833</v>
      </c>
      <c r="T934" t="s">
        <v>631</v>
      </c>
      <c r="U934" t="s">
        <v>10789</v>
      </c>
    </row>
    <row r="935" spans="1:21" x14ac:dyDescent="0.2">
      <c r="A935" t="s">
        <v>8834</v>
      </c>
      <c r="B935" t="s">
        <v>8835</v>
      </c>
      <c r="C935" t="s">
        <v>4048</v>
      </c>
      <c r="D935" t="s">
        <v>171</v>
      </c>
      <c r="E935" t="s">
        <v>172</v>
      </c>
      <c r="F935" t="s">
        <v>3341</v>
      </c>
      <c r="G935" t="s">
        <v>174</v>
      </c>
      <c r="H935" t="s">
        <v>11763</v>
      </c>
      <c r="I935" t="s">
        <v>251</v>
      </c>
      <c r="J935" t="s">
        <v>11877</v>
      </c>
      <c r="K935" t="s">
        <v>622</v>
      </c>
      <c r="L935" t="s">
        <v>569</v>
      </c>
      <c r="M935" t="s">
        <v>295</v>
      </c>
      <c r="N935" t="s">
        <v>623</v>
      </c>
      <c r="O935" t="s">
        <v>8836</v>
      </c>
      <c r="P935" t="s">
        <v>8837</v>
      </c>
      <c r="Q935" t="s">
        <v>225</v>
      </c>
      <c r="R935" t="s">
        <v>184</v>
      </c>
      <c r="S935" t="s">
        <v>8838</v>
      </c>
      <c r="T935" t="s">
        <v>631</v>
      </c>
      <c r="U935" t="s">
        <v>10790</v>
      </c>
    </row>
    <row r="936" spans="1:21" x14ac:dyDescent="0.2">
      <c r="A936" t="s">
        <v>8839</v>
      </c>
      <c r="B936" t="s">
        <v>8840</v>
      </c>
      <c r="C936" t="s">
        <v>4048</v>
      </c>
      <c r="D936" t="s">
        <v>171</v>
      </c>
      <c r="E936" t="s">
        <v>172</v>
      </c>
      <c r="F936" t="s">
        <v>3341</v>
      </c>
      <c r="G936" t="s">
        <v>174</v>
      </c>
      <c r="H936" t="s">
        <v>11763</v>
      </c>
      <c r="I936" t="s">
        <v>251</v>
      </c>
      <c r="J936" t="s">
        <v>11877</v>
      </c>
      <c r="K936" t="s">
        <v>622</v>
      </c>
      <c r="L936" t="s">
        <v>569</v>
      </c>
      <c r="M936" t="s">
        <v>295</v>
      </c>
      <c r="N936" t="s">
        <v>623</v>
      </c>
      <c r="O936" t="s">
        <v>8841</v>
      </c>
      <c r="P936" t="s">
        <v>8842</v>
      </c>
      <c r="Q936" t="s">
        <v>200</v>
      </c>
      <c r="R936" t="s">
        <v>184</v>
      </c>
      <c r="S936" t="s">
        <v>8843</v>
      </c>
      <c r="T936" t="s">
        <v>631</v>
      </c>
      <c r="U936" t="s">
        <v>10791</v>
      </c>
    </row>
    <row r="937" spans="1:21" x14ac:dyDescent="0.2">
      <c r="A937" t="s">
        <v>8844</v>
      </c>
      <c r="B937" t="s">
        <v>8845</v>
      </c>
      <c r="C937" t="s">
        <v>4048</v>
      </c>
      <c r="D937" t="s">
        <v>171</v>
      </c>
      <c r="E937" t="s">
        <v>172</v>
      </c>
      <c r="F937" t="s">
        <v>3341</v>
      </c>
      <c r="G937" t="s">
        <v>174</v>
      </c>
      <c r="H937" t="s">
        <v>11763</v>
      </c>
      <c r="I937" t="s">
        <v>251</v>
      </c>
      <c r="J937" t="s">
        <v>11877</v>
      </c>
      <c r="K937" t="s">
        <v>622</v>
      </c>
      <c r="L937" t="s">
        <v>569</v>
      </c>
      <c r="M937" t="s">
        <v>295</v>
      </c>
      <c r="N937" t="s">
        <v>623</v>
      </c>
      <c r="O937" t="s">
        <v>8846</v>
      </c>
      <c r="P937" t="s">
        <v>8847</v>
      </c>
      <c r="Q937" t="s">
        <v>200</v>
      </c>
      <c r="R937" t="s">
        <v>184</v>
      </c>
      <c r="S937" t="s">
        <v>8848</v>
      </c>
      <c r="T937" t="s">
        <v>631</v>
      </c>
      <c r="U937" t="s">
        <v>10792</v>
      </c>
    </row>
    <row r="938" spans="1:21" x14ac:dyDescent="0.2">
      <c r="A938" t="s">
        <v>8849</v>
      </c>
      <c r="B938" t="s">
        <v>8850</v>
      </c>
      <c r="C938" t="s">
        <v>4048</v>
      </c>
      <c r="D938" t="s">
        <v>171</v>
      </c>
      <c r="E938" t="s">
        <v>172</v>
      </c>
      <c r="F938" t="s">
        <v>3341</v>
      </c>
      <c r="G938" t="s">
        <v>174</v>
      </c>
      <c r="H938" t="s">
        <v>11763</v>
      </c>
      <c r="I938" t="s">
        <v>251</v>
      </c>
      <c r="J938" t="s">
        <v>11877</v>
      </c>
      <c r="K938" t="s">
        <v>622</v>
      </c>
      <c r="L938" t="s">
        <v>569</v>
      </c>
      <c r="M938" t="s">
        <v>295</v>
      </c>
      <c r="N938" t="s">
        <v>623</v>
      </c>
      <c r="O938" t="s">
        <v>8851</v>
      </c>
      <c r="P938" t="s">
        <v>8852</v>
      </c>
      <c r="Q938" t="s">
        <v>200</v>
      </c>
      <c r="R938" t="s">
        <v>184</v>
      </c>
      <c r="S938" t="s">
        <v>8853</v>
      </c>
      <c r="T938" t="s">
        <v>631</v>
      </c>
      <c r="U938" t="s">
        <v>10793</v>
      </c>
    </row>
    <row r="939" spans="1:21" x14ac:dyDescent="0.2">
      <c r="A939" t="s">
        <v>8854</v>
      </c>
      <c r="B939" t="s">
        <v>8855</v>
      </c>
      <c r="C939" t="s">
        <v>4048</v>
      </c>
      <c r="D939" t="s">
        <v>171</v>
      </c>
      <c r="E939" t="s">
        <v>172</v>
      </c>
      <c r="F939" t="s">
        <v>3341</v>
      </c>
      <c r="G939" t="s">
        <v>174</v>
      </c>
      <c r="H939" t="s">
        <v>11763</v>
      </c>
      <c r="I939" t="s">
        <v>251</v>
      </c>
      <c r="J939" t="s">
        <v>11877</v>
      </c>
      <c r="K939" t="s">
        <v>622</v>
      </c>
      <c r="L939" t="s">
        <v>569</v>
      </c>
      <c r="M939" t="s">
        <v>295</v>
      </c>
      <c r="N939" t="s">
        <v>623</v>
      </c>
      <c r="O939" t="s">
        <v>8856</v>
      </c>
      <c r="P939" t="s">
        <v>8857</v>
      </c>
      <c r="Q939" t="s">
        <v>200</v>
      </c>
      <c r="R939" t="s">
        <v>184</v>
      </c>
      <c r="S939" t="s">
        <v>8858</v>
      </c>
      <c r="T939" t="s">
        <v>631</v>
      </c>
      <c r="U939" t="s">
        <v>10794</v>
      </c>
    </row>
    <row r="940" spans="1:21" x14ac:dyDescent="0.2">
      <c r="A940" t="s">
        <v>8859</v>
      </c>
      <c r="B940" t="s">
        <v>8860</v>
      </c>
      <c r="C940" t="s">
        <v>10795</v>
      </c>
      <c r="D940" t="s">
        <v>171</v>
      </c>
      <c r="E940" t="s">
        <v>172</v>
      </c>
      <c r="F940" t="s">
        <v>3341</v>
      </c>
      <c r="G940" t="s">
        <v>174</v>
      </c>
      <c r="H940" t="s">
        <v>595</v>
      </c>
      <c r="I940" t="s">
        <v>234</v>
      </c>
      <c r="J940" t="s">
        <v>11784</v>
      </c>
      <c r="K940" t="s">
        <v>177</v>
      </c>
      <c r="L940" t="s">
        <v>178</v>
      </c>
      <c r="M940" t="s">
        <v>179</v>
      </c>
      <c r="N940" t="s">
        <v>180</v>
      </c>
      <c r="O940" t="s">
        <v>8862</v>
      </c>
      <c r="P940" t="s">
        <v>8863</v>
      </c>
      <c r="Q940" t="s">
        <v>596</v>
      </c>
      <c r="R940" t="s">
        <v>597</v>
      </c>
      <c r="T940" t="s">
        <v>185</v>
      </c>
      <c r="U940" t="s">
        <v>10796</v>
      </c>
    </row>
    <row r="941" spans="1:21" x14ac:dyDescent="0.2">
      <c r="A941" t="s">
        <v>8864</v>
      </c>
      <c r="B941" t="s">
        <v>8865</v>
      </c>
      <c r="C941" t="s">
        <v>8866</v>
      </c>
      <c r="D941" t="s">
        <v>171</v>
      </c>
      <c r="E941" t="s">
        <v>172</v>
      </c>
      <c r="F941" t="s">
        <v>3341</v>
      </c>
      <c r="G941" t="s">
        <v>245</v>
      </c>
      <c r="H941" t="s">
        <v>257</v>
      </c>
      <c r="I941" t="s">
        <v>234</v>
      </c>
      <c r="J941" t="s">
        <v>11785</v>
      </c>
      <c r="K941" t="s">
        <v>217</v>
      </c>
      <c r="L941" t="s">
        <v>267</v>
      </c>
      <c r="M941" t="s">
        <v>179</v>
      </c>
      <c r="N941" t="s">
        <v>180</v>
      </c>
      <c r="O941" t="s">
        <v>8867</v>
      </c>
      <c r="P941" t="s">
        <v>8868</v>
      </c>
      <c r="Q941" t="s">
        <v>704</v>
      </c>
      <c r="R941" t="s">
        <v>261</v>
      </c>
      <c r="S941" t="s">
        <v>11878</v>
      </c>
      <c r="T941" t="s">
        <v>268</v>
      </c>
      <c r="U941" t="s">
        <v>10797</v>
      </c>
    </row>
    <row r="942" spans="1:21" x14ac:dyDescent="0.2">
      <c r="A942" t="s">
        <v>8869</v>
      </c>
      <c r="B942" t="s">
        <v>8870</v>
      </c>
      <c r="C942" t="s">
        <v>4048</v>
      </c>
      <c r="D942" t="s">
        <v>171</v>
      </c>
      <c r="E942" t="s">
        <v>172</v>
      </c>
      <c r="F942" t="s">
        <v>3341</v>
      </c>
      <c r="G942" t="s">
        <v>245</v>
      </c>
      <c r="H942" t="s">
        <v>257</v>
      </c>
      <c r="I942" t="s">
        <v>234</v>
      </c>
      <c r="J942" t="s">
        <v>11785</v>
      </c>
      <c r="K942" t="s">
        <v>217</v>
      </c>
      <c r="L942" t="s">
        <v>317</v>
      </c>
      <c r="M942" t="s">
        <v>179</v>
      </c>
      <c r="N942" t="s">
        <v>180</v>
      </c>
      <c r="O942" t="s">
        <v>8871</v>
      </c>
      <c r="P942" t="s">
        <v>8872</v>
      </c>
      <c r="Q942" t="s">
        <v>704</v>
      </c>
      <c r="R942" t="s">
        <v>261</v>
      </c>
      <c r="S942" t="s">
        <v>8873</v>
      </c>
      <c r="T942" t="s">
        <v>322</v>
      </c>
      <c r="U942" t="s">
        <v>10798</v>
      </c>
    </row>
    <row r="943" spans="1:21" x14ac:dyDescent="0.2">
      <c r="A943" t="s">
        <v>8874</v>
      </c>
      <c r="B943" t="s">
        <v>8875</v>
      </c>
      <c r="C943" t="s">
        <v>8876</v>
      </c>
      <c r="D943" t="s">
        <v>171</v>
      </c>
      <c r="E943" t="s">
        <v>172</v>
      </c>
      <c r="F943" t="s">
        <v>3341</v>
      </c>
      <c r="G943" t="s">
        <v>245</v>
      </c>
      <c r="H943" t="s">
        <v>326</v>
      </c>
      <c r="I943" t="s">
        <v>176</v>
      </c>
      <c r="J943" t="s">
        <v>11717</v>
      </c>
      <c r="K943" t="s">
        <v>281</v>
      </c>
      <c r="L943" t="s">
        <v>440</v>
      </c>
      <c r="M943" t="s">
        <v>179</v>
      </c>
      <c r="N943" t="s">
        <v>180</v>
      </c>
      <c r="O943" t="s">
        <v>8877</v>
      </c>
      <c r="P943" t="s">
        <v>8878</v>
      </c>
      <c r="Q943" t="s">
        <v>754</v>
      </c>
      <c r="R943" t="s">
        <v>330</v>
      </c>
      <c r="S943" t="s">
        <v>8879</v>
      </c>
      <c r="T943" t="s">
        <v>322</v>
      </c>
      <c r="U943" t="s">
        <v>10799</v>
      </c>
    </row>
    <row r="944" spans="1:21" x14ac:dyDescent="0.2">
      <c r="A944" t="s">
        <v>8880</v>
      </c>
      <c r="B944" t="s">
        <v>8881</v>
      </c>
      <c r="C944" t="s">
        <v>8882</v>
      </c>
      <c r="D944" t="s">
        <v>171</v>
      </c>
      <c r="E944" t="s">
        <v>172</v>
      </c>
      <c r="F944" t="s">
        <v>3341</v>
      </c>
      <c r="G944" t="s">
        <v>174</v>
      </c>
      <c r="H944" t="s">
        <v>11752</v>
      </c>
      <c r="I944" t="s">
        <v>574</v>
      </c>
      <c r="J944" t="s">
        <v>11788</v>
      </c>
      <c r="K944" t="s">
        <v>622</v>
      </c>
      <c r="L944" t="s">
        <v>569</v>
      </c>
      <c r="M944" t="s">
        <v>295</v>
      </c>
      <c r="N944" t="s">
        <v>623</v>
      </c>
      <c r="O944" t="s">
        <v>8883</v>
      </c>
      <c r="P944" t="s">
        <v>8884</v>
      </c>
      <c r="Q944" t="s">
        <v>183</v>
      </c>
      <c r="R944" t="s">
        <v>184</v>
      </c>
      <c r="S944" t="s">
        <v>8885</v>
      </c>
      <c r="T944" t="s">
        <v>631</v>
      </c>
      <c r="U944" t="s">
        <v>10800</v>
      </c>
    </row>
    <row r="945" spans="1:21" x14ac:dyDescent="0.2">
      <c r="A945" t="s">
        <v>8886</v>
      </c>
      <c r="B945" t="s">
        <v>8887</v>
      </c>
      <c r="C945" t="s">
        <v>4048</v>
      </c>
      <c r="D945" t="s">
        <v>171</v>
      </c>
      <c r="E945" t="s">
        <v>172</v>
      </c>
      <c r="F945" t="s">
        <v>3341</v>
      </c>
      <c r="G945" t="s">
        <v>174</v>
      </c>
      <c r="H945" t="s">
        <v>11821</v>
      </c>
      <c r="I945" t="s">
        <v>11822</v>
      </c>
      <c r="J945" t="s">
        <v>11823</v>
      </c>
      <c r="K945" t="s">
        <v>622</v>
      </c>
      <c r="L945" t="s">
        <v>569</v>
      </c>
      <c r="M945" t="s">
        <v>295</v>
      </c>
      <c r="N945" t="s">
        <v>623</v>
      </c>
      <c r="O945" t="s">
        <v>8888</v>
      </c>
      <c r="P945" t="s">
        <v>8889</v>
      </c>
      <c r="Q945" t="s">
        <v>704</v>
      </c>
      <c r="R945" t="s">
        <v>261</v>
      </c>
      <c r="S945" t="s">
        <v>8890</v>
      </c>
      <c r="T945" t="s">
        <v>631</v>
      </c>
      <c r="U945" t="s">
        <v>10801</v>
      </c>
    </row>
    <row r="946" spans="1:21" x14ac:dyDescent="0.2">
      <c r="A946" t="s">
        <v>8891</v>
      </c>
      <c r="B946" t="s">
        <v>8892</v>
      </c>
      <c r="C946" t="s">
        <v>8780</v>
      </c>
      <c r="D946" t="s">
        <v>171</v>
      </c>
      <c r="E946" t="s">
        <v>172</v>
      </c>
      <c r="F946" t="s">
        <v>3341</v>
      </c>
      <c r="G946" t="s">
        <v>245</v>
      </c>
      <c r="H946" t="s">
        <v>257</v>
      </c>
      <c r="I946" t="s">
        <v>234</v>
      </c>
      <c r="J946" t="s">
        <v>11785</v>
      </c>
      <c r="K946" t="s">
        <v>217</v>
      </c>
      <c r="L946" t="s">
        <v>274</v>
      </c>
      <c r="M946" t="s">
        <v>179</v>
      </c>
      <c r="N946" t="s">
        <v>180</v>
      </c>
      <c r="O946" t="s">
        <v>8871</v>
      </c>
      <c r="P946" t="s">
        <v>8872</v>
      </c>
      <c r="Q946" t="s">
        <v>704</v>
      </c>
      <c r="R946" t="s">
        <v>261</v>
      </c>
      <c r="S946" t="s">
        <v>8893</v>
      </c>
      <c r="T946" t="s">
        <v>277</v>
      </c>
      <c r="U946" t="s">
        <v>10802</v>
      </c>
    </row>
    <row r="947" spans="1:21" x14ac:dyDescent="0.2">
      <c r="A947" t="s">
        <v>8894</v>
      </c>
      <c r="B947" t="s">
        <v>8895</v>
      </c>
      <c r="C947" t="s">
        <v>4048</v>
      </c>
      <c r="D947" t="s">
        <v>171</v>
      </c>
      <c r="E947" t="s">
        <v>172</v>
      </c>
      <c r="F947" t="s">
        <v>3341</v>
      </c>
      <c r="G947" t="s">
        <v>174</v>
      </c>
      <c r="H947" t="s">
        <v>11763</v>
      </c>
      <c r="I947" t="s">
        <v>251</v>
      </c>
      <c r="J947" t="s">
        <v>11877</v>
      </c>
      <c r="K947" t="s">
        <v>622</v>
      </c>
      <c r="L947" t="s">
        <v>569</v>
      </c>
      <c r="M947" t="s">
        <v>295</v>
      </c>
      <c r="N947" t="s">
        <v>623</v>
      </c>
      <c r="O947" t="s">
        <v>8896</v>
      </c>
      <c r="P947" t="s">
        <v>8897</v>
      </c>
      <c r="Q947" t="s">
        <v>200</v>
      </c>
      <c r="R947" t="s">
        <v>184</v>
      </c>
      <c r="S947" t="s">
        <v>8898</v>
      </c>
      <c r="T947" t="s">
        <v>631</v>
      </c>
      <c r="U947" t="s">
        <v>10803</v>
      </c>
    </row>
    <row r="948" spans="1:21" x14ac:dyDescent="0.2">
      <c r="A948" t="s">
        <v>8899</v>
      </c>
      <c r="B948" t="s">
        <v>8900</v>
      </c>
      <c r="C948" t="s">
        <v>8609</v>
      </c>
      <c r="D948" t="s">
        <v>171</v>
      </c>
      <c r="E948" t="s">
        <v>172</v>
      </c>
      <c r="F948" t="s">
        <v>3341</v>
      </c>
      <c r="G948" t="s">
        <v>174</v>
      </c>
      <c r="H948" t="s">
        <v>11779</v>
      </c>
      <c r="I948" t="s">
        <v>7956</v>
      </c>
      <c r="J948" t="s">
        <v>11780</v>
      </c>
      <c r="K948" t="s">
        <v>622</v>
      </c>
      <c r="L948" t="s">
        <v>569</v>
      </c>
      <c r="M948" t="s">
        <v>295</v>
      </c>
      <c r="N948" t="s">
        <v>623</v>
      </c>
      <c r="O948" t="s">
        <v>8901</v>
      </c>
      <c r="P948" t="s">
        <v>8902</v>
      </c>
      <c r="Q948" t="s">
        <v>337</v>
      </c>
      <c r="R948" t="s">
        <v>321</v>
      </c>
      <c r="S948" t="s">
        <v>8903</v>
      </c>
      <c r="T948" t="s">
        <v>631</v>
      </c>
      <c r="U948" t="s">
        <v>10804</v>
      </c>
    </row>
    <row r="949" spans="1:21" x14ac:dyDescent="0.2">
      <c r="A949" t="s">
        <v>8904</v>
      </c>
      <c r="B949" t="s">
        <v>8905</v>
      </c>
      <c r="C949" t="s">
        <v>8586</v>
      </c>
      <c r="D949" t="s">
        <v>171</v>
      </c>
      <c r="E949" t="s">
        <v>172</v>
      </c>
      <c r="F949" t="s">
        <v>3341</v>
      </c>
      <c r="G949" t="s">
        <v>174</v>
      </c>
      <c r="H949" t="s">
        <v>1092</v>
      </c>
      <c r="I949" t="s">
        <v>199</v>
      </c>
      <c r="J949" t="s">
        <v>11835</v>
      </c>
      <c r="K949" t="s">
        <v>1021</v>
      </c>
      <c r="L949" t="s">
        <v>1022</v>
      </c>
      <c r="M949" t="s">
        <v>295</v>
      </c>
      <c r="N949" t="s">
        <v>9898</v>
      </c>
      <c r="O949" t="s">
        <v>8906</v>
      </c>
      <c r="P949" t="s">
        <v>8907</v>
      </c>
      <c r="Q949" t="s">
        <v>337</v>
      </c>
      <c r="R949" t="s">
        <v>321</v>
      </c>
      <c r="S949" t="s">
        <v>9904</v>
      </c>
      <c r="T949" t="s">
        <v>7757</v>
      </c>
      <c r="U949" t="s">
        <v>10805</v>
      </c>
    </row>
    <row r="950" spans="1:21" x14ac:dyDescent="0.2">
      <c r="A950" t="s">
        <v>8908</v>
      </c>
      <c r="B950" t="s">
        <v>8909</v>
      </c>
      <c r="C950" t="s">
        <v>7739</v>
      </c>
      <c r="D950" t="s">
        <v>171</v>
      </c>
      <c r="E950" t="s">
        <v>172</v>
      </c>
      <c r="F950" t="s">
        <v>3341</v>
      </c>
      <c r="G950" t="s">
        <v>245</v>
      </c>
      <c r="H950" t="s">
        <v>198</v>
      </c>
      <c r="I950" t="s">
        <v>251</v>
      </c>
      <c r="J950" t="s">
        <v>11723</v>
      </c>
      <c r="K950" t="s">
        <v>177</v>
      </c>
      <c r="L950" t="s">
        <v>178</v>
      </c>
      <c r="M950" t="s">
        <v>179</v>
      </c>
      <c r="N950" t="s">
        <v>180</v>
      </c>
      <c r="O950" t="s">
        <v>8910</v>
      </c>
      <c r="P950" t="s">
        <v>8911</v>
      </c>
      <c r="Q950" t="s">
        <v>225</v>
      </c>
      <c r="R950" t="s">
        <v>184</v>
      </c>
      <c r="S950" t="s">
        <v>8912</v>
      </c>
      <c r="T950" t="s">
        <v>185</v>
      </c>
      <c r="U950" t="s">
        <v>10806</v>
      </c>
    </row>
    <row r="951" spans="1:21" x14ac:dyDescent="0.2">
      <c r="A951" t="s">
        <v>8913</v>
      </c>
      <c r="B951" t="s">
        <v>8914</v>
      </c>
      <c r="C951" t="s">
        <v>8915</v>
      </c>
      <c r="D951" t="s">
        <v>171</v>
      </c>
      <c r="E951" t="s">
        <v>172</v>
      </c>
      <c r="F951" t="s">
        <v>173</v>
      </c>
      <c r="G951" t="s">
        <v>216</v>
      </c>
      <c r="H951" t="s">
        <v>175</v>
      </c>
      <c r="I951" t="s">
        <v>210</v>
      </c>
      <c r="J951" t="s">
        <v>11775</v>
      </c>
      <c r="K951" t="s">
        <v>1127</v>
      </c>
      <c r="L951" t="s">
        <v>748</v>
      </c>
      <c r="M951" t="s">
        <v>179</v>
      </c>
      <c r="N951" t="s">
        <v>180</v>
      </c>
      <c r="O951" t="s">
        <v>8916</v>
      </c>
      <c r="P951" t="s">
        <v>8917</v>
      </c>
      <c r="Q951" t="s">
        <v>841</v>
      </c>
      <c r="R951" t="s">
        <v>270</v>
      </c>
      <c r="S951" t="s">
        <v>8918</v>
      </c>
      <c r="T951" t="s">
        <v>219</v>
      </c>
      <c r="U951" t="s">
        <v>10807</v>
      </c>
    </row>
    <row r="952" spans="1:21" x14ac:dyDescent="0.2">
      <c r="A952" t="s">
        <v>8919</v>
      </c>
      <c r="B952" t="s">
        <v>8920</v>
      </c>
      <c r="C952" t="s">
        <v>8609</v>
      </c>
      <c r="D952" t="s">
        <v>171</v>
      </c>
      <c r="E952" t="s">
        <v>172</v>
      </c>
      <c r="F952" t="s">
        <v>3341</v>
      </c>
      <c r="G952" t="s">
        <v>174</v>
      </c>
      <c r="H952" t="s">
        <v>684</v>
      </c>
      <c r="I952" t="s">
        <v>574</v>
      </c>
      <c r="J952" t="s">
        <v>11767</v>
      </c>
      <c r="K952" t="s">
        <v>293</v>
      </c>
      <c r="L952" t="s">
        <v>294</v>
      </c>
      <c r="M952" t="s">
        <v>295</v>
      </c>
      <c r="N952" t="s">
        <v>9898</v>
      </c>
      <c r="O952" t="s">
        <v>8921</v>
      </c>
      <c r="P952" t="s">
        <v>8922</v>
      </c>
      <c r="Q952" t="s">
        <v>754</v>
      </c>
      <c r="R952" t="s">
        <v>330</v>
      </c>
      <c r="S952" t="s">
        <v>8923</v>
      </c>
      <c r="T952" t="s">
        <v>7752</v>
      </c>
      <c r="U952" t="s">
        <v>10808</v>
      </c>
    </row>
    <row r="953" spans="1:21" x14ac:dyDescent="0.2">
      <c r="A953" t="s">
        <v>8924</v>
      </c>
      <c r="B953" t="s">
        <v>8925</v>
      </c>
      <c r="C953" t="s">
        <v>8926</v>
      </c>
      <c r="D953" t="s">
        <v>171</v>
      </c>
      <c r="E953" t="s">
        <v>172</v>
      </c>
      <c r="F953" t="s">
        <v>3341</v>
      </c>
      <c r="G953" t="s">
        <v>245</v>
      </c>
      <c r="H953" t="s">
        <v>198</v>
      </c>
      <c r="I953" t="s">
        <v>251</v>
      </c>
      <c r="J953" t="s">
        <v>11723</v>
      </c>
      <c r="K953" t="s">
        <v>177</v>
      </c>
      <c r="L953" t="s">
        <v>748</v>
      </c>
      <c r="M953" t="s">
        <v>179</v>
      </c>
      <c r="N953" t="s">
        <v>180</v>
      </c>
      <c r="O953" t="s">
        <v>8910</v>
      </c>
      <c r="P953" t="s">
        <v>8911</v>
      </c>
      <c r="Q953" t="s">
        <v>225</v>
      </c>
      <c r="R953" t="s">
        <v>184</v>
      </c>
      <c r="S953" t="s">
        <v>8912</v>
      </c>
      <c r="T953" t="s">
        <v>219</v>
      </c>
      <c r="U953" t="s">
        <v>10809</v>
      </c>
    </row>
    <row r="954" spans="1:21" x14ac:dyDescent="0.2">
      <c r="A954" t="s">
        <v>8927</v>
      </c>
      <c r="B954" t="s">
        <v>8928</v>
      </c>
      <c r="C954" t="s">
        <v>4048</v>
      </c>
      <c r="D954" t="s">
        <v>171</v>
      </c>
      <c r="E954" t="s">
        <v>172</v>
      </c>
      <c r="F954" t="s">
        <v>3341</v>
      </c>
      <c r="G954" t="s">
        <v>174</v>
      </c>
      <c r="H954" t="s">
        <v>198</v>
      </c>
      <c r="I954" t="s">
        <v>251</v>
      </c>
      <c r="J954" t="s">
        <v>11723</v>
      </c>
      <c r="K954" t="s">
        <v>656</v>
      </c>
      <c r="L954" t="s">
        <v>352</v>
      </c>
      <c r="M954" t="s">
        <v>179</v>
      </c>
      <c r="N954" t="s">
        <v>180</v>
      </c>
      <c r="O954" t="s">
        <v>3901</v>
      </c>
      <c r="P954" t="s">
        <v>8929</v>
      </c>
      <c r="Q954" t="s">
        <v>225</v>
      </c>
      <c r="R954" t="s">
        <v>184</v>
      </c>
      <c r="S954" t="s">
        <v>8544</v>
      </c>
      <c r="T954" t="s">
        <v>322</v>
      </c>
      <c r="U954" t="s">
        <v>10810</v>
      </c>
    </row>
    <row r="955" spans="1:21" x14ac:dyDescent="0.2">
      <c r="A955" t="s">
        <v>8930</v>
      </c>
      <c r="B955" t="s">
        <v>8931</v>
      </c>
      <c r="C955" t="s">
        <v>8932</v>
      </c>
      <c r="D955" t="s">
        <v>171</v>
      </c>
      <c r="E955" t="s">
        <v>172</v>
      </c>
      <c r="F955" t="s">
        <v>3341</v>
      </c>
      <c r="G955" t="s">
        <v>245</v>
      </c>
      <c r="H955" t="s">
        <v>316</v>
      </c>
      <c r="I955" t="s">
        <v>199</v>
      </c>
      <c r="J955" t="s">
        <v>11733</v>
      </c>
      <c r="K955" t="s">
        <v>177</v>
      </c>
      <c r="L955" t="s">
        <v>1494</v>
      </c>
      <c r="M955" t="s">
        <v>179</v>
      </c>
      <c r="N955" t="s">
        <v>180</v>
      </c>
      <c r="O955" t="s">
        <v>8933</v>
      </c>
      <c r="P955" t="s">
        <v>8934</v>
      </c>
      <c r="Q955" t="s">
        <v>337</v>
      </c>
      <c r="R955" t="s">
        <v>321</v>
      </c>
      <c r="S955" t="s">
        <v>8935</v>
      </c>
      <c r="T955" t="s">
        <v>219</v>
      </c>
      <c r="U955" t="s">
        <v>10811</v>
      </c>
    </row>
    <row r="956" spans="1:21" x14ac:dyDescent="0.2">
      <c r="A956" t="s">
        <v>8936</v>
      </c>
      <c r="B956" t="s">
        <v>8937</v>
      </c>
      <c r="C956" t="s">
        <v>8609</v>
      </c>
      <c r="D956" t="s">
        <v>171</v>
      </c>
      <c r="E956" t="s">
        <v>172</v>
      </c>
      <c r="F956" t="s">
        <v>3341</v>
      </c>
      <c r="G956" t="s">
        <v>174</v>
      </c>
      <c r="H956" t="s">
        <v>684</v>
      </c>
      <c r="I956" t="s">
        <v>574</v>
      </c>
      <c r="J956" t="s">
        <v>11767</v>
      </c>
      <c r="K956" t="s">
        <v>293</v>
      </c>
      <c r="L956" t="s">
        <v>294</v>
      </c>
      <c r="M956" t="s">
        <v>295</v>
      </c>
      <c r="N956" t="s">
        <v>9898</v>
      </c>
      <c r="O956" t="s">
        <v>8938</v>
      </c>
      <c r="P956" t="s">
        <v>8939</v>
      </c>
      <c r="Q956" t="s">
        <v>754</v>
      </c>
      <c r="R956" t="s">
        <v>330</v>
      </c>
      <c r="S956" t="s">
        <v>8940</v>
      </c>
      <c r="T956" t="s">
        <v>7752</v>
      </c>
      <c r="U956" t="s">
        <v>10812</v>
      </c>
    </row>
    <row r="957" spans="1:21" x14ac:dyDescent="0.2">
      <c r="A957" t="s">
        <v>8941</v>
      </c>
      <c r="B957" t="s">
        <v>8942</v>
      </c>
      <c r="C957" t="s">
        <v>8774</v>
      </c>
      <c r="D957" t="s">
        <v>171</v>
      </c>
      <c r="E957" t="s">
        <v>172</v>
      </c>
      <c r="F957" t="s">
        <v>3341</v>
      </c>
      <c r="G957" t="s">
        <v>245</v>
      </c>
      <c r="H957" t="s">
        <v>595</v>
      </c>
      <c r="I957" t="s">
        <v>199</v>
      </c>
      <c r="J957" t="s">
        <v>11766</v>
      </c>
      <c r="K957" t="s">
        <v>177</v>
      </c>
      <c r="L957" t="s">
        <v>178</v>
      </c>
      <c r="M957" t="s">
        <v>179</v>
      </c>
      <c r="N957" t="s">
        <v>180</v>
      </c>
      <c r="O957" t="s">
        <v>8943</v>
      </c>
      <c r="P957" t="s">
        <v>8944</v>
      </c>
      <c r="Q957" t="s">
        <v>741</v>
      </c>
      <c r="R957" t="s">
        <v>597</v>
      </c>
      <c r="S957" t="s">
        <v>8945</v>
      </c>
      <c r="T957" t="s">
        <v>185</v>
      </c>
      <c r="U957" t="s">
        <v>10813</v>
      </c>
    </row>
    <row r="958" spans="1:21" x14ac:dyDescent="0.2">
      <c r="A958" t="s">
        <v>8946</v>
      </c>
      <c r="B958" t="s">
        <v>8947</v>
      </c>
      <c r="C958" t="s">
        <v>10814</v>
      </c>
      <c r="D958" t="s">
        <v>171</v>
      </c>
      <c r="E958" t="s">
        <v>172</v>
      </c>
      <c r="F958" t="s">
        <v>3341</v>
      </c>
      <c r="G958" t="s">
        <v>174</v>
      </c>
      <c r="H958" t="s">
        <v>595</v>
      </c>
      <c r="I958" t="s">
        <v>199</v>
      </c>
      <c r="J958" t="s">
        <v>11766</v>
      </c>
      <c r="K958" t="s">
        <v>177</v>
      </c>
      <c r="L958" t="s">
        <v>178</v>
      </c>
      <c r="M958" t="s">
        <v>179</v>
      </c>
      <c r="N958" t="s">
        <v>180</v>
      </c>
      <c r="O958" t="s">
        <v>8949</v>
      </c>
      <c r="P958" t="s">
        <v>8950</v>
      </c>
      <c r="Q958" t="s">
        <v>809</v>
      </c>
      <c r="R958" t="s">
        <v>597</v>
      </c>
      <c r="T958" t="s">
        <v>185</v>
      </c>
      <c r="U958" t="s">
        <v>9905</v>
      </c>
    </row>
    <row r="959" spans="1:21" x14ac:dyDescent="0.2">
      <c r="A959" t="s">
        <v>8951</v>
      </c>
      <c r="B959" t="s">
        <v>8952</v>
      </c>
      <c r="C959" t="s">
        <v>8953</v>
      </c>
      <c r="D959" t="s">
        <v>171</v>
      </c>
      <c r="E959" t="s">
        <v>172</v>
      </c>
      <c r="F959" t="s">
        <v>3341</v>
      </c>
      <c r="G959" t="s">
        <v>245</v>
      </c>
      <c r="H959" t="s">
        <v>595</v>
      </c>
      <c r="I959" t="s">
        <v>191</v>
      </c>
      <c r="J959" t="s">
        <v>11805</v>
      </c>
      <c r="K959" t="s">
        <v>1127</v>
      </c>
      <c r="L959" t="s">
        <v>983</v>
      </c>
      <c r="M959" t="s">
        <v>179</v>
      </c>
      <c r="N959" t="s">
        <v>180</v>
      </c>
      <c r="O959" t="s">
        <v>8954</v>
      </c>
      <c r="P959" t="s">
        <v>8955</v>
      </c>
      <c r="Q959" t="s">
        <v>809</v>
      </c>
      <c r="R959" t="s">
        <v>597</v>
      </c>
      <c r="T959" t="s">
        <v>986</v>
      </c>
      <c r="U959" t="s">
        <v>10815</v>
      </c>
    </row>
    <row r="960" spans="1:21" x14ac:dyDescent="0.2">
      <c r="A960" t="s">
        <v>8956</v>
      </c>
      <c r="B960" t="s">
        <v>8957</v>
      </c>
      <c r="C960" t="s">
        <v>8958</v>
      </c>
      <c r="D960" t="s">
        <v>171</v>
      </c>
      <c r="E960" t="s">
        <v>172</v>
      </c>
      <c r="F960" t="s">
        <v>3341</v>
      </c>
      <c r="G960" t="s">
        <v>174</v>
      </c>
      <c r="H960" t="s">
        <v>793</v>
      </c>
      <c r="I960" t="s">
        <v>210</v>
      </c>
      <c r="J960" t="s">
        <v>11770</v>
      </c>
      <c r="K960" t="s">
        <v>677</v>
      </c>
      <c r="L960" t="s">
        <v>678</v>
      </c>
      <c r="M960" t="s">
        <v>295</v>
      </c>
      <c r="N960" t="s">
        <v>296</v>
      </c>
      <c r="O960" t="s">
        <v>8959</v>
      </c>
      <c r="P960" t="s">
        <v>8960</v>
      </c>
      <c r="Q960" t="s">
        <v>260</v>
      </c>
      <c r="R960" t="s">
        <v>261</v>
      </c>
      <c r="S960" t="s">
        <v>10816</v>
      </c>
      <c r="T960" t="s">
        <v>7771</v>
      </c>
      <c r="U960" t="s">
        <v>10817</v>
      </c>
    </row>
    <row r="961" spans="1:21" x14ac:dyDescent="0.2">
      <c r="A961" t="s">
        <v>8961</v>
      </c>
      <c r="B961" t="s">
        <v>8962</v>
      </c>
      <c r="C961" t="s">
        <v>8586</v>
      </c>
      <c r="D961" t="s">
        <v>171</v>
      </c>
      <c r="E961" t="s">
        <v>172</v>
      </c>
      <c r="F961" t="s">
        <v>3341</v>
      </c>
      <c r="G961" t="s">
        <v>174</v>
      </c>
      <c r="H961" t="s">
        <v>190</v>
      </c>
      <c r="I961" t="s">
        <v>210</v>
      </c>
      <c r="J961" t="s">
        <v>11814</v>
      </c>
      <c r="K961" t="s">
        <v>177</v>
      </c>
      <c r="L961" t="s">
        <v>334</v>
      </c>
      <c r="M961" t="s">
        <v>179</v>
      </c>
      <c r="N961" t="s">
        <v>180</v>
      </c>
      <c r="O961" t="s">
        <v>8963</v>
      </c>
      <c r="P961" t="s">
        <v>10818</v>
      </c>
      <c r="Q961" t="s">
        <v>828</v>
      </c>
      <c r="R961" t="s">
        <v>196</v>
      </c>
      <c r="S961" t="s">
        <v>10819</v>
      </c>
      <c r="T961" t="s">
        <v>338</v>
      </c>
      <c r="U961" t="s">
        <v>8964</v>
      </c>
    </row>
    <row r="962" spans="1:21" x14ac:dyDescent="0.2">
      <c r="A962" t="s">
        <v>8965</v>
      </c>
      <c r="B962" t="s">
        <v>8966</v>
      </c>
      <c r="C962" t="s">
        <v>9906</v>
      </c>
      <c r="D962" t="s">
        <v>171</v>
      </c>
      <c r="E962" t="s">
        <v>172</v>
      </c>
      <c r="F962" t="s">
        <v>3341</v>
      </c>
      <c r="G962" t="s">
        <v>174</v>
      </c>
      <c r="H962" t="s">
        <v>316</v>
      </c>
      <c r="I962" t="s">
        <v>199</v>
      </c>
      <c r="J962" t="s">
        <v>11733</v>
      </c>
      <c r="K962" t="s">
        <v>177</v>
      </c>
      <c r="L962" t="s">
        <v>4328</v>
      </c>
      <c r="M962" t="s">
        <v>179</v>
      </c>
      <c r="N962" t="s">
        <v>180</v>
      </c>
      <c r="O962" t="s">
        <v>8967</v>
      </c>
      <c r="P962" t="s">
        <v>8968</v>
      </c>
      <c r="Q962" t="s">
        <v>1403</v>
      </c>
      <c r="R962" t="s">
        <v>321</v>
      </c>
      <c r="S962" t="s">
        <v>9907</v>
      </c>
      <c r="T962" t="s">
        <v>322</v>
      </c>
      <c r="U962" t="s">
        <v>9908</v>
      </c>
    </row>
    <row r="963" spans="1:21" x14ac:dyDescent="0.2">
      <c r="A963" t="s">
        <v>8969</v>
      </c>
      <c r="B963" t="s">
        <v>8970</v>
      </c>
      <c r="C963" t="s">
        <v>8774</v>
      </c>
      <c r="D963" t="s">
        <v>171</v>
      </c>
      <c r="E963" t="s">
        <v>172</v>
      </c>
      <c r="F963" t="s">
        <v>3341</v>
      </c>
      <c r="G963" t="s">
        <v>245</v>
      </c>
      <c r="H963" t="s">
        <v>595</v>
      </c>
      <c r="I963" t="s">
        <v>199</v>
      </c>
      <c r="J963" t="s">
        <v>11766</v>
      </c>
      <c r="K963" t="s">
        <v>177</v>
      </c>
      <c r="L963" t="s">
        <v>440</v>
      </c>
      <c r="M963" t="s">
        <v>179</v>
      </c>
      <c r="N963" t="s">
        <v>180</v>
      </c>
      <c r="O963" t="s">
        <v>8943</v>
      </c>
      <c r="P963" t="s">
        <v>8971</v>
      </c>
      <c r="Q963" t="s">
        <v>741</v>
      </c>
      <c r="R963" t="s">
        <v>597</v>
      </c>
      <c r="S963" t="s">
        <v>8972</v>
      </c>
      <c r="T963" t="s">
        <v>322</v>
      </c>
      <c r="U963" t="s">
        <v>10820</v>
      </c>
    </row>
    <row r="964" spans="1:21" x14ac:dyDescent="0.2">
      <c r="A964" t="s">
        <v>8973</v>
      </c>
      <c r="B964" t="s">
        <v>8974</v>
      </c>
      <c r="C964" t="s">
        <v>8975</v>
      </c>
      <c r="D964" t="s">
        <v>11806</v>
      </c>
      <c r="E964" t="s">
        <v>172</v>
      </c>
      <c r="F964" t="s">
        <v>3341</v>
      </c>
      <c r="G964" t="s">
        <v>174</v>
      </c>
      <c r="H964" t="s">
        <v>580</v>
      </c>
      <c r="I964" t="s">
        <v>210</v>
      </c>
      <c r="J964" t="s">
        <v>11790</v>
      </c>
      <c r="K964" t="s">
        <v>677</v>
      </c>
      <c r="L964" t="s">
        <v>678</v>
      </c>
      <c r="M964" t="s">
        <v>295</v>
      </c>
      <c r="N964" t="s">
        <v>296</v>
      </c>
      <c r="O964" t="s">
        <v>6027</v>
      </c>
      <c r="P964" t="s">
        <v>6028</v>
      </c>
      <c r="Q964" t="s">
        <v>200</v>
      </c>
      <c r="R964" t="s">
        <v>184</v>
      </c>
      <c r="S964" t="s">
        <v>11879</v>
      </c>
      <c r="T964" t="s">
        <v>7771</v>
      </c>
      <c r="U964" t="s">
        <v>9909</v>
      </c>
    </row>
    <row r="965" spans="1:21" x14ac:dyDescent="0.2">
      <c r="A965" t="s">
        <v>8976</v>
      </c>
      <c r="B965" t="s">
        <v>8977</v>
      </c>
      <c r="C965" t="s">
        <v>8958</v>
      </c>
      <c r="D965" t="s">
        <v>171</v>
      </c>
      <c r="E965" t="s">
        <v>172</v>
      </c>
      <c r="F965" t="s">
        <v>3341</v>
      </c>
      <c r="G965" t="s">
        <v>174</v>
      </c>
      <c r="H965" t="s">
        <v>11752</v>
      </c>
      <c r="I965" t="s">
        <v>574</v>
      </c>
      <c r="J965" t="s">
        <v>11788</v>
      </c>
      <c r="K965" t="s">
        <v>622</v>
      </c>
      <c r="L965" t="s">
        <v>569</v>
      </c>
      <c r="M965" t="s">
        <v>295</v>
      </c>
      <c r="N965" t="s">
        <v>623</v>
      </c>
      <c r="O965" t="s">
        <v>8978</v>
      </c>
      <c r="P965" t="s">
        <v>8979</v>
      </c>
      <c r="Q965" t="s">
        <v>183</v>
      </c>
      <c r="R965" t="s">
        <v>184</v>
      </c>
      <c r="S965" t="s">
        <v>8337</v>
      </c>
      <c r="T965" t="s">
        <v>631</v>
      </c>
      <c r="U965" t="s">
        <v>10821</v>
      </c>
    </row>
    <row r="966" spans="1:21" x14ac:dyDescent="0.2">
      <c r="A966" t="s">
        <v>8980</v>
      </c>
      <c r="B966" t="s">
        <v>8981</v>
      </c>
      <c r="C966" t="s">
        <v>8586</v>
      </c>
      <c r="D966" t="s">
        <v>171</v>
      </c>
      <c r="E966" t="s">
        <v>172</v>
      </c>
      <c r="F966" t="s">
        <v>3341</v>
      </c>
      <c r="G966" t="s">
        <v>174</v>
      </c>
      <c r="H966" t="s">
        <v>292</v>
      </c>
      <c r="I966" t="s">
        <v>574</v>
      </c>
      <c r="J966" t="s">
        <v>11826</v>
      </c>
      <c r="K966" t="s">
        <v>1021</v>
      </c>
      <c r="L966" t="s">
        <v>1022</v>
      </c>
      <c r="M966" t="s">
        <v>295</v>
      </c>
      <c r="N966" t="s">
        <v>9898</v>
      </c>
      <c r="O966" t="s">
        <v>7012</v>
      </c>
      <c r="P966" t="s">
        <v>8982</v>
      </c>
      <c r="Q966" t="s">
        <v>225</v>
      </c>
      <c r="R966" t="s">
        <v>184</v>
      </c>
      <c r="S966" t="s">
        <v>9910</v>
      </c>
      <c r="T966" t="s">
        <v>7757</v>
      </c>
      <c r="U966" t="s">
        <v>10822</v>
      </c>
    </row>
    <row r="967" spans="1:21" x14ac:dyDescent="0.2">
      <c r="A967" t="s">
        <v>8983</v>
      </c>
      <c r="B967" t="s">
        <v>8984</v>
      </c>
      <c r="C967" t="s">
        <v>8985</v>
      </c>
      <c r="D967" t="s">
        <v>171</v>
      </c>
      <c r="E967" t="s">
        <v>172</v>
      </c>
      <c r="F967" t="s">
        <v>3341</v>
      </c>
      <c r="G967" t="s">
        <v>174</v>
      </c>
      <c r="H967" t="s">
        <v>11763</v>
      </c>
      <c r="I967" t="s">
        <v>396</v>
      </c>
      <c r="J967" t="s">
        <v>11867</v>
      </c>
      <c r="K967" t="s">
        <v>622</v>
      </c>
      <c r="L967" t="s">
        <v>569</v>
      </c>
      <c r="M967" t="s">
        <v>295</v>
      </c>
      <c r="N967" t="s">
        <v>623</v>
      </c>
      <c r="O967" t="s">
        <v>8986</v>
      </c>
      <c r="P967" t="s">
        <v>8987</v>
      </c>
      <c r="Q967" t="s">
        <v>225</v>
      </c>
      <c r="R967" t="s">
        <v>184</v>
      </c>
      <c r="S967" t="s">
        <v>10823</v>
      </c>
      <c r="T967" t="s">
        <v>631</v>
      </c>
      <c r="U967" t="s">
        <v>8988</v>
      </c>
    </row>
    <row r="968" spans="1:21" x14ac:dyDescent="0.2">
      <c r="A968" t="s">
        <v>8989</v>
      </c>
      <c r="B968" t="s">
        <v>8990</v>
      </c>
      <c r="C968" t="s">
        <v>8586</v>
      </c>
      <c r="D968" t="s">
        <v>171</v>
      </c>
      <c r="E968" t="s">
        <v>172</v>
      </c>
      <c r="F968" t="s">
        <v>3341</v>
      </c>
      <c r="G968" t="s">
        <v>174</v>
      </c>
      <c r="H968" t="s">
        <v>11763</v>
      </c>
      <c r="I968" t="s">
        <v>239</v>
      </c>
      <c r="J968" t="s">
        <v>11776</v>
      </c>
      <c r="K968" t="s">
        <v>622</v>
      </c>
      <c r="L968" t="s">
        <v>569</v>
      </c>
      <c r="M968" t="s">
        <v>295</v>
      </c>
      <c r="N968" t="s">
        <v>623</v>
      </c>
      <c r="O968" t="s">
        <v>8991</v>
      </c>
      <c r="P968" t="s">
        <v>8992</v>
      </c>
      <c r="Q968" t="s">
        <v>225</v>
      </c>
      <c r="R968" t="s">
        <v>184</v>
      </c>
      <c r="S968" t="s">
        <v>9911</v>
      </c>
      <c r="T968" t="s">
        <v>631</v>
      </c>
      <c r="U968" t="s">
        <v>8993</v>
      </c>
    </row>
    <row r="969" spans="1:21" x14ac:dyDescent="0.2">
      <c r="A969" t="s">
        <v>8994</v>
      </c>
      <c r="B969" t="s">
        <v>8995</v>
      </c>
      <c r="C969" t="s">
        <v>8996</v>
      </c>
      <c r="D969" t="s">
        <v>171</v>
      </c>
      <c r="E969" t="s">
        <v>172</v>
      </c>
      <c r="F969" t="s">
        <v>3341</v>
      </c>
      <c r="G969" t="s">
        <v>174</v>
      </c>
      <c r="H969" t="s">
        <v>257</v>
      </c>
      <c r="I969" t="s">
        <v>191</v>
      </c>
      <c r="J969" t="s">
        <v>11724</v>
      </c>
      <c r="K969" t="s">
        <v>217</v>
      </c>
      <c r="L969" t="s">
        <v>440</v>
      </c>
      <c r="M969" t="s">
        <v>179</v>
      </c>
      <c r="N969" t="s">
        <v>180</v>
      </c>
      <c r="O969" t="s">
        <v>8997</v>
      </c>
      <c r="P969" t="s">
        <v>8998</v>
      </c>
      <c r="Q969" t="s">
        <v>3073</v>
      </c>
      <c r="R969" t="s">
        <v>261</v>
      </c>
      <c r="T969" t="s">
        <v>322</v>
      </c>
      <c r="U969" t="s">
        <v>8999</v>
      </c>
    </row>
    <row r="970" spans="1:21" x14ac:dyDescent="0.2">
      <c r="A970" t="s">
        <v>9000</v>
      </c>
      <c r="B970" t="s">
        <v>9912</v>
      </c>
      <c r="C970" t="s">
        <v>9001</v>
      </c>
      <c r="D970" t="s">
        <v>171</v>
      </c>
      <c r="E970" t="s">
        <v>172</v>
      </c>
      <c r="F970" t="s">
        <v>3341</v>
      </c>
      <c r="G970" t="s">
        <v>245</v>
      </c>
      <c r="H970" t="s">
        <v>316</v>
      </c>
      <c r="I970" t="s">
        <v>191</v>
      </c>
      <c r="J970" t="s">
        <v>11807</v>
      </c>
      <c r="K970" t="s">
        <v>177</v>
      </c>
      <c r="L970" t="s">
        <v>178</v>
      </c>
      <c r="M970" t="s">
        <v>179</v>
      </c>
      <c r="N970" t="s">
        <v>180</v>
      </c>
      <c r="O970" t="s">
        <v>9002</v>
      </c>
      <c r="P970" t="s">
        <v>11880</v>
      </c>
      <c r="Q970" t="s">
        <v>337</v>
      </c>
      <c r="R970" t="s">
        <v>321</v>
      </c>
      <c r="S970" t="s">
        <v>11881</v>
      </c>
      <c r="T970" t="s">
        <v>185</v>
      </c>
      <c r="U970" t="s">
        <v>9913</v>
      </c>
    </row>
    <row r="971" spans="1:21" x14ac:dyDescent="0.2">
      <c r="A971" t="s">
        <v>9003</v>
      </c>
      <c r="B971" t="s">
        <v>9004</v>
      </c>
      <c r="C971" t="s">
        <v>8958</v>
      </c>
      <c r="D971" t="s">
        <v>171</v>
      </c>
      <c r="E971" t="s">
        <v>172</v>
      </c>
      <c r="F971" t="s">
        <v>3341</v>
      </c>
      <c r="G971" t="s">
        <v>216</v>
      </c>
      <c r="H971" t="s">
        <v>175</v>
      </c>
      <c r="I971" t="s">
        <v>210</v>
      </c>
      <c r="J971" t="s">
        <v>11775</v>
      </c>
      <c r="K971" t="s">
        <v>177</v>
      </c>
      <c r="L971" t="s">
        <v>352</v>
      </c>
      <c r="M971" t="s">
        <v>283</v>
      </c>
      <c r="N971" t="s">
        <v>180</v>
      </c>
      <c r="O971" t="s">
        <v>9005</v>
      </c>
      <c r="P971" t="s">
        <v>9006</v>
      </c>
      <c r="Q971" t="s">
        <v>841</v>
      </c>
      <c r="R971" t="s">
        <v>270</v>
      </c>
      <c r="S971" t="s">
        <v>9007</v>
      </c>
      <c r="T971" t="s">
        <v>322</v>
      </c>
      <c r="U971" t="s">
        <v>7663</v>
      </c>
    </row>
    <row r="972" spans="1:21" x14ac:dyDescent="0.2">
      <c r="A972" t="s">
        <v>9008</v>
      </c>
      <c r="B972" t="s">
        <v>9009</v>
      </c>
      <c r="C972" t="s">
        <v>8958</v>
      </c>
      <c r="D972" t="s">
        <v>171</v>
      </c>
      <c r="E972" t="s">
        <v>172</v>
      </c>
      <c r="F972" t="s">
        <v>3341</v>
      </c>
      <c r="G972" t="s">
        <v>245</v>
      </c>
      <c r="H972" t="s">
        <v>175</v>
      </c>
      <c r="I972" t="s">
        <v>210</v>
      </c>
      <c r="J972" t="s">
        <v>11775</v>
      </c>
      <c r="K972" t="s">
        <v>177</v>
      </c>
      <c r="L972" t="s">
        <v>352</v>
      </c>
      <c r="M972" t="s">
        <v>283</v>
      </c>
      <c r="N972" t="s">
        <v>180</v>
      </c>
      <c r="O972" t="s">
        <v>9010</v>
      </c>
      <c r="P972" t="s">
        <v>9011</v>
      </c>
      <c r="Q972" t="s">
        <v>841</v>
      </c>
      <c r="R972" t="s">
        <v>270</v>
      </c>
      <c r="S972" t="s">
        <v>9012</v>
      </c>
      <c r="T972" t="s">
        <v>322</v>
      </c>
      <c r="U972" t="s">
        <v>7663</v>
      </c>
    </row>
    <row r="973" spans="1:21" x14ac:dyDescent="0.2">
      <c r="A973" t="s">
        <v>9013</v>
      </c>
      <c r="B973" t="s">
        <v>9014</v>
      </c>
      <c r="C973" t="s">
        <v>9015</v>
      </c>
      <c r="D973" t="s">
        <v>171</v>
      </c>
      <c r="E973" t="s">
        <v>172</v>
      </c>
      <c r="F973" t="s">
        <v>3341</v>
      </c>
      <c r="G973" t="s">
        <v>189</v>
      </c>
      <c r="H973" t="s">
        <v>175</v>
      </c>
      <c r="I973" t="s">
        <v>191</v>
      </c>
      <c r="J973" t="s">
        <v>11734</v>
      </c>
      <c r="K973" t="s">
        <v>217</v>
      </c>
      <c r="L973" t="s">
        <v>267</v>
      </c>
      <c r="M973" t="s">
        <v>179</v>
      </c>
      <c r="N973" t="s">
        <v>180</v>
      </c>
      <c r="O973" t="s">
        <v>765</v>
      </c>
      <c r="P973" t="s">
        <v>10824</v>
      </c>
      <c r="Q973" t="s">
        <v>344</v>
      </c>
      <c r="R973" t="s">
        <v>184</v>
      </c>
      <c r="S973" t="s">
        <v>7787</v>
      </c>
      <c r="T973" t="s">
        <v>268</v>
      </c>
      <c r="U973" t="s">
        <v>9016</v>
      </c>
    </row>
    <row r="974" spans="1:21" x14ac:dyDescent="0.2">
      <c r="A974" t="s">
        <v>9017</v>
      </c>
      <c r="B974" t="s">
        <v>9018</v>
      </c>
      <c r="C974" t="s">
        <v>8586</v>
      </c>
      <c r="D974" t="s">
        <v>171</v>
      </c>
      <c r="E974" t="s">
        <v>172</v>
      </c>
      <c r="F974" t="s">
        <v>3341</v>
      </c>
      <c r="G974" t="s">
        <v>174</v>
      </c>
      <c r="H974" t="s">
        <v>11752</v>
      </c>
      <c r="I974" t="s">
        <v>228</v>
      </c>
      <c r="J974" t="s">
        <v>11753</v>
      </c>
      <c r="K974" t="s">
        <v>622</v>
      </c>
      <c r="L974" t="s">
        <v>569</v>
      </c>
      <c r="M974" t="s">
        <v>295</v>
      </c>
      <c r="N974" t="s">
        <v>623</v>
      </c>
      <c r="O974" t="s">
        <v>788</v>
      </c>
      <c r="P974" t="s">
        <v>9019</v>
      </c>
      <c r="Q974" t="s">
        <v>200</v>
      </c>
      <c r="R974" t="s">
        <v>184</v>
      </c>
      <c r="S974" t="s">
        <v>11882</v>
      </c>
      <c r="T974" t="s">
        <v>631</v>
      </c>
      <c r="U974" t="s">
        <v>9020</v>
      </c>
    </row>
    <row r="975" spans="1:21" x14ac:dyDescent="0.2">
      <c r="A975" t="s">
        <v>9021</v>
      </c>
      <c r="B975" t="s">
        <v>1597</v>
      </c>
      <c r="C975" t="s">
        <v>9914</v>
      </c>
      <c r="D975" t="s">
        <v>171</v>
      </c>
      <c r="E975" t="s">
        <v>172</v>
      </c>
      <c r="F975" t="s">
        <v>3341</v>
      </c>
      <c r="G975" t="s">
        <v>245</v>
      </c>
      <c r="H975" t="s">
        <v>257</v>
      </c>
      <c r="I975" t="s">
        <v>176</v>
      </c>
      <c r="J975" t="s">
        <v>11820</v>
      </c>
      <c r="K975" t="s">
        <v>217</v>
      </c>
      <c r="L975" t="s">
        <v>267</v>
      </c>
      <c r="M975" t="s">
        <v>179</v>
      </c>
      <c r="N975" t="s">
        <v>180</v>
      </c>
      <c r="O975" t="s">
        <v>1599</v>
      </c>
      <c r="P975" t="s">
        <v>9022</v>
      </c>
      <c r="Q975" t="s">
        <v>1329</v>
      </c>
      <c r="R975" t="s">
        <v>261</v>
      </c>
      <c r="T975" t="s">
        <v>268</v>
      </c>
      <c r="U975" t="s">
        <v>9023</v>
      </c>
    </row>
    <row r="976" spans="1:21" x14ac:dyDescent="0.2">
      <c r="A976" t="s">
        <v>9024</v>
      </c>
      <c r="B976" t="s">
        <v>9025</v>
      </c>
      <c r="C976" t="s">
        <v>9026</v>
      </c>
      <c r="D976" t="s">
        <v>171</v>
      </c>
      <c r="E976" t="s">
        <v>172</v>
      </c>
      <c r="F976" t="s">
        <v>3341</v>
      </c>
      <c r="G976" t="s">
        <v>174</v>
      </c>
      <c r="H976" t="s">
        <v>580</v>
      </c>
      <c r="I976" t="s">
        <v>210</v>
      </c>
      <c r="J976" t="s">
        <v>11790</v>
      </c>
      <c r="K976" t="s">
        <v>677</v>
      </c>
      <c r="L976" t="s">
        <v>678</v>
      </c>
      <c r="M976" t="s">
        <v>295</v>
      </c>
      <c r="N976" t="s">
        <v>296</v>
      </c>
      <c r="O976" t="s">
        <v>9027</v>
      </c>
      <c r="P976" t="s">
        <v>9028</v>
      </c>
      <c r="Q976" t="s">
        <v>200</v>
      </c>
      <c r="R976" t="s">
        <v>184</v>
      </c>
      <c r="T976" t="s">
        <v>7771</v>
      </c>
      <c r="U976" t="s">
        <v>9029</v>
      </c>
    </row>
    <row r="977" spans="1:21" x14ac:dyDescent="0.2">
      <c r="A977" t="s">
        <v>9030</v>
      </c>
      <c r="B977" t="s">
        <v>9031</v>
      </c>
      <c r="C977" t="s">
        <v>8586</v>
      </c>
      <c r="D977" t="s">
        <v>171</v>
      </c>
      <c r="E977" t="s">
        <v>172</v>
      </c>
      <c r="F977" t="s">
        <v>3341</v>
      </c>
      <c r="G977" t="s">
        <v>174</v>
      </c>
      <c r="H977" t="s">
        <v>7769</v>
      </c>
      <c r="I977" t="s">
        <v>176</v>
      </c>
      <c r="J977" t="s">
        <v>11783</v>
      </c>
      <c r="K977" t="s">
        <v>622</v>
      </c>
      <c r="L977" t="s">
        <v>569</v>
      </c>
      <c r="M977" t="s">
        <v>295</v>
      </c>
      <c r="N977" t="s">
        <v>623</v>
      </c>
      <c r="O977" t="s">
        <v>9032</v>
      </c>
      <c r="P977" t="s">
        <v>9033</v>
      </c>
      <c r="Q977" t="s">
        <v>878</v>
      </c>
      <c r="R977" t="s">
        <v>330</v>
      </c>
      <c r="S977" t="s">
        <v>9915</v>
      </c>
      <c r="T977" t="s">
        <v>631</v>
      </c>
      <c r="U977" t="s">
        <v>9034</v>
      </c>
    </row>
    <row r="978" spans="1:21" x14ac:dyDescent="0.2">
      <c r="A978" t="s">
        <v>9035</v>
      </c>
      <c r="B978" t="s">
        <v>11883</v>
      </c>
      <c r="C978" t="s">
        <v>9036</v>
      </c>
      <c r="D978" t="s">
        <v>171</v>
      </c>
      <c r="E978" t="s">
        <v>172</v>
      </c>
      <c r="F978" t="s">
        <v>3630</v>
      </c>
      <c r="G978" t="s">
        <v>174</v>
      </c>
      <c r="H978" t="s">
        <v>7769</v>
      </c>
      <c r="I978" t="s">
        <v>234</v>
      </c>
      <c r="J978" t="s">
        <v>11797</v>
      </c>
      <c r="K978" t="s">
        <v>622</v>
      </c>
      <c r="L978" t="s">
        <v>569</v>
      </c>
      <c r="M978" t="s">
        <v>295</v>
      </c>
      <c r="N978" t="s">
        <v>623</v>
      </c>
      <c r="O978" t="s">
        <v>6536</v>
      </c>
      <c r="P978" t="s">
        <v>9037</v>
      </c>
      <c r="Q978" t="s">
        <v>675</v>
      </c>
      <c r="R978" t="s">
        <v>330</v>
      </c>
      <c r="S978" t="s">
        <v>10825</v>
      </c>
      <c r="T978" t="s">
        <v>1349</v>
      </c>
      <c r="U978" t="s">
        <v>10826</v>
      </c>
    </row>
    <row r="979" spans="1:21" x14ac:dyDescent="0.2">
      <c r="A979" t="s">
        <v>9038</v>
      </c>
      <c r="B979" t="s">
        <v>9039</v>
      </c>
      <c r="C979" t="s">
        <v>9026</v>
      </c>
      <c r="D979" t="s">
        <v>171</v>
      </c>
      <c r="E979" t="s">
        <v>172</v>
      </c>
      <c r="F979" t="s">
        <v>3341</v>
      </c>
      <c r="G979" t="s">
        <v>174</v>
      </c>
      <c r="H979" t="s">
        <v>11752</v>
      </c>
      <c r="I979" t="s">
        <v>228</v>
      </c>
      <c r="J979" t="s">
        <v>11753</v>
      </c>
      <c r="K979" t="s">
        <v>622</v>
      </c>
      <c r="L979" t="s">
        <v>569</v>
      </c>
      <c r="M979" t="s">
        <v>295</v>
      </c>
      <c r="N979" t="s">
        <v>623</v>
      </c>
      <c r="O979" t="s">
        <v>6362</v>
      </c>
      <c r="P979" t="s">
        <v>9040</v>
      </c>
      <c r="Q979" t="s">
        <v>200</v>
      </c>
      <c r="R979" t="s">
        <v>184</v>
      </c>
      <c r="S979" t="s">
        <v>9916</v>
      </c>
      <c r="T979" t="s">
        <v>631</v>
      </c>
      <c r="U979" t="s">
        <v>9041</v>
      </c>
    </row>
    <row r="980" spans="1:21" x14ac:dyDescent="0.2">
      <c r="A980" t="s">
        <v>9042</v>
      </c>
      <c r="B980" t="s">
        <v>9043</v>
      </c>
      <c r="C980" t="s">
        <v>8036</v>
      </c>
      <c r="D980" t="s">
        <v>171</v>
      </c>
      <c r="E980" t="s">
        <v>172</v>
      </c>
      <c r="F980" t="s">
        <v>3341</v>
      </c>
      <c r="G980" t="s">
        <v>245</v>
      </c>
      <c r="H980" t="s">
        <v>175</v>
      </c>
      <c r="I980" t="s">
        <v>191</v>
      </c>
      <c r="J980" t="s">
        <v>11734</v>
      </c>
      <c r="K980" t="s">
        <v>177</v>
      </c>
      <c r="L980" t="s">
        <v>178</v>
      </c>
      <c r="M980" t="s">
        <v>179</v>
      </c>
      <c r="N980" t="s">
        <v>180</v>
      </c>
      <c r="O980" t="s">
        <v>9044</v>
      </c>
      <c r="P980" t="s">
        <v>9045</v>
      </c>
      <c r="Q980" t="s">
        <v>183</v>
      </c>
      <c r="R980" t="s">
        <v>184</v>
      </c>
      <c r="S980" t="s">
        <v>9917</v>
      </c>
      <c r="T980" t="s">
        <v>185</v>
      </c>
      <c r="U980" t="s">
        <v>9046</v>
      </c>
    </row>
    <row r="981" spans="1:21" x14ac:dyDescent="0.2">
      <c r="A981" t="s">
        <v>9047</v>
      </c>
      <c r="B981" t="s">
        <v>9918</v>
      </c>
      <c r="C981" t="s">
        <v>8586</v>
      </c>
      <c r="D981" t="s">
        <v>171</v>
      </c>
      <c r="E981" t="s">
        <v>172</v>
      </c>
      <c r="F981" t="s">
        <v>3341</v>
      </c>
      <c r="G981" t="s">
        <v>174</v>
      </c>
      <c r="H981" t="s">
        <v>684</v>
      </c>
      <c r="I981" t="s">
        <v>210</v>
      </c>
      <c r="J981" t="s">
        <v>11812</v>
      </c>
      <c r="K981" t="s">
        <v>610</v>
      </c>
      <c r="L981" t="s">
        <v>611</v>
      </c>
      <c r="M981" t="s">
        <v>295</v>
      </c>
      <c r="N981" t="s">
        <v>9898</v>
      </c>
      <c r="O981" t="s">
        <v>9032</v>
      </c>
      <c r="P981" t="s">
        <v>9048</v>
      </c>
      <c r="Q981" t="s">
        <v>878</v>
      </c>
      <c r="R981" t="s">
        <v>330</v>
      </c>
      <c r="S981" t="s">
        <v>9919</v>
      </c>
      <c r="T981" t="s">
        <v>7757</v>
      </c>
      <c r="U981" t="s">
        <v>9049</v>
      </c>
    </row>
    <row r="982" spans="1:21" x14ac:dyDescent="0.2">
      <c r="A982" t="s">
        <v>9050</v>
      </c>
      <c r="B982" t="s">
        <v>9920</v>
      </c>
      <c r="C982" t="s">
        <v>8586</v>
      </c>
      <c r="D982" t="s">
        <v>171</v>
      </c>
      <c r="E982" t="s">
        <v>172</v>
      </c>
      <c r="F982" t="s">
        <v>3341</v>
      </c>
      <c r="G982" t="s">
        <v>174</v>
      </c>
      <c r="H982" t="s">
        <v>684</v>
      </c>
      <c r="I982" t="s">
        <v>210</v>
      </c>
      <c r="J982" t="s">
        <v>11812</v>
      </c>
      <c r="K982" t="s">
        <v>610</v>
      </c>
      <c r="L982" t="s">
        <v>611</v>
      </c>
      <c r="M982" t="s">
        <v>295</v>
      </c>
      <c r="N982" t="s">
        <v>9898</v>
      </c>
      <c r="O982" t="s">
        <v>9051</v>
      </c>
      <c r="P982" t="s">
        <v>9052</v>
      </c>
      <c r="Q982" t="s">
        <v>878</v>
      </c>
      <c r="R982" t="s">
        <v>330</v>
      </c>
      <c r="S982" t="s">
        <v>9921</v>
      </c>
      <c r="T982" t="s">
        <v>7757</v>
      </c>
      <c r="U982" t="s">
        <v>9053</v>
      </c>
    </row>
    <row r="983" spans="1:21" x14ac:dyDescent="0.2">
      <c r="A983" t="s">
        <v>9054</v>
      </c>
      <c r="B983" t="s">
        <v>9922</v>
      </c>
      <c r="C983" t="s">
        <v>8586</v>
      </c>
      <c r="D983" t="s">
        <v>171</v>
      </c>
      <c r="E983" t="s">
        <v>172</v>
      </c>
      <c r="F983" t="s">
        <v>3341</v>
      </c>
      <c r="G983" t="s">
        <v>174</v>
      </c>
      <c r="H983" t="s">
        <v>684</v>
      </c>
      <c r="I983" t="s">
        <v>210</v>
      </c>
      <c r="J983" t="s">
        <v>11812</v>
      </c>
      <c r="K983" t="s">
        <v>610</v>
      </c>
      <c r="L983" t="s">
        <v>611</v>
      </c>
      <c r="M983" t="s">
        <v>295</v>
      </c>
      <c r="N983" t="s">
        <v>9898</v>
      </c>
      <c r="O983" t="s">
        <v>9055</v>
      </c>
      <c r="P983" t="s">
        <v>9056</v>
      </c>
      <c r="Q983" t="s">
        <v>878</v>
      </c>
      <c r="R983" t="s">
        <v>330</v>
      </c>
      <c r="S983" t="s">
        <v>9923</v>
      </c>
      <c r="T983" t="s">
        <v>7757</v>
      </c>
      <c r="U983" t="s">
        <v>9057</v>
      </c>
    </row>
    <row r="984" spans="1:21" x14ac:dyDescent="0.2">
      <c r="A984" t="s">
        <v>9058</v>
      </c>
      <c r="B984" t="s">
        <v>9059</v>
      </c>
      <c r="C984" t="s">
        <v>8975</v>
      </c>
      <c r="D984" t="s">
        <v>171</v>
      </c>
      <c r="E984" t="s">
        <v>172</v>
      </c>
      <c r="F984" t="s">
        <v>3341</v>
      </c>
      <c r="G984" t="s">
        <v>174</v>
      </c>
      <c r="H984" t="s">
        <v>684</v>
      </c>
      <c r="I984" t="s">
        <v>199</v>
      </c>
      <c r="J984" t="s">
        <v>11759</v>
      </c>
      <c r="K984" t="s">
        <v>610</v>
      </c>
      <c r="L984" t="s">
        <v>611</v>
      </c>
      <c r="M984" t="s">
        <v>295</v>
      </c>
      <c r="N984" t="s">
        <v>9898</v>
      </c>
      <c r="O984" t="s">
        <v>9060</v>
      </c>
      <c r="P984" t="s">
        <v>9061</v>
      </c>
      <c r="Q984" t="s">
        <v>675</v>
      </c>
      <c r="R984" t="s">
        <v>330</v>
      </c>
      <c r="S984" t="s">
        <v>9924</v>
      </c>
      <c r="T984" t="s">
        <v>7757</v>
      </c>
      <c r="U984" t="s">
        <v>9925</v>
      </c>
    </row>
    <row r="985" spans="1:21" x14ac:dyDescent="0.2">
      <c r="A985" t="s">
        <v>9062</v>
      </c>
      <c r="B985" t="s">
        <v>9063</v>
      </c>
      <c r="C985" t="s">
        <v>8586</v>
      </c>
      <c r="D985" t="s">
        <v>171</v>
      </c>
      <c r="E985" t="s">
        <v>172</v>
      </c>
      <c r="F985" t="s">
        <v>3341</v>
      </c>
      <c r="G985" t="s">
        <v>174</v>
      </c>
      <c r="H985" t="s">
        <v>580</v>
      </c>
      <c r="I985" t="s">
        <v>574</v>
      </c>
      <c r="J985" t="s">
        <v>11781</v>
      </c>
      <c r="K985" t="s">
        <v>1021</v>
      </c>
      <c r="L985" t="s">
        <v>1022</v>
      </c>
      <c r="M985" t="s">
        <v>295</v>
      </c>
      <c r="N985" t="s">
        <v>9898</v>
      </c>
      <c r="O985" t="s">
        <v>9064</v>
      </c>
      <c r="P985" t="s">
        <v>9065</v>
      </c>
      <c r="Q985" t="s">
        <v>200</v>
      </c>
      <c r="R985" t="s">
        <v>184</v>
      </c>
      <c r="S985" t="s">
        <v>9926</v>
      </c>
      <c r="T985" t="s">
        <v>7757</v>
      </c>
      <c r="U985" t="s">
        <v>9066</v>
      </c>
    </row>
    <row r="986" spans="1:21" x14ac:dyDescent="0.2">
      <c r="A986" t="s">
        <v>9067</v>
      </c>
      <c r="B986" t="s">
        <v>9068</v>
      </c>
      <c r="C986" t="s">
        <v>8586</v>
      </c>
      <c r="D986" t="s">
        <v>171</v>
      </c>
      <c r="E986" t="s">
        <v>172</v>
      </c>
      <c r="F986" t="s">
        <v>3341</v>
      </c>
      <c r="G986" t="s">
        <v>245</v>
      </c>
      <c r="H986" t="s">
        <v>326</v>
      </c>
      <c r="I986" t="s">
        <v>191</v>
      </c>
      <c r="J986" t="s">
        <v>11772</v>
      </c>
      <c r="K986" t="s">
        <v>217</v>
      </c>
      <c r="L986" t="s">
        <v>274</v>
      </c>
      <c r="M986" t="s">
        <v>179</v>
      </c>
      <c r="N986" t="s">
        <v>180</v>
      </c>
      <c r="O986" t="s">
        <v>9069</v>
      </c>
      <c r="P986" t="s">
        <v>9070</v>
      </c>
      <c r="Q986" t="s">
        <v>675</v>
      </c>
      <c r="R986" t="s">
        <v>330</v>
      </c>
      <c r="T986" t="s">
        <v>277</v>
      </c>
      <c r="U986" t="s">
        <v>9071</v>
      </c>
    </row>
    <row r="987" spans="1:21" x14ac:dyDescent="0.2">
      <c r="A987" t="s">
        <v>9072</v>
      </c>
      <c r="B987" t="s">
        <v>9073</v>
      </c>
      <c r="C987" t="s">
        <v>9074</v>
      </c>
      <c r="D987" t="s">
        <v>171</v>
      </c>
      <c r="E987" t="s">
        <v>172</v>
      </c>
      <c r="F987" t="s">
        <v>3341</v>
      </c>
      <c r="G987" t="s">
        <v>174</v>
      </c>
      <c r="H987" t="s">
        <v>1092</v>
      </c>
      <c r="I987" t="s">
        <v>191</v>
      </c>
      <c r="J987" t="s">
        <v>11844</v>
      </c>
      <c r="K987" t="s">
        <v>293</v>
      </c>
      <c r="L987" t="s">
        <v>294</v>
      </c>
      <c r="M987" t="s">
        <v>295</v>
      </c>
      <c r="N987" t="s">
        <v>9898</v>
      </c>
      <c r="O987" t="s">
        <v>9075</v>
      </c>
      <c r="P987" t="s">
        <v>9076</v>
      </c>
      <c r="Q987" t="s">
        <v>337</v>
      </c>
      <c r="R987" t="s">
        <v>321</v>
      </c>
      <c r="S987" t="s">
        <v>10827</v>
      </c>
      <c r="T987" t="s">
        <v>7752</v>
      </c>
      <c r="U987" t="s">
        <v>9927</v>
      </c>
    </row>
    <row r="988" spans="1:21" x14ac:dyDescent="0.2">
      <c r="A988" t="s">
        <v>9077</v>
      </c>
      <c r="B988" t="s">
        <v>9078</v>
      </c>
      <c r="C988" t="s">
        <v>9079</v>
      </c>
      <c r="D988" t="s">
        <v>171</v>
      </c>
      <c r="E988" t="s">
        <v>172</v>
      </c>
      <c r="F988" t="s">
        <v>3341</v>
      </c>
      <c r="G988" t="s">
        <v>245</v>
      </c>
      <c r="H988" t="s">
        <v>190</v>
      </c>
      <c r="I988" t="s">
        <v>210</v>
      </c>
      <c r="J988" t="s">
        <v>11814</v>
      </c>
      <c r="K988" t="s">
        <v>177</v>
      </c>
      <c r="L988" t="s">
        <v>178</v>
      </c>
      <c r="M988" t="s">
        <v>179</v>
      </c>
      <c r="N988" t="s">
        <v>180</v>
      </c>
      <c r="O988" t="s">
        <v>9080</v>
      </c>
      <c r="P988" t="s">
        <v>9081</v>
      </c>
      <c r="Q988" t="s">
        <v>828</v>
      </c>
      <c r="R988" t="s">
        <v>196</v>
      </c>
      <c r="S988" t="s">
        <v>10828</v>
      </c>
      <c r="T988" t="s">
        <v>185</v>
      </c>
      <c r="U988" t="s">
        <v>9082</v>
      </c>
    </row>
    <row r="989" spans="1:21" x14ac:dyDescent="0.2">
      <c r="A989" t="s">
        <v>9928</v>
      </c>
      <c r="B989" t="s">
        <v>10829</v>
      </c>
      <c r="C989" t="s">
        <v>9929</v>
      </c>
      <c r="D989" t="s">
        <v>171</v>
      </c>
      <c r="E989" t="s">
        <v>172</v>
      </c>
      <c r="F989" t="s">
        <v>3341</v>
      </c>
      <c r="G989" t="s">
        <v>174</v>
      </c>
      <c r="H989" t="s">
        <v>190</v>
      </c>
      <c r="I989" t="s">
        <v>199</v>
      </c>
      <c r="J989" t="s">
        <v>11735</v>
      </c>
      <c r="K989" t="s">
        <v>177</v>
      </c>
      <c r="L989" t="s">
        <v>178</v>
      </c>
      <c r="M989" t="s">
        <v>179</v>
      </c>
      <c r="N989" t="s">
        <v>180</v>
      </c>
      <c r="O989" t="s">
        <v>9930</v>
      </c>
      <c r="P989" t="s">
        <v>9931</v>
      </c>
      <c r="Q989" t="s">
        <v>195</v>
      </c>
      <c r="R989" t="s">
        <v>196</v>
      </c>
      <c r="S989" t="s">
        <v>10830</v>
      </c>
      <c r="T989" t="s">
        <v>185</v>
      </c>
      <c r="U989" t="s">
        <v>10831</v>
      </c>
    </row>
    <row r="990" spans="1:21" x14ac:dyDescent="0.2">
      <c r="A990" t="s">
        <v>9933</v>
      </c>
      <c r="B990" t="s">
        <v>9934</v>
      </c>
      <c r="C990" t="s">
        <v>8586</v>
      </c>
      <c r="D990" t="s">
        <v>171</v>
      </c>
      <c r="E990" t="s">
        <v>172</v>
      </c>
      <c r="F990" t="s">
        <v>3341</v>
      </c>
      <c r="G990" t="s">
        <v>245</v>
      </c>
      <c r="H990" t="s">
        <v>326</v>
      </c>
      <c r="I990" t="s">
        <v>191</v>
      </c>
      <c r="J990" t="s">
        <v>11772</v>
      </c>
      <c r="K990" t="s">
        <v>217</v>
      </c>
      <c r="L990" t="s">
        <v>317</v>
      </c>
      <c r="M990" t="s">
        <v>179</v>
      </c>
      <c r="N990" t="s">
        <v>180</v>
      </c>
      <c r="O990" t="s">
        <v>9935</v>
      </c>
      <c r="P990" t="s">
        <v>9936</v>
      </c>
      <c r="Q990" t="s">
        <v>675</v>
      </c>
      <c r="R990" t="s">
        <v>330</v>
      </c>
      <c r="T990" t="s">
        <v>322</v>
      </c>
      <c r="U990" t="s">
        <v>9937</v>
      </c>
    </row>
    <row r="991" spans="1:21" x14ac:dyDescent="0.2">
      <c r="A991" t="s">
        <v>9938</v>
      </c>
      <c r="B991" t="s">
        <v>10832</v>
      </c>
      <c r="C991" t="s">
        <v>9074</v>
      </c>
      <c r="D991" t="s">
        <v>171</v>
      </c>
      <c r="E991" t="s">
        <v>172</v>
      </c>
      <c r="F991" t="s">
        <v>3341</v>
      </c>
      <c r="G991" t="s">
        <v>174</v>
      </c>
      <c r="H991" t="s">
        <v>580</v>
      </c>
      <c r="I991" t="s">
        <v>191</v>
      </c>
      <c r="J991" t="s">
        <v>11761</v>
      </c>
      <c r="K991" t="s">
        <v>293</v>
      </c>
      <c r="L991" t="s">
        <v>294</v>
      </c>
      <c r="M991" t="s">
        <v>295</v>
      </c>
      <c r="N991" t="s">
        <v>9898</v>
      </c>
      <c r="O991" t="s">
        <v>9939</v>
      </c>
      <c r="P991" t="s">
        <v>9940</v>
      </c>
      <c r="Q991" t="s">
        <v>312</v>
      </c>
      <c r="R991" t="s">
        <v>184</v>
      </c>
      <c r="S991" t="s">
        <v>11884</v>
      </c>
      <c r="T991" t="s">
        <v>7752</v>
      </c>
      <c r="U991" t="s">
        <v>9941</v>
      </c>
    </row>
    <row r="992" spans="1:21" x14ac:dyDescent="0.2">
      <c r="A992" t="s">
        <v>9942</v>
      </c>
      <c r="B992" t="s">
        <v>9943</v>
      </c>
      <c r="C992" t="s">
        <v>8948</v>
      </c>
      <c r="D992" t="s">
        <v>171</v>
      </c>
      <c r="E992" t="s">
        <v>172</v>
      </c>
      <c r="F992" t="s">
        <v>3341</v>
      </c>
      <c r="G992" t="s">
        <v>245</v>
      </c>
      <c r="H992" t="s">
        <v>175</v>
      </c>
      <c r="I992" t="s">
        <v>199</v>
      </c>
      <c r="J992" t="s">
        <v>11725</v>
      </c>
      <c r="K992" t="s">
        <v>177</v>
      </c>
      <c r="L992" t="s">
        <v>178</v>
      </c>
      <c r="M992" t="s">
        <v>179</v>
      </c>
      <c r="N992" t="s">
        <v>180</v>
      </c>
      <c r="O992" t="s">
        <v>9944</v>
      </c>
      <c r="P992" t="s">
        <v>9945</v>
      </c>
      <c r="Q992" t="s">
        <v>183</v>
      </c>
      <c r="R992" t="s">
        <v>184</v>
      </c>
      <c r="S992" t="s">
        <v>10833</v>
      </c>
      <c r="T992" t="s">
        <v>185</v>
      </c>
      <c r="U992" t="s">
        <v>9946</v>
      </c>
    </row>
    <row r="993" spans="1:21" x14ac:dyDescent="0.2">
      <c r="A993" t="s">
        <v>9947</v>
      </c>
      <c r="B993" t="s">
        <v>9948</v>
      </c>
      <c r="C993" t="s">
        <v>9949</v>
      </c>
      <c r="D993" t="s">
        <v>171</v>
      </c>
      <c r="E993" t="s">
        <v>172</v>
      </c>
      <c r="F993" t="s">
        <v>3341</v>
      </c>
      <c r="G993" t="s">
        <v>245</v>
      </c>
      <c r="H993" t="s">
        <v>209</v>
      </c>
      <c r="I993" t="s">
        <v>414</v>
      </c>
      <c r="J993" t="s">
        <v>11744</v>
      </c>
      <c r="K993" t="s">
        <v>177</v>
      </c>
      <c r="L993" t="s">
        <v>178</v>
      </c>
      <c r="M993" t="s">
        <v>179</v>
      </c>
      <c r="N993" t="s">
        <v>180</v>
      </c>
      <c r="O993" t="s">
        <v>9950</v>
      </c>
      <c r="P993" t="s">
        <v>9951</v>
      </c>
      <c r="Q993" t="s">
        <v>312</v>
      </c>
      <c r="R993" t="s">
        <v>184</v>
      </c>
      <c r="S993" t="s">
        <v>10834</v>
      </c>
      <c r="T993" t="s">
        <v>185</v>
      </c>
      <c r="U993" t="s">
        <v>9952</v>
      </c>
    </row>
    <row r="994" spans="1:21" x14ac:dyDescent="0.2">
      <c r="A994" t="s">
        <v>9953</v>
      </c>
      <c r="B994" t="s">
        <v>9954</v>
      </c>
      <c r="C994" t="s">
        <v>10835</v>
      </c>
      <c r="D994" t="s">
        <v>171</v>
      </c>
      <c r="E994" t="s">
        <v>172</v>
      </c>
      <c r="F994" t="s">
        <v>3341</v>
      </c>
      <c r="G994" t="s">
        <v>245</v>
      </c>
      <c r="H994" t="s">
        <v>316</v>
      </c>
      <c r="I994" t="s">
        <v>210</v>
      </c>
      <c r="J994" t="s">
        <v>11794</v>
      </c>
      <c r="K994" t="s">
        <v>1127</v>
      </c>
      <c r="L994" t="s">
        <v>334</v>
      </c>
      <c r="M994" t="s">
        <v>179</v>
      </c>
      <c r="N994" t="s">
        <v>180</v>
      </c>
      <c r="O994" t="s">
        <v>9955</v>
      </c>
      <c r="P994" t="s">
        <v>10836</v>
      </c>
      <c r="Q994" t="s">
        <v>796</v>
      </c>
      <c r="R994" t="s">
        <v>321</v>
      </c>
      <c r="S994" t="s">
        <v>8642</v>
      </c>
      <c r="T994" t="s">
        <v>338</v>
      </c>
      <c r="U994" t="s">
        <v>9956</v>
      </c>
    </row>
    <row r="995" spans="1:21" x14ac:dyDescent="0.2">
      <c r="A995" t="s">
        <v>9957</v>
      </c>
      <c r="B995" t="s">
        <v>9958</v>
      </c>
      <c r="C995" t="s">
        <v>9959</v>
      </c>
      <c r="D995" t="s">
        <v>171</v>
      </c>
      <c r="E995" t="s">
        <v>172</v>
      </c>
      <c r="F995" t="s">
        <v>3341</v>
      </c>
      <c r="G995" t="s">
        <v>245</v>
      </c>
      <c r="H995" t="s">
        <v>190</v>
      </c>
      <c r="I995" t="s">
        <v>574</v>
      </c>
      <c r="J995" t="s">
        <v>11814</v>
      </c>
      <c r="K995" t="s">
        <v>694</v>
      </c>
      <c r="L995" t="s">
        <v>695</v>
      </c>
      <c r="M995" t="s">
        <v>179</v>
      </c>
      <c r="N995" t="s">
        <v>192</v>
      </c>
      <c r="O995" t="s">
        <v>9960</v>
      </c>
      <c r="P995" t="s">
        <v>9961</v>
      </c>
      <c r="Q995" t="s">
        <v>828</v>
      </c>
      <c r="R995" t="s">
        <v>196</v>
      </c>
      <c r="S995" t="s">
        <v>10837</v>
      </c>
      <c r="T995" t="s">
        <v>219</v>
      </c>
      <c r="U995" t="s">
        <v>9962</v>
      </c>
    </row>
    <row r="996" spans="1:21" x14ac:dyDescent="0.2">
      <c r="A996" t="s">
        <v>4122</v>
      </c>
      <c r="B996" t="s">
        <v>4123</v>
      </c>
      <c r="C996" t="s">
        <v>3024</v>
      </c>
      <c r="D996" t="s">
        <v>171</v>
      </c>
      <c r="E996" t="s">
        <v>172</v>
      </c>
      <c r="F996" t="s">
        <v>173</v>
      </c>
      <c r="G996" t="s">
        <v>174</v>
      </c>
      <c r="H996" t="s">
        <v>580</v>
      </c>
      <c r="I996" t="s">
        <v>251</v>
      </c>
      <c r="J996" t="s">
        <v>11751</v>
      </c>
      <c r="K996" t="s">
        <v>677</v>
      </c>
      <c r="L996" t="s">
        <v>678</v>
      </c>
      <c r="M996" t="s">
        <v>295</v>
      </c>
      <c r="N996" t="s">
        <v>296</v>
      </c>
      <c r="O996" t="s">
        <v>4124</v>
      </c>
      <c r="P996" t="s">
        <v>4125</v>
      </c>
      <c r="Q996" t="s">
        <v>183</v>
      </c>
      <c r="R996" t="s">
        <v>184</v>
      </c>
      <c r="S996" t="s">
        <v>9083</v>
      </c>
      <c r="T996" t="s">
        <v>7771</v>
      </c>
      <c r="U996" t="s">
        <v>10838</v>
      </c>
    </row>
    <row r="997" spans="1:21" x14ac:dyDescent="0.2">
      <c r="A997" t="s">
        <v>4126</v>
      </c>
      <c r="B997" t="s">
        <v>4127</v>
      </c>
      <c r="C997" t="s">
        <v>1138</v>
      </c>
      <c r="D997" t="s">
        <v>171</v>
      </c>
      <c r="E997" t="s">
        <v>172</v>
      </c>
      <c r="F997" t="s">
        <v>173</v>
      </c>
      <c r="G997" t="s">
        <v>174</v>
      </c>
      <c r="H997" t="s">
        <v>209</v>
      </c>
      <c r="I997" t="s">
        <v>420</v>
      </c>
      <c r="J997" t="s">
        <v>11738</v>
      </c>
      <c r="K997" t="s">
        <v>211</v>
      </c>
      <c r="L997" t="s">
        <v>212</v>
      </c>
      <c r="M997" t="s">
        <v>179</v>
      </c>
      <c r="N997" t="s">
        <v>180</v>
      </c>
      <c r="O997" t="s">
        <v>4128</v>
      </c>
      <c r="P997" t="s">
        <v>4129</v>
      </c>
      <c r="Q997" t="s">
        <v>200</v>
      </c>
      <c r="R997" t="s">
        <v>184</v>
      </c>
      <c r="S997" t="s">
        <v>9084</v>
      </c>
      <c r="T997" t="s">
        <v>215</v>
      </c>
      <c r="U997" t="s">
        <v>7663</v>
      </c>
    </row>
    <row r="998" spans="1:21" x14ac:dyDescent="0.2">
      <c r="A998" t="s">
        <v>4130</v>
      </c>
      <c r="B998" t="s">
        <v>4131</v>
      </c>
      <c r="C998" t="s">
        <v>1138</v>
      </c>
      <c r="D998" t="s">
        <v>171</v>
      </c>
      <c r="E998" t="s">
        <v>172</v>
      </c>
      <c r="F998" t="s">
        <v>173</v>
      </c>
      <c r="G998" t="s">
        <v>174</v>
      </c>
      <c r="H998" t="s">
        <v>209</v>
      </c>
      <c r="I998" t="s">
        <v>420</v>
      </c>
      <c r="J998" t="s">
        <v>11738</v>
      </c>
      <c r="K998" t="s">
        <v>211</v>
      </c>
      <c r="L998" t="s">
        <v>212</v>
      </c>
      <c r="M998" t="s">
        <v>179</v>
      </c>
      <c r="N998" t="s">
        <v>180</v>
      </c>
      <c r="O998" t="s">
        <v>3892</v>
      </c>
      <c r="P998" t="s">
        <v>4132</v>
      </c>
      <c r="Q998" t="s">
        <v>225</v>
      </c>
      <c r="R998" t="s">
        <v>184</v>
      </c>
      <c r="S998" t="s">
        <v>9085</v>
      </c>
      <c r="T998" t="s">
        <v>215</v>
      </c>
      <c r="U998" t="s">
        <v>7663</v>
      </c>
    </row>
    <row r="999" spans="1:21" x14ac:dyDescent="0.2">
      <c r="A999" t="s">
        <v>9963</v>
      </c>
      <c r="B999" t="s">
        <v>9964</v>
      </c>
      <c r="C999" t="s">
        <v>9074</v>
      </c>
      <c r="D999" t="s">
        <v>171</v>
      </c>
      <c r="E999" t="s">
        <v>172</v>
      </c>
      <c r="F999" t="s">
        <v>3341</v>
      </c>
      <c r="G999" t="s">
        <v>174</v>
      </c>
      <c r="H999" t="s">
        <v>198</v>
      </c>
      <c r="I999" t="s">
        <v>191</v>
      </c>
      <c r="J999" t="s">
        <v>11718</v>
      </c>
      <c r="K999" t="s">
        <v>177</v>
      </c>
      <c r="L999" t="s">
        <v>178</v>
      </c>
      <c r="M999" t="s">
        <v>179</v>
      </c>
      <c r="N999" t="s">
        <v>180</v>
      </c>
      <c r="O999" t="s">
        <v>204</v>
      </c>
      <c r="P999" t="s">
        <v>9965</v>
      </c>
      <c r="Q999" t="s">
        <v>200</v>
      </c>
      <c r="R999" t="s">
        <v>184</v>
      </c>
      <c r="S999" t="s">
        <v>10839</v>
      </c>
      <c r="T999" t="s">
        <v>185</v>
      </c>
      <c r="U999" t="s">
        <v>9966</v>
      </c>
    </row>
    <row r="1000" spans="1:21" x14ac:dyDescent="0.2">
      <c r="A1000" t="s">
        <v>9967</v>
      </c>
      <c r="B1000" t="s">
        <v>9968</v>
      </c>
      <c r="C1000" t="s">
        <v>9036</v>
      </c>
      <c r="D1000" t="s">
        <v>171</v>
      </c>
      <c r="E1000" t="s">
        <v>172</v>
      </c>
      <c r="F1000" t="s">
        <v>3630</v>
      </c>
      <c r="G1000" t="s">
        <v>174</v>
      </c>
      <c r="H1000" t="s">
        <v>11763</v>
      </c>
      <c r="I1000" t="s">
        <v>239</v>
      </c>
      <c r="J1000" t="s">
        <v>11776</v>
      </c>
      <c r="K1000" t="s">
        <v>622</v>
      </c>
      <c r="L1000" t="s">
        <v>569</v>
      </c>
      <c r="M1000" t="s">
        <v>295</v>
      </c>
      <c r="N1000" t="s">
        <v>623</v>
      </c>
      <c r="O1000" t="s">
        <v>9969</v>
      </c>
      <c r="P1000" t="s">
        <v>9970</v>
      </c>
      <c r="Q1000" t="s">
        <v>225</v>
      </c>
      <c r="R1000" t="s">
        <v>184</v>
      </c>
      <c r="S1000" t="s">
        <v>10840</v>
      </c>
      <c r="T1000" t="s">
        <v>631</v>
      </c>
      <c r="U1000" t="s">
        <v>10841</v>
      </c>
    </row>
    <row r="1001" spans="1:21" x14ac:dyDescent="0.2">
      <c r="A1001" t="s">
        <v>9971</v>
      </c>
      <c r="B1001" t="s">
        <v>9972</v>
      </c>
      <c r="C1001" t="s">
        <v>9074</v>
      </c>
      <c r="D1001" t="s">
        <v>171</v>
      </c>
      <c r="E1001" t="s">
        <v>172</v>
      </c>
      <c r="F1001" t="s">
        <v>3341</v>
      </c>
      <c r="G1001" t="s">
        <v>174</v>
      </c>
      <c r="H1001" t="s">
        <v>580</v>
      </c>
      <c r="I1001" t="s">
        <v>251</v>
      </c>
      <c r="J1001" t="s">
        <v>11751</v>
      </c>
      <c r="K1001" t="s">
        <v>293</v>
      </c>
      <c r="L1001" t="s">
        <v>294</v>
      </c>
      <c r="M1001" t="s">
        <v>295</v>
      </c>
      <c r="N1001" t="s">
        <v>9898</v>
      </c>
      <c r="O1001" t="s">
        <v>9973</v>
      </c>
      <c r="P1001" t="s">
        <v>9974</v>
      </c>
      <c r="Q1001" t="s">
        <v>549</v>
      </c>
      <c r="R1001" t="s">
        <v>184</v>
      </c>
      <c r="S1001" t="s">
        <v>11885</v>
      </c>
      <c r="T1001" t="s">
        <v>7752</v>
      </c>
      <c r="U1001" t="s">
        <v>9975</v>
      </c>
    </row>
    <row r="1002" spans="1:21" x14ac:dyDescent="0.2">
      <c r="A1002" t="s">
        <v>9976</v>
      </c>
      <c r="B1002" t="s">
        <v>9977</v>
      </c>
      <c r="C1002" t="s">
        <v>9036</v>
      </c>
      <c r="D1002" t="s">
        <v>171</v>
      </c>
      <c r="E1002" t="s">
        <v>172</v>
      </c>
      <c r="F1002" t="s">
        <v>3630</v>
      </c>
      <c r="G1002" t="s">
        <v>174</v>
      </c>
      <c r="H1002" t="s">
        <v>580</v>
      </c>
      <c r="I1002" t="s">
        <v>234</v>
      </c>
      <c r="J1002" t="s">
        <v>11811</v>
      </c>
      <c r="K1002" t="s">
        <v>610</v>
      </c>
      <c r="L1002" t="s">
        <v>611</v>
      </c>
      <c r="M1002" t="s">
        <v>295</v>
      </c>
      <c r="N1002" t="s">
        <v>9898</v>
      </c>
      <c r="O1002" t="s">
        <v>1658</v>
      </c>
      <c r="P1002" t="s">
        <v>9978</v>
      </c>
      <c r="Q1002" t="s">
        <v>312</v>
      </c>
      <c r="R1002" t="s">
        <v>184</v>
      </c>
      <c r="S1002" t="s">
        <v>11886</v>
      </c>
      <c r="T1002" t="s">
        <v>7757</v>
      </c>
      <c r="U1002" t="s">
        <v>10842</v>
      </c>
    </row>
    <row r="1003" spans="1:21" x14ac:dyDescent="0.2">
      <c r="A1003" t="s">
        <v>10843</v>
      </c>
      <c r="B1003" t="s">
        <v>10844</v>
      </c>
      <c r="C1003" t="s">
        <v>9932</v>
      </c>
      <c r="D1003" t="s">
        <v>171</v>
      </c>
      <c r="E1003" t="s">
        <v>172</v>
      </c>
      <c r="F1003" t="s">
        <v>3341</v>
      </c>
      <c r="G1003" t="s">
        <v>189</v>
      </c>
      <c r="H1003" t="s">
        <v>326</v>
      </c>
      <c r="I1003" t="s">
        <v>199</v>
      </c>
      <c r="J1003" t="s">
        <v>11732</v>
      </c>
      <c r="K1003" t="s">
        <v>211</v>
      </c>
      <c r="L1003" t="s">
        <v>334</v>
      </c>
      <c r="M1003" t="s">
        <v>179</v>
      </c>
      <c r="N1003" t="s">
        <v>180</v>
      </c>
      <c r="O1003" t="s">
        <v>10845</v>
      </c>
      <c r="P1003" t="s">
        <v>10846</v>
      </c>
      <c r="Q1003" t="s">
        <v>329</v>
      </c>
      <c r="R1003" t="s">
        <v>330</v>
      </c>
      <c r="T1003" t="s">
        <v>338</v>
      </c>
      <c r="U1003" t="s">
        <v>10847</v>
      </c>
    </row>
    <row r="1004" spans="1:21" x14ac:dyDescent="0.2">
      <c r="A1004" t="s">
        <v>10848</v>
      </c>
      <c r="B1004" t="s">
        <v>11887</v>
      </c>
      <c r="C1004" t="s">
        <v>10849</v>
      </c>
      <c r="D1004" t="s">
        <v>171</v>
      </c>
      <c r="E1004" t="s">
        <v>172</v>
      </c>
      <c r="F1004" t="s">
        <v>3341</v>
      </c>
      <c r="G1004" t="s">
        <v>189</v>
      </c>
      <c r="H1004" t="s">
        <v>462</v>
      </c>
      <c r="I1004" t="s">
        <v>191</v>
      </c>
      <c r="J1004" t="s">
        <v>11801</v>
      </c>
      <c r="K1004" t="s">
        <v>281</v>
      </c>
      <c r="L1004" t="s">
        <v>334</v>
      </c>
      <c r="M1004" t="s">
        <v>179</v>
      </c>
      <c r="N1004" t="s">
        <v>180</v>
      </c>
      <c r="O1004" t="s">
        <v>10850</v>
      </c>
      <c r="P1004" t="s">
        <v>10851</v>
      </c>
      <c r="Q1004" t="s">
        <v>465</v>
      </c>
      <c r="R1004" t="s">
        <v>465</v>
      </c>
      <c r="S1004" t="s">
        <v>10852</v>
      </c>
      <c r="T1004" t="s">
        <v>338</v>
      </c>
      <c r="U1004" t="s">
        <v>10853</v>
      </c>
    </row>
    <row r="1005" spans="1:21" x14ac:dyDescent="0.2">
      <c r="A1005" t="s">
        <v>10854</v>
      </c>
      <c r="B1005" t="s">
        <v>10855</v>
      </c>
      <c r="C1005" t="s">
        <v>10856</v>
      </c>
      <c r="D1005" t="s">
        <v>171</v>
      </c>
      <c r="E1005" t="s">
        <v>172</v>
      </c>
      <c r="F1005" t="s">
        <v>3341</v>
      </c>
      <c r="G1005" t="s">
        <v>189</v>
      </c>
      <c r="H1005" t="s">
        <v>209</v>
      </c>
      <c r="I1005" t="s">
        <v>414</v>
      </c>
      <c r="J1005" t="s">
        <v>11744</v>
      </c>
      <c r="K1005" t="s">
        <v>177</v>
      </c>
      <c r="L1005" t="s">
        <v>334</v>
      </c>
      <c r="M1005" t="s">
        <v>179</v>
      </c>
      <c r="N1005" t="s">
        <v>192</v>
      </c>
      <c r="O1005" t="s">
        <v>10857</v>
      </c>
      <c r="P1005" t="s">
        <v>10858</v>
      </c>
      <c r="Q1005" t="s">
        <v>200</v>
      </c>
      <c r="R1005" t="s">
        <v>184</v>
      </c>
      <c r="S1005" t="s">
        <v>10859</v>
      </c>
      <c r="T1005" t="s">
        <v>338</v>
      </c>
      <c r="U1005" t="s">
        <v>10860</v>
      </c>
    </row>
    <row r="1006" spans="1:21" x14ac:dyDescent="0.2">
      <c r="A1006" t="s">
        <v>10861</v>
      </c>
      <c r="B1006" t="s">
        <v>10862</v>
      </c>
      <c r="C1006" t="s">
        <v>9036</v>
      </c>
      <c r="D1006" t="s">
        <v>171</v>
      </c>
      <c r="E1006" t="s">
        <v>172</v>
      </c>
      <c r="F1006" t="s">
        <v>3630</v>
      </c>
      <c r="G1006" t="s">
        <v>174</v>
      </c>
      <c r="H1006" t="s">
        <v>676</v>
      </c>
      <c r="I1006" t="s">
        <v>191</v>
      </c>
      <c r="J1006" t="s">
        <v>11824</v>
      </c>
      <c r="K1006" t="s">
        <v>643</v>
      </c>
      <c r="L1006" t="s">
        <v>644</v>
      </c>
      <c r="M1006" t="s">
        <v>295</v>
      </c>
      <c r="N1006" t="s">
        <v>9898</v>
      </c>
      <c r="O1006" t="s">
        <v>10863</v>
      </c>
      <c r="P1006" t="s">
        <v>10864</v>
      </c>
      <c r="Q1006" t="s">
        <v>596</v>
      </c>
      <c r="R1006" t="s">
        <v>597</v>
      </c>
      <c r="S1006" t="s">
        <v>10865</v>
      </c>
      <c r="T1006" t="s">
        <v>7764</v>
      </c>
      <c r="U1006" t="s">
        <v>10866</v>
      </c>
    </row>
    <row r="1007" spans="1:21" x14ac:dyDescent="0.2">
      <c r="A1007" t="s">
        <v>10867</v>
      </c>
      <c r="B1007" t="s">
        <v>10868</v>
      </c>
      <c r="C1007" t="s">
        <v>9036</v>
      </c>
      <c r="D1007" t="s">
        <v>171</v>
      </c>
      <c r="E1007" t="s">
        <v>172</v>
      </c>
      <c r="F1007" t="s">
        <v>3630</v>
      </c>
      <c r="G1007" t="s">
        <v>174</v>
      </c>
      <c r="H1007" t="s">
        <v>11752</v>
      </c>
      <c r="I1007" t="s">
        <v>228</v>
      </c>
      <c r="J1007" t="s">
        <v>11753</v>
      </c>
      <c r="K1007" t="s">
        <v>622</v>
      </c>
      <c r="L1007" t="s">
        <v>569</v>
      </c>
      <c r="M1007" t="s">
        <v>295</v>
      </c>
      <c r="N1007" t="s">
        <v>623</v>
      </c>
      <c r="O1007" t="s">
        <v>10869</v>
      </c>
      <c r="P1007" t="s">
        <v>10870</v>
      </c>
      <c r="Q1007" t="s">
        <v>200</v>
      </c>
      <c r="R1007" t="s">
        <v>184</v>
      </c>
      <c r="S1007" t="s">
        <v>10871</v>
      </c>
      <c r="T1007" t="s">
        <v>631</v>
      </c>
      <c r="U1007" t="s">
        <v>10872</v>
      </c>
    </row>
    <row r="1008" spans="1:21" x14ac:dyDescent="0.2">
      <c r="A1008" t="s">
        <v>10873</v>
      </c>
      <c r="B1008" t="s">
        <v>10874</v>
      </c>
      <c r="C1008" t="s">
        <v>9959</v>
      </c>
      <c r="D1008" t="s">
        <v>171</v>
      </c>
      <c r="E1008" t="s">
        <v>172</v>
      </c>
      <c r="F1008" t="s">
        <v>3341</v>
      </c>
      <c r="G1008" t="s">
        <v>174</v>
      </c>
      <c r="H1008" t="s">
        <v>11763</v>
      </c>
      <c r="I1008" t="s">
        <v>420</v>
      </c>
      <c r="J1008" t="s">
        <v>11853</v>
      </c>
      <c r="K1008" t="s">
        <v>622</v>
      </c>
      <c r="L1008" t="s">
        <v>569</v>
      </c>
      <c r="M1008" t="s">
        <v>295</v>
      </c>
      <c r="N1008" t="s">
        <v>623</v>
      </c>
      <c r="O1008" t="s">
        <v>3550</v>
      </c>
      <c r="P1008" t="s">
        <v>10875</v>
      </c>
      <c r="Q1008" t="s">
        <v>200</v>
      </c>
      <c r="R1008" t="s">
        <v>184</v>
      </c>
      <c r="S1008" t="s">
        <v>10876</v>
      </c>
      <c r="T1008" t="s">
        <v>631</v>
      </c>
      <c r="U1008" t="s">
        <v>10877</v>
      </c>
    </row>
    <row r="1009" spans="1:21" x14ac:dyDescent="0.2">
      <c r="A1009" t="s">
        <v>10878</v>
      </c>
      <c r="B1009" t="s">
        <v>10879</v>
      </c>
      <c r="C1009" t="s">
        <v>9929</v>
      </c>
      <c r="D1009" t="s">
        <v>171</v>
      </c>
      <c r="E1009" t="s">
        <v>172</v>
      </c>
      <c r="F1009" t="s">
        <v>3341</v>
      </c>
      <c r="G1009" t="s">
        <v>174</v>
      </c>
      <c r="H1009" t="s">
        <v>11763</v>
      </c>
      <c r="I1009" t="s">
        <v>420</v>
      </c>
      <c r="J1009" t="s">
        <v>11853</v>
      </c>
      <c r="K1009" t="s">
        <v>622</v>
      </c>
      <c r="L1009" t="s">
        <v>569</v>
      </c>
      <c r="M1009" t="s">
        <v>295</v>
      </c>
      <c r="N1009" t="s">
        <v>623</v>
      </c>
      <c r="O1009" t="s">
        <v>10880</v>
      </c>
      <c r="P1009" t="s">
        <v>10881</v>
      </c>
      <c r="Q1009" t="s">
        <v>200</v>
      </c>
      <c r="R1009" t="s">
        <v>184</v>
      </c>
      <c r="S1009" t="s">
        <v>10882</v>
      </c>
      <c r="T1009" t="s">
        <v>631</v>
      </c>
      <c r="U1009" t="s">
        <v>10883</v>
      </c>
    </row>
    <row r="1010" spans="1:21" x14ac:dyDescent="0.2">
      <c r="A1010" t="s">
        <v>10884</v>
      </c>
      <c r="B1010" t="s">
        <v>10885</v>
      </c>
      <c r="C1010" t="s">
        <v>9929</v>
      </c>
      <c r="D1010" t="s">
        <v>171</v>
      </c>
      <c r="E1010" t="s">
        <v>172</v>
      </c>
      <c r="F1010" t="s">
        <v>3341</v>
      </c>
      <c r="G1010" t="s">
        <v>174</v>
      </c>
      <c r="H1010" t="s">
        <v>11763</v>
      </c>
      <c r="I1010" t="s">
        <v>420</v>
      </c>
      <c r="J1010" t="s">
        <v>11853</v>
      </c>
      <c r="K1010" t="s">
        <v>622</v>
      </c>
      <c r="L1010" t="s">
        <v>569</v>
      </c>
      <c r="M1010" t="s">
        <v>295</v>
      </c>
      <c r="N1010" t="s">
        <v>623</v>
      </c>
      <c r="O1010" t="s">
        <v>10886</v>
      </c>
      <c r="P1010" t="s">
        <v>10887</v>
      </c>
      <c r="Q1010" t="s">
        <v>200</v>
      </c>
      <c r="R1010" t="s">
        <v>184</v>
      </c>
      <c r="S1010" t="s">
        <v>10888</v>
      </c>
      <c r="T1010" t="s">
        <v>631</v>
      </c>
      <c r="U1010" t="s">
        <v>10889</v>
      </c>
    </row>
    <row r="1011" spans="1:21" x14ac:dyDescent="0.2">
      <c r="A1011" t="s">
        <v>10890</v>
      </c>
      <c r="B1011" t="s">
        <v>10891</v>
      </c>
      <c r="C1011" t="s">
        <v>9959</v>
      </c>
      <c r="D1011" t="s">
        <v>171</v>
      </c>
      <c r="E1011" t="s">
        <v>172</v>
      </c>
      <c r="F1011" t="s">
        <v>3341</v>
      </c>
      <c r="G1011" t="s">
        <v>174</v>
      </c>
      <c r="H1011" t="s">
        <v>11763</v>
      </c>
      <c r="I1011" t="s">
        <v>420</v>
      </c>
      <c r="J1011" t="s">
        <v>11853</v>
      </c>
      <c r="K1011" t="s">
        <v>622</v>
      </c>
      <c r="L1011" t="s">
        <v>569</v>
      </c>
      <c r="M1011" t="s">
        <v>295</v>
      </c>
      <c r="N1011" t="s">
        <v>623</v>
      </c>
      <c r="O1011" t="s">
        <v>10892</v>
      </c>
      <c r="P1011" t="s">
        <v>10893</v>
      </c>
      <c r="Q1011" t="s">
        <v>200</v>
      </c>
      <c r="R1011" t="s">
        <v>184</v>
      </c>
      <c r="S1011" t="s">
        <v>10894</v>
      </c>
      <c r="T1011" t="s">
        <v>631</v>
      </c>
      <c r="U1011" t="s">
        <v>10895</v>
      </c>
    </row>
    <row r="1012" spans="1:21" x14ac:dyDescent="0.2">
      <c r="A1012" t="s">
        <v>10896</v>
      </c>
      <c r="B1012" t="s">
        <v>10897</v>
      </c>
      <c r="C1012" t="s">
        <v>9929</v>
      </c>
      <c r="D1012" t="s">
        <v>171</v>
      </c>
      <c r="E1012" t="s">
        <v>172</v>
      </c>
      <c r="F1012" t="s">
        <v>3341</v>
      </c>
      <c r="G1012" t="s">
        <v>174</v>
      </c>
      <c r="H1012" t="s">
        <v>11763</v>
      </c>
      <c r="I1012" t="s">
        <v>420</v>
      </c>
      <c r="J1012" t="s">
        <v>11853</v>
      </c>
      <c r="K1012" t="s">
        <v>622</v>
      </c>
      <c r="L1012" t="s">
        <v>569</v>
      </c>
      <c r="M1012" t="s">
        <v>295</v>
      </c>
      <c r="N1012" t="s">
        <v>623</v>
      </c>
      <c r="O1012" t="s">
        <v>624</v>
      </c>
      <c r="P1012" t="s">
        <v>10898</v>
      </c>
      <c r="Q1012" t="s">
        <v>200</v>
      </c>
      <c r="R1012" t="s">
        <v>184</v>
      </c>
      <c r="S1012" t="s">
        <v>10899</v>
      </c>
      <c r="T1012" t="s">
        <v>631</v>
      </c>
      <c r="U1012" t="s">
        <v>10900</v>
      </c>
    </row>
    <row r="1013" spans="1:21" x14ac:dyDescent="0.2">
      <c r="A1013" t="s">
        <v>10901</v>
      </c>
      <c r="B1013" t="s">
        <v>10902</v>
      </c>
      <c r="C1013" t="s">
        <v>10903</v>
      </c>
      <c r="D1013" t="s">
        <v>171</v>
      </c>
      <c r="E1013" t="s">
        <v>172</v>
      </c>
      <c r="F1013" t="s">
        <v>3341</v>
      </c>
      <c r="G1013" t="s">
        <v>245</v>
      </c>
      <c r="H1013" t="s">
        <v>175</v>
      </c>
      <c r="I1013" t="s">
        <v>199</v>
      </c>
      <c r="J1013" t="s">
        <v>11725</v>
      </c>
      <c r="K1013" t="s">
        <v>177</v>
      </c>
      <c r="L1013" t="s">
        <v>178</v>
      </c>
      <c r="M1013" t="s">
        <v>179</v>
      </c>
      <c r="N1013" t="s">
        <v>180</v>
      </c>
      <c r="O1013" t="s">
        <v>6875</v>
      </c>
      <c r="P1013" t="s">
        <v>10904</v>
      </c>
      <c r="Q1013" t="s">
        <v>344</v>
      </c>
      <c r="R1013" t="s">
        <v>184</v>
      </c>
      <c r="S1013" t="s">
        <v>11888</v>
      </c>
      <c r="T1013" t="s">
        <v>185</v>
      </c>
      <c r="U1013" t="s">
        <v>10905</v>
      </c>
    </row>
    <row r="1014" spans="1:21" x14ac:dyDescent="0.2">
      <c r="A1014" t="s">
        <v>10906</v>
      </c>
      <c r="B1014" t="s">
        <v>10907</v>
      </c>
      <c r="C1014" t="s">
        <v>9036</v>
      </c>
      <c r="D1014" t="s">
        <v>171</v>
      </c>
      <c r="E1014" t="s">
        <v>172</v>
      </c>
      <c r="F1014" t="s">
        <v>3630</v>
      </c>
      <c r="G1014" t="s">
        <v>174</v>
      </c>
      <c r="H1014" t="s">
        <v>11763</v>
      </c>
      <c r="I1014" t="s">
        <v>414</v>
      </c>
      <c r="J1014" t="s">
        <v>11800</v>
      </c>
      <c r="K1014" t="s">
        <v>622</v>
      </c>
      <c r="L1014" t="s">
        <v>569</v>
      </c>
      <c r="M1014" t="s">
        <v>295</v>
      </c>
      <c r="N1014" t="s">
        <v>623</v>
      </c>
      <c r="O1014" t="s">
        <v>10908</v>
      </c>
      <c r="P1014" t="s">
        <v>11889</v>
      </c>
      <c r="Q1014" t="s">
        <v>225</v>
      </c>
      <c r="R1014" t="s">
        <v>184</v>
      </c>
      <c r="S1014" t="s">
        <v>10909</v>
      </c>
      <c r="T1014" t="s">
        <v>631</v>
      </c>
      <c r="U1014" t="s">
        <v>10910</v>
      </c>
    </row>
    <row r="1015" spans="1:21" x14ac:dyDescent="0.2">
      <c r="A1015" t="s">
        <v>10911</v>
      </c>
      <c r="B1015" t="s">
        <v>10912</v>
      </c>
      <c r="C1015" t="s">
        <v>9932</v>
      </c>
      <c r="D1015" t="s">
        <v>171</v>
      </c>
      <c r="E1015" t="s">
        <v>172</v>
      </c>
      <c r="F1015" t="s">
        <v>3341</v>
      </c>
      <c r="G1015" t="s">
        <v>245</v>
      </c>
      <c r="H1015" t="s">
        <v>257</v>
      </c>
      <c r="I1015" t="s">
        <v>574</v>
      </c>
      <c r="J1015" t="s">
        <v>11816</v>
      </c>
      <c r="K1015" t="s">
        <v>177</v>
      </c>
      <c r="L1015" t="s">
        <v>178</v>
      </c>
      <c r="M1015" t="s">
        <v>179</v>
      </c>
      <c r="N1015" t="s">
        <v>180</v>
      </c>
      <c r="O1015" t="s">
        <v>10913</v>
      </c>
      <c r="P1015" t="s">
        <v>10914</v>
      </c>
      <c r="Q1015" t="s">
        <v>670</v>
      </c>
      <c r="R1015" t="s">
        <v>261</v>
      </c>
      <c r="T1015" t="s">
        <v>185</v>
      </c>
      <c r="U1015" t="s">
        <v>10915</v>
      </c>
    </row>
    <row r="1016" spans="1:21" x14ac:dyDescent="0.2">
      <c r="A1016" t="s">
        <v>10916</v>
      </c>
      <c r="B1016" t="s">
        <v>1461</v>
      </c>
      <c r="C1016" t="s">
        <v>10917</v>
      </c>
      <c r="D1016" t="s">
        <v>171</v>
      </c>
      <c r="E1016" t="s">
        <v>172</v>
      </c>
      <c r="F1016" t="s">
        <v>3341</v>
      </c>
      <c r="G1016" t="s">
        <v>245</v>
      </c>
      <c r="H1016" t="s">
        <v>257</v>
      </c>
      <c r="I1016" t="s">
        <v>234</v>
      </c>
      <c r="J1016" t="s">
        <v>11785</v>
      </c>
      <c r="K1016" t="s">
        <v>177</v>
      </c>
      <c r="L1016" t="s">
        <v>178</v>
      </c>
      <c r="M1016" t="s">
        <v>179</v>
      </c>
      <c r="N1016" t="s">
        <v>180</v>
      </c>
      <c r="O1016" t="s">
        <v>1462</v>
      </c>
      <c r="P1016" t="s">
        <v>10918</v>
      </c>
      <c r="Q1016" t="s">
        <v>670</v>
      </c>
      <c r="R1016" t="s">
        <v>261</v>
      </c>
      <c r="S1016" t="s">
        <v>10919</v>
      </c>
      <c r="T1016" t="s">
        <v>185</v>
      </c>
      <c r="U1016" t="s">
        <v>10920</v>
      </c>
    </row>
    <row r="1017" spans="1:21" x14ac:dyDescent="0.2">
      <c r="A1017" t="s">
        <v>10921</v>
      </c>
      <c r="B1017" t="s">
        <v>10922</v>
      </c>
      <c r="C1017" t="s">
        <v>10923</v>
      </c>
      <c r="D1017" t="s">
        <v>171</v>
      </c>
      <c r="E1017" t="s">
        <v>172</v>
      </c>
      <c r="F1017" t="s">
        <v>3341</v>
      </c>
      <c r="G1017" t="s">
        <v>245</v>
      </c>
      <c r="H1017" t="s">
        <v>316</v>
      </c>
      <c r="I1017" t="s">
        <v>234</v>
      </c>
      <c r="J1017" t="s">
        <v>11786</v>
      </c>
      <c r="K1017" t="s">
        <v>177</v>
      </c>
      <c r="L1017" t="s">
        <v>178</v>
      </c>
      <c r="M1017" t="s">
        <v>179</v>
      </c>
      <c r="N1017" t="s">
        <v>180</v>
      </c>
      <c r="O1017" t="s">
        <v>5167</v>
      </c>
      <c r="P1017" t="s">
        <v>10924</v>
      </c>
      <c r="Q1017" t="s">
        <v>796</v>
      </c>
      <c r="R1017" t="s">
        <v>321</v>
      </c>
      <c r="S1017" t="s">
        <v>10925</v>
      </c>
      <c r="T1017" t="s">
        <v>185</v>
      </c>
      <c r="U1017" t="s">
        <v>10926</v>
      </c>
    </row>
    <row r="1018" spans="1:21" x14ac:dyDescent="0.2">
      <c r="A1018" t="s">
        <v>10927</v>
      </c>
      <c r="B1018" t="s">
        <v>10928</v>
      </c>
      <c r="C1018" t="s">
        <v>9036</v>
      </c>
      <c r="D1018" t="s">
        <v>171</v>
      </c>
      <c r="E1018" t="s">
        <v>172</v>
      </c>
      <c r="F1018" t="s">
        <v>3630</v>
      </c>
      <c r="G1018" t="s">
        <v>174</v>
      </c>
      <c r="H1018" t="s">
        <v>595</v>
      </c>
      <c r="I1018" t="s">
        <v>191</v>
      </c>
      <c r="J1018" t="s">
        <v>11805</v>
      </c>
      <c r="K1018" t="s">
        <v>177</v>
      </c>
      <c r="L1018" t="s">
        <v>317</v>
      </c>
      <c r="M1018" t="s">
        <v>179</v>
      </c>
      <c r="N1018" t="s">
        <v>180</v>
      </c>
      <c r="O1018" t="s">
        <v>10929</v>
      </c>
      <c r="P1018" t="s">
        <v>10930</v>
      </c>
      <c r="Q1018" t="s">
        <v>809</v>
      </c>
      <c r="R1018" t="s">
        <v>597</v>
      </c>
      <c r="S1018" t="s">
        <v>11890</v>
      </c>
      <c r="T1018" t="s">
        <v>322</v>
      </c>
      <c r="U1018" t="s">
        <v>10931</v>
      </c>
    </row>
    <row r="1019" spans="1:21" x14ac:dyDescent="0.2">
      <c r="A1019" t="s">
        <v>10932</v>
      </c>
      <c r="B1019" t="s">
        <v>10933</v>
      </c>
      <c r="C1019" t="s">
        <v>9036</v>
      </c>
      <c r="D1019" t="s">
        <v>171</v>
      </c>
      <c r="E1019" t="s">
        <v>172</v>
      </c>
      <c r="F1019" t="s">
        <v>3630</v>
      </c>
      <c r="G1019" t="s">
        <v>174</v>
      </c>
      <c r="H1019" t="s">
        <v>11763</v>
      </c>
      <c r="I1019" t="s">
        <v>420</v>
      </c>
      <c r="J1019" t="s">
        <v>11853</v>
      </c>
      <c r="K1019" t="s">
        <v>622</v>
      </c>
      <c r="L1019" t="s">
        <v>569</v>
      </c>
      <c r="M1019" t="s">
        <v>295</v>
      </c>
      <c r="N1019" t="s">
        <v>623</v>
      </c>
      <c r="O1019" t="s">
        <v>6420</v>
      </c>
      <c r="P1019" t="s">
        <v>10934</v>
      </c>
      <c r="Q1019" t="s">
        <v>200</v>
      </c>
      <c r="R1019" t="s">
        <v>184</v>
      </c>
      <c r="S1019" t="s">
        <v>10935</v>
      </c>
      <c r="T1019" t="s">
        <v>631</v>
      </c>
      <c r="U1019" t="s">
        <v>10936</v>
      </c>
    </row>
    <row r="1020" spans="1:21" x14ac:dyDescent="0.2">
      <c r="A1020" t="s">
        <v>10937</v>
      </c>
      <c r="B1020" t="s">
        <v>10938</v>
      </c>
      <c r="C1020" t="s">
        <v>9036</v>
      </c>
      <c r="D1020" t="s">
        <v>171</v>
      </c>
      <c r="E1020" t="s">
        <v>172</v>
      </c>
      <c r="F1020" t="s">
        <v>3630</v>
      </c>
      <c r="G1020" t="s">
        <v>174</v>
      </c>
      <c r="H1020" t="s">
        <v>793</v>
      </c>
      <c r="I1020" t="s">
        <v>234</v>
      </c>
      <c r="J1020" t="s">
        <v>11860</v>
      </c>
      <c r="K1020" t="s">
        <v>293</v>
      </c>
      <c r="L1020" t="s">
        <v>294</v>
      </c>
      <c r="M1020" t="s">
        <v>295</v>
      </c>
      <c r="N1020" t="s">
        <v>9898</v>
      </c>
      <c r="O1020" t="s">
        <v>10939</v>
      </c>
      <c r="P1020" t="s">
        <v>10940</v>
      </c>
      <c r="Q1020" t="s">
        <v>260</v>
      </c>
      <c r="R1020" t="s">
        <v>261</v>
      </c>
      <c r="S1020" t="s">
        <v>11891</v>
      </c>
      <c r="T1020" t="s">
        <v>7752</v>
      </c>
      <c r="U1020" t="s">
        <v>11892</v>
      </c>
    </row>
    <row r="1021" spans="1:21" x14ac:dyDescent="0.2">
      <c r="A1021" t="s">
        <v>10941</v>
      </c>
      <c r="B1021" t="s">
        <v>10942</v>
      </c>
      <c r="C1021" t="s">
        <v>8861</v>
      </c>
      <c r="D1021" t="s">
        <v>171</v>
      </c>
      <c r="E1021" t="s">
        <v>172</v>
      </c>
      <c r="F1021" t="s">
        <v>3341</v>
      </c>
      <c r="G1021" t="s">
        <v>174</v>
      </c>
      <c r="H1021" t="s">
        <v>11752</v>
      </c>
      <c r="I1021" t="s">
        <v>228</v>
      </c>
      <c r="J1021" t="s">
        <v>11753</v>
      </c>
      <c r="K1021" t="s">
        <v>622</v>
      </c>
      <c r="L1021" t="s">
        <v>569</v>
      </c>
      <c r="M1021" t="s">
        <v>295</v>
      </c>
      <c r="N1021" t="s">
        <v>623</v>
      </c>
      <c r="O1021" t="s">
        <v>10943</v>
      </c>
      <c r="P1021" t="s">
        <v>10944</v>
      </c>
      <c r="Q1021" t="s">
        <v>312</v>
      </c>
      <c r="R1021" t="s">
        <v>184</v>
      </c>
      <c r="T1021" t="s">
        <v>626</v>
      </c>
      <c r="U1021" t="s">
        <v>10945</v>
      </c>
    </row>
    <row r="1022" spans="1:21" x14ac:dyDescent="0.2">
      <c r="A1022" t="s">
        <v>10946</v>
      </c>
      <c r="B1022" t="s">
        <v>10947</v>
      </c>
      <c r="C1022" t="s">
        <v>9036</v>
      </c>
      <c r="D1022" t="s">
        <v>171</v>
      </c>
      <c r="E1022" t="s">
        <v>172</v>
      </c>
      <c r="F1022" t="s">
        <v>3630</v>
      </c>
      <c r="G1022" t="s">
        <v>174</v>
      </c>
      <c r="H1022" t="s">
        <v>11779</v>
      </c>
      <c r="I1022" t="s">
        <v>7997</v>
      </c>
      <c r="J1022" t="s">
        <v>11834</v>
      </c>
      <c r="K1022" t="s">
        <v>622</v>
      </c>
      <c r="L1022" t="s">
        <v>569</v>
      </c>
      <c r="M1022" t="s">
        <v>295</v>
      </c>
      <c r="N1022" t="s">
        <v>623</v>
      </c>
      <c r="O1022" t="s">
        <v>10948</v>
      </c>
      <c r="P1022" t="s">
        <v>10949</v>
      </c>
      <c r="Q1022" t="s">
        <v>337</v>
      </c>
      <c r="R1022" t="s">
        <v>321</v>
      </c>
      <c r="S1022" t="s">
        <v>11893</v>
      </c>
      <c r="T1022" t="s">
        <v>631</v>
      </c>
      <c r="U1022" t="s">
        <v>10950</v>
      </c>
    </row>
    <row r="1023" spans="1:21" x14ac:dyDescent="0.2">
      <c r="A1023" t="s">
        <v>10951</v>
      </c>
      <c r="B1023" t="s">
        <v>10952</v>
      </c>
      <c r="C1023" t="s">
        <v>9036</v>
      </c>
      <c r="D1023" t="s">
        <v>171</v>
      </c>
      <c r="E1023" t="s">
        <v>172</v>
      </c>
      <c r="F1023" t="s">
        <v>3630</v>
      </c>
      <c r="G1023" t="s">
        <v>174</v>
      </c>
      <c r="H1023" t="s">
        <v>11779</v>
      </c>
      <c r="I1023" t="s">
        <v>7997</v>
      </c>
      <c r="J1023" t="s">
        <v>11834</v>
      </c>
      <c r="K1023" t="s">
        <v>622</v>
      </c>
      <c r="L1023" t="s">
        <v>569</v>
      </c>
      <c r="M1023" t="s">
        <v>295</v>
      </c>
      <c r="N1023" t="s">
        <v>623</v>
      </c>
      <c r="O1023" t="s">
        <v>10953</v>
      </c>
      <c r="P1023" t="s">
        <v>10954</v>
      </c>
      <c r="Q1023" t="s">
        <v>337</v>
      </c>
      <c r="R1023" t="s">
        <v>321</v>
      </c>
      <c r="S1023" t="s">
        <v>11894</v>
      </c>
      <c r="T1023" t="s">
        <v>631</v>
      </c>
      <c r="U1023" t="s">
        <v>10955</v>
      </c>
    </row>
    <row r="1024" spans="1:21" x14ac:dyDescent="0.2">
      <c r="A1024" t="s">
        <v>10956</v>
      </c>
      <c r="B1024" t="s">
        <v>10957</v>
      </c>
      <c r="C1024" t="s">
        <v>9036</v>
      </c>
      <c r="D1024" t="s">
        <v>171</v>
      </c>
      <c r="E1024" t="s">
        <v>172</v>
      </c>
      <c r="F1024" t="s">
        <v>3630</v>
      </c>
      <c r="G1024" t="s">
        <v>174</v>
      </c>
      <c r="H1024" t="s">
        <v>11779</v>
      </c>
      <c r="I1024" t="s">
        <v>823</v>
      </c>
      <c r="J1024" t="s">
        <v>11791</v>
      </c>
      <c r="K1024" t="s">
        <v>622</v>
      </c>
      <c r="L1024" t="s">
        <v>569</v>
      </c>
      <c r="M1024" t="s">
        <v>295</v>
      </c>
      <c r="N1024" t="s">
        <v>623</v>
      </c>
      <c r="O1024" t="s">
        <v>10958</v>
      </c>
      <c r="P1024" t="s">
        <v>10959</v>
      </c>
      <c r="Q1024" t="s">
        <v>962</v>
      </c>
      <c r="R1024" t="s">
        <v>196</v>
      </c>
      <c r="S1024" t="s">
        <v>10960</v>
      </c>
      <c r="T1024" t="s">
        <v>626</v>
      </c>
      <c r="U1024" t="s">
        <v>10961</v>
      </c>
    </row>
    <row r="1025" spans="1:21" x14ac:dyDescent="0.2">
      <c r="A1025" t="s">
        <v>10962</v>
      </c>
      <c r="B1025" t="s">
        <v>10963</v>
      </c>
      <c r="C1025" t="s">
        <v>9036</v>
      </c>
      <c r="D1025" t="s">
        <v>171</v>
      </c>
      <c r="E1025" t="s">
        <v>172</v>
      </c>
      <c r="F1025" t="s">
        <v>3630</v>
      </c>
      <c r="G1025" t="s">
        <v>174</v>
      </c>
      <c r="H1025" t="s">
        <v>602</v>
      </c>
      <c r="I1025" t="s">
        <v>191</v>
      </c>
      <c r="J1025" t="s">
        <v>11818</v>
      </c>
      <c r="K1025" t="s">
        <v>293</v>
      </c>
      <c r="L1025" t="s">
        <v>294</v>
      </c>
      <c r="M1025" t="s">
        <v>295</v>
      </c>
      <c r="N1025" t="s">
        <v>9898</v>
      </c>
      <c r="O1025" t="s">
        <v>10964</v>
      </c>
      <c r="P1025" t="s">
        <v>10965</v>
      </c>
      <c r="Q1025" t="s">
        <v>465</v>
      </c>
      <c r="R1025" t="s">
        <v>465</v>
      </c>
      <c r="S1025" t="s">
        <v>11895</v>
      </c>
      <c r="T1025" t="s">
        <v>7752</v>
      </c>
      <c r="U1025" t="s">
        <v>10966</v>
      </c>
    </row>
    <row r="1026" spans="1:21" x14ac:dyDescent="0.2">
      <c r="A1026" t="s">
        <v>10967</v>
      </c>
      <c r="B1026" t="s">
        <v>10968</v>
      </c>
      <c r="C1026" t="s">
        <v>9036</v>
      </c>
      <c r="D1026" t="s">
        <v>171</v>
      </c>
      <c r="E1026" t="s">
        <v>172</v>
      </c>
      <c r="F1026" t="s">
        <v>3630</v>
      </c>
      <c r="G1026" t="s">
        <v>245</v>
      </c>
      <c r="H1026" t="s">
        <v>198</v>
      </c>
      <c r="I1026" t="s">
        <v>234</v>
      </c>
      <c r="J1026" t="s">
        <v>11768</v>
      </c>
      <c r="K1026" t="s">
        <v>177</v>
      </c>
      <c r="L1026" t="s">
        <v>178</v>
      </c>
      <c r="M1026" t="s">
        <v>179</v>
      </c>
      <c r="N1026" t="s">
        <v>180</v>
      </c>
      <c r="O1026" t="s">
        <v>10969</v>
      </c>
      <c r="P1026" t="s">
        <v>10970</v>
      </c>
      <c r="Q1026" t="s">
        <v>269</v>
      </c>
      <c r="R1026" t="s">
        <v>270</v>
      </c>
      <c r="S1026" t="s">
        <v>10971</v>
      </c>
      <c r="T1026" t="s">
        <v>185</v>
      </c>
      <c r="U1026" t="s">
        <v>10972</v>
      </c>
    </row>
    <row r="1027" spans="1:21" x14ac:dyDescent="0.2">
      <c r="A1027" t="s">
        <v>10973</v>
      </c>
      <c r="B1027" t="s">
        <v>10974</v>
      </c>
      <c r="C1027" t="s">
        <v>8861</v>
      </c>
      <c r="D1027" t="s">
        <v>171</v>
      </c>
      <c r="E1027" t="s">
        <v>172</v>
      </c>
      <c r="F1027" t="s">
        <v>3341</v>
      </c>
      <c r="G1027" t="s">
        <v>174</v>
      </c>
      <c r="H1027" t="s">
        <v>11752</v>
      </c>
      <c r="I1027" t="s">
        <v>574</v>
      </c>
      <c r="J1027" t="s">
        <v>11788</v>
      </c>
      <c r="K1027" t="s">
        <v>622</v>
      </c>
      <c r="L1027" t="s">
        <v>569</v>
      </c>
      <c r="M1027" t="s">
        <v>295</v>
      </c>
      <c r="N1027" t="s">
        <v>623</v>
      </c>
      <c r="O1027" t="s">
        <v>10975</v>
      </c>
      <c r="P1027" t="s">
        <v>10976</v>
      </c>
      <c r="Q1027" t="s">
        <v>200</v>
      </c>
      <c r="R1027" t="s">
        <v>184</v>
      </c>
      <c r="S1027" t="s">
        <v>11896</v>
      </c>
      <c r="T1027" t="s">
        <v>631</v>
      </c>
      <c r="U1027" t="s">
        <v>10977</v>
      </c>
    </row>
    <row r="1028" spans="1:21" x14ac:dyDescent="0.2">
      <c r="A1028" t="s">
        <v>10978</v>
      </c>
      <c r="B1028" t="s">
        <v>10979</v>
      </c>
      <c r="C1028" t="s">
        <v>8861</v>
      </c>
      <c r="D1028" t="s">
        <v>11869</v>
      </c>
      <c r="E1028" t="s">
        <v>172</v>
      </c>
      <c r="F1028" t="s">
        <v>3341</v>
      </c>
      <c r="G1028" t="s">
        <v>174</v>
      </c>
      <c r="H1028" t="s">
        <v>292</v>
      </c>
      <c r="I1028" t="s">
        <v>191</v>
      </c>
      <c r="J1028" t="s">
        <v>11843</v>
      </c>
      <c r="K1028" t="s">
        <v>1021</v>
      </c>
      <c r="L1028" t="s">
        <v>1022</v>
      </c>
      <c r="M1028" t="s">
        <v>295</v>
      </c>
      <c r="N1028" t="s">
        <v>9898</v>
      </c>
      <c r="O1028" t="s">
        <v>10980</v>
      </c>
      <c r="P1028" t="s">
        <v>10981</v>
      </c>
      <c r="Q1028" t="s">
        <v>200</v>
      </c>
      <c r="R1028" t="s">
        <v>184</v>
      </c>
      <c r="S1028" t="s">
        <v>10982</v>
      </c>
      <c r="T1028" t="s">
        <v>7757</v>
      </c>
      <c r="U1028" t="s">
        <v>10983</v>
      </c>
    </row>
    <row r="1029" spans="1:21" x14ac:dyDescent="0.2">
      <c r="A1029" t="s">
        <v>10984</v>
      </c>
      <c r="B1029" t="s">
        <v>10985</v>
      </c>
      <c r="C1029" t="s">
        <v>10856</v>
      </c>
      <c r="D1029" t="s">
        <v>171</v>
      </c>
      <c r="E1029" t="s">
        <v>172</v>
      </c>
      <c r="F1029" t="s">
        <v>3341</v>
      </c>
      <c r="G1029" t="s">
        <v>245</v>
      </c>
      <c r="H1029" t="s">
        <v>209</v>
      </c>
      <c r="I1029" t="s">
        <v>191</v>
      </c>
      <c r="J1029" t="s">
        <v>11729</v>
      </c>
      <c r="K1029" t="s">
        <v>1127</v>
      </c>
      <c r="L1029" t="s">
        <v>334</v>
      </c>
      <c r="M1029" t="s">
        <v>179</v>
      </c>
      <c r="N1029" t="s">
        <v>180</v>
      </c>
      <c r="O1029" t="s">
        <v>10986</v>
      </c>
      <c r="P1029" t="s">
        <v>10987</v>
      </c>
      <c r="Q1029" t="s">
        <v>200</v>
      </c>
      <c r="R1029" t="s">
        <v>184</v>
      </c>
      <c r="S1029" t="s">
        <v>10988</v>
      </c>
      <c r="T1029" t="s">
        <v>338</v>
      </c>
      <c r="U1029" t="s">
        <v>10989</v>
      </c>
    </row>
    <row r="1030" spans="1:21" x14ac:dyDescent="0.2">
      <c r="A1030" t="s">
        <v>10990</v>
      </c>
      <c r="B1030" t="s">
        <v>10991</v>
      </c>
      <c r="C1030" t="s">
        <v>9036</v>
      </c>
      <c r="D1030" t="s">
        <v>171</v>
      </c>
      <c r="E1030" t="s">
        <v>172</v>
      </c>
      <c r="F1030" t="s">
        <v>3630</v>
      </c>
      <c r="G1030" t="s">
        <v>245</v>
      </c>
      <c r="H1030" t="s">
        <v>175</v>
      </c>
      <c r="I1030" t="s">
        <v>234</v>
      </c>
      <c r="J1030" t="s">
        <v>11778</v>
      </c>
      <c r="K1030" t="s">
        <v>177</v>
      </c>
      <c r="L1030" t="s">
        <v>178</v>
      </c>
      <c r="M1030" t="s">
        <v>179</v>
      </c>
      <c r="N1030" t="s">
        <v>180</v>
      </c>
      <c r="O1030" t="s">
        <v>10992</v>
      </c>
      <c r="P1030" t="s">
        <v>10993</v>
      </c>
      <c r="Q1030" t="s">
        <v>549</v>
      </c>
      <c r="R1030" t="s">
        <v>184</v>
      </c>
      <c r="S1030" t="s">
        <v>11897</v>
      </c>
      <c r="T1030" t="s">
        <v>185</v>
      </c>
      <c r="U1030" t="s">
        <v>10994</v>
      </c>
    </row>
    <row r="1031" spans="1:21" x14ac:dyDescent="0.2">
      <c r="A1031" t="s">
        <v>10995</v>
      </c>
      <c r="B1031" t="s">
        <v>10996</v>
      </c>
      <c r="C1031" t="s">
        <v>10997</v>
      </c>
      <c r="D1031" t="s">
        <v>171</v>
      </c>
      <c r="E1031" t="s">
        <v>172</v>
      </c>
      <c r="F1031" t="s">
        <v>3630</v>
      </c>
      <c r="G1031" t="s">
        <v>245</v>
      </c>
      <c r="H1031" t="s">
        <v>198</v>
      </c>
      <c r="I1031" t="s">
        <v>228</v>
      </c>
      <c r="J1031" t="s">
        <v>11737</v>
      </c>
      <c r="K1031" t="s">
        <v>281</v>
      </c>
      <c r="L1031" t="s">
        <v>334</v>
      </c>
      <c r="M1031" t="s">
        <v>179</v>
      </c>
      <c r="N1031" t="s">
        <v>180</v>
      </c>
      <c r="O1031" t="s">
        <v>10998</v>
      </c>
      <c r="P1031" t="s">
        <v>10999</v>
      </c>
      <c r="Q1031" t="s">
        <v>225</v>
      </c>
      <c r="R1031" t="s">
        <v>184</v>
      </c>
      <c r="S1031" t="s">
        <v>11000</v>
      </c>
      <c r="T1031" t="s">
        <v>338</v>
      </c>
      <c r="U1031" t="s">
        <v>11001</v>
      </c>
    </row>
    <row r="1032" spans="1:21" x14ac:dyDescent="0.2">
      <c r="A1032" t="s">
        <v>11002</v>
      </c>
      <c r="B1032" t="s">
        <v>11003</v>
      </c>
      <c r="C1032" t="s">
        <v>10997</v>
      </c>
      <c r="D1032" t="s">
        <v>171</v>
      </c>
      <c r="E1032" t="s">
        <v>172</v>
      </c>
      <c r="F1032" t="s">
        <v>3630</v>
      </c>
      <c r="G1032" t="s">
        <v>245</v>
      </c>
      <c r="H1032" t="s">
        <v>198</v>
      </c>
      <c r="I1032" t="s">
        <v>228</v>
      </c>
      <c r="J1032" t="s">
        <v>11737</v>
      </c>
      <c r="K1032" t="s">
        <v>281</v>
      </c>
      <c r="L1032" t="s">
        <v>334</v>
      </c>
      <c r="M1032" t="s">
        <v>179</v>
      </c>
      <c r="N1032" t="s">
        <v>180</v>
      </c>
      <c r="O1032" t="s">
        <v>11004</v>
      </c>
      <c r="P1032" t="s">
        <v>11005</v>
      </c>
      <c r="Q1032" t="s">
        <v>225</v>
      </c>
      <c r="R1032" t="s">
        <v>184</v>
      </c>
      <c r="S1032" t="s">
        <v>11006</v>
      </c>
      <c r="T1032" t="s">
        <v>338</v>
      </c>
      <c r="U1032" t="s">
        <v>11007</v>
      </c>
    </row>
    <row r="1033" spans="1:21" x14ac:dyDescent="0.2">
      <c r="A1033" t="s">
        <v>11008</v>
      </c>
      <c r="B1033" t="s">
        <v>11009</v>
      </c>
      <c r="C1033" t="s">
        <v>10997</v>
      </c>
      <c r="D1033" t="s">
        <v>171</v>
      </c>
      <c r="E1033" t="s">
        <v>172</v>
      </c>
      <c r="F1033" t="s">
        <v>3630</v>
      </c>
      <c r="G1033" t="s">
        <v>245</v>
      </c>
      <c r="H1033" t="s">
        <v>198</v>
      </c>
      <c r="I1033" t="s">
        <v>228</v>
      </c>
      <c r="J1033" t="s">
        <v>11737</v>
      </c>
      <c r="K1033" t="s">
        <v>281</v>
      </c>
      <c r="L1033" t="s">
        <v>334</v>
      </c>
      <c r="M1033" t="s">
        <v>179</v>
      </c>
      <c r="N1033" t="s">
        <v>180</v>
      </c>
      <c r="O1033" t="s">
        <v>11010</v>
      </c>
      <c r="P1033" t="s">
        <v>11011</v>
      </c>
      <c r="Q1033" t="s">
        <v>225</v>
      </c>
      <c r="R1033" t="s">
        <v>184</v>
      </c>
      <c r="S1033" t="s">
        <v>11012</v>
      </c>
      <c r="T1033" t="s">
        <v>338</v>
      </c>
      <c r="U1033" t="s">
        <v>11013</v>
      </c>
    </row>
    <row r="1034" spans="1:21" x14ac:dyDescent="0.2">
      <c r="A1034" t="s">
        <v>11014</v>
      </c>
      <c r="B1034" t="s">
        <v>11015</v>
      </c>
      <c r="C1034" t="s">
        <v>9036</v>
      </c>
      <c r="D1034" t="s">
        <v>11806</v>
      </c>
      <c r="E1034" t="s">
        <v>172</v>
      </c>
      <c r="F1034" t="s">
        <v>3630</v>
      </c>
      <c r="G1034" t="s">
        <v>174</v>
      </c>
      <c r="H1034" t="s">
        <v>11821</v>
      </c>
      <c r="I1034" t="s">
        <v>11822</v>
      </c>
      <c r="J1034" t="s">
        <v>11823</v>
      </c>
      <c r="K1034" t="s">
        <v>622</v>
      </c>
      <c r="L1034" t="s">
        <v>569</v>
      </c>
      <c r="M1034" t="s">
        <v>295</v>
      </c>
      <c r="N1034" t="s">
        <v>623</v>
      </c>
      <c r="O1034" t="s">
        <v>11016</v>
      </c>
      <c r="P1034" t="s">
        <v>11017</v>
      </c>
      <c r="Q1034" t="s">
        <v>704</v>
      </c>
      <c r="R1034" t="s">
        <v>261</v>
      </c>
      <c r="S1034" t="s">
        <v>11898</v>
      </c>
      <c r="T1034" t="s">
        <v>626</v>
      </c>
      <c r="U1034" t="s">
        <v>11018</v>
      </c>
    </row>
    <row r="1035" spans="1:21" x14ac:dyDescent="0.2">
      <c r="A1035" t="s">
        <v>11019</v>
      </c>
      <c r="B1035" t="s">
        <v>11020</v>
      </c>
      <c r="C1035" t="s">
        <v>9036</v>
      </c>
      <c r="D1035" t="s">
        <v>171</v>
      </c>
      <c r="E1035" t="s">
        <v>172</v>
      </c>
      <c r="F1035" t="s">
        <v>3630</v>
      </c>
      <c r="G1035" t="s">
        <v>174</v>
      </c>
      <c r="H1035" t="s">
        <v>684</v>
      </c>
      <c r="I1035" t="s">
        <v>199</v>
      </c>
      <c r="J1035" t="s">
        <v>11759</v>
      </c>
      <c r="K1035" t="s">
        <v>677</v>
      </c>
      <c r="L1035" t="s">
        <v>678</v>
      </c>
      <c r="M1035" t="s">
        <v>295</v>
      </c>
      <c r="N1035" t="s">
        <v>296</v>
      </c>
      <c r="O1035" t="s">
        <v>11021</v>
      </c>
      <c r="P1035" t="s">
        <v>11022</v>
      </c>
      <c r="Q1035" t="s">
        <v>675</v>
      </c>
      <c r="R1035" t="s">
        <v>330</v>
      </c>
      <c r="S1035" t="s">
        <v>11023</v>
      </c>
      <c r="T1035" t="s">
        <v>7771</v>
      </c>
      <c r="U1035" t="s">
        <v>11024</v>
      </c>
    </row>
    <row r="1036" spans="1:21" x14ac:dyDescent="0.2">
      <c r="A1036" t="s">
        <v>11025</v>
      </c>
      <c r="B1036" t="s">
        <v>11026</v>
      </c>
      <c r="C1036" t="s">
        <v>9036</v>
      </c>
      <c r="D1036" t="s">
        <v>171</v>
      </c>
      <c r="E1036" t="s">
        <v>172</v>
      </c>
      <c r="F1036" t="s">
        <v>3630</v>
      </c>
      <c r="G1036" t="s">
        <v>174</v>
      </c>
      <c r="H1036" t="s">
        <v>684</v>
      </c>
      <c r="I1036" t="s">
        <v>228</v>
      </c>
      <c r="J1036" t="s">
        <v>11796</v>
      </c>
      <c r="K1036" t="s">
        <v>610</v>
      </c>
      <c r="L1036" t="s">
        <v>611</v>
      </c>
      <c r="M1036" t="s">
        <v>295</v>
      </c>
      <c r="N1036" t="s">
        <v>9898</v>
      </c>
      <c r="O1036" t="s">
        <v>11027</v>
      </c>
      <c r="P1036" t="s">
        <v>11028</v>
      </c>
      <c r="Q1036" t="s">
        <v>410</v>
      </c>
      <c r="R1036" t="s">
        <v>330</v>
      </c>
      <c r="S1036" t="s">
        <v>11029</v>
      </c>
      <c r="T1036" t="s">
        <v>7757</v>
      </c>
      <c r="U1036" t="s">
        <v>11030</v>
      </c>
    </row>
    <row r="1037" spans="1:21" x14ac:dyDescent="0.2">
      <c r="A1037" t="s">
        <v>11031</v>
      </c>
      <c r="B1037" t="s">
        <v>11032</v>
      </c>
      <c r="C1037" t="s">
        <v>9036</v>
      </c>
      <c r="D1037" t="s">
        <v>171</v>
      </c>
      <c r="E1037" t="s">
        <v>172</v>
      </c>
      <c r="F1037" t="s">
        <v>3630</v>
      </c>
      <c r="G1037" t="s">
        <v>174</v>
      </c>
      <c r="H1037" t="s">
        <v>11752</v>
      </c>
      <c r="I1037" t="s">
        <v>228</v>
      </c>
      <c r="J1037" t="s">
        <v>11753</v>
      </c>
      <c r="K1037" t="s">
        <v>622</v>
      </c>
      <c r="L1037" t="s">
        <v>569</v>
      </c>
      <c r="M1037" t="s">
        <v>295</v>
      </c>
      <c r="N1037" t="s">
        <v>623</v>
      </c>
      <c r="O1037" t="s">
        <v>11033</v>
      </c>
      <c r="P1037" t="s">
        <v>11034</v>
      </c>
      <c r="Q1037" t="s">
        <v>200</v>
      </c>
      <c r="R1037" t="s">
        <v>184</v>
      </c>
      <c r="S1037" t="s">
        <v>11035</v>
      </c>
      <c r="T1037" t="s">
        <v>631</v>
      </c>
      <c r="U1037" t="s">
        <v>11036</v>
      </c>
    </row>
    <row r="1038" spans="1:21" x14ac:dyDescent="0.2">
      <c r="A1038" t="s">
        <v>11037</v>
      </c>
      <c r="B1038" t="s">
        <v>11038</v>
      </c>
      <c r="C1038" t="s">
        <v>9932</v>
      </c>
      <c r="D1038" t="s">
        <v>171</v>
      </c>
      <c r="E1038" t="s">
        <v>172</v>
      </c>
      <c r="F1038" t="s">
        <v>3341</v>
      </c>
      <c r="G1038" t="s">
        <v>174</v>
      </c>
      <c r="H1038" t="s">
        <v>11752</v>
      </c>
      <c r="I1038" t="s">
        <v>228</v>
      </c>
      <c r="J1038" t="s">
        <v>11753</v>
      </c>
      <c r="K1038" t="s">
        <v>622</v>
      </c>
      <c r="L1038" t="s">
        <v>569</v>
      </c>
      <c r="M1038" t="s">
        <v>295</v>
      </c>
      <c r="N1038" t="s">
        <v>623</v>
      </c>
      <c r="O1038" t="s">
        <v>10943</v>
      </c>
      <c r="P1038" t="s">
        <v>11039</v>
      </c>
      <c r="Q1038" t="s">
        <v>312</v>
      </c>
      <c r="R1038" t="s">
        <v>184</v>
      </c>
      <c r="T1038" t="s">
        <v>626</v>
      </c>
      <c r="U1038" t="s">
        <v>11040</v>
      </c>
    </row>
    <row r="1039" spans="1:21" x14ac:dyDescent="0.2">
      <c r="A1039" t="s">
        <v>11041</v>
      </c>
      <c r="B1039" t="s">
        <v>11042</v>
      </c>
      <c r="C1039" t="s">
        <v>11043</v>
      </c>
      <c r="D1039" t="s">
        <v>171</v>
      </c>
      <c r="E1039" t="s">
        <v>172</v>
      </c>
      <c r="F1039" t="s">
        <v>3630</v>
      </c>
      <c r="G1039" t="s">
        <v>189</v>
      </c>
      <c r="H1039" t="s">
        <v>326</v>
      </c>
      <c r="I1039" t="s">
        <v>234</v>
      </c>
      <c r="J1039" t="s">
        <v>11830</v>
      </c>
      <c r="K1039" t="s">
        <v>217</v>
      </c>
      <c r="L1039" t="s">
        <v>1376</v>
      </c>
      <c r="M1039" t="s">
        <v>179</v>
      </c>
      <c r="N1039" t="s">
        <v>180</v>
      </c>
      <c r="O1039" t="s">
        <v>11044</v>
      </c>
      <c r="P1039" t="s">
        <v>11045</v>
      </c>
      <c r="Q1039" t="s">
        <v>410</v>
      </c>
      <c r="R1039" t="s">
        <v>330</v>
      </c>
      <c r="S1039" t="s">
        <v>11899</v>
      </c>
      <c r="T1039" t="s">
        <v>1379</v>
      </c>
      <c r="U1039" t="s">
        <v>11046</v>
      </c>
    </row>
    <row r="1040" spans="1:21" x14ac:dyDescent="0.2">
      <c r="A1040" t="s">
        <v>11047</v>
      </c>
      <c r="B1040" t="s">
        <v>11048</v>
      </c>
      <c r="C1040" t="s">
        <v>11049</v>
      </c>
      <c r="D1040" t="s">
        <v>171</v>
      </c>
      <c r="E1040" t="s">
        <v>172</v>
      </c>
      <c r="F1040" t="s">
        <v>3630</v>
      </c>
      <c r="G1040" t="s">
        <v>245</v>
      </c>
      <c r="H1040" t="s">
        <v>209</v>
      </c>
      <c r="I1040" t="s">
        <v>234</v>
      </c>
      <c r="J1040" t="s">
        <v>11847</v>
      </c>
      <c r="K1040" t="s">
        <v>217</v>
      </c>
      <c r="L1040" t="s">
        <v>267</v>
      </c>
      <c r="M1040" t="s">
        <v>179</v>
      </c>
      <c r="N1040" t="s">
        <v>180</v>
      </c>
      <c r="O1040" t="s">
        <v>11050</v>
      </c>
      <c r="P1040" t="s">
        <v>11051</v>
      </c>
      <c r="Q1040" t="s">
        <v>200</v>
      </c>
      <c r="R1040" t="s">
        <v>184</v>
      </c>
      <c r="S1040" t="s">
        <v>11900</v>
      </c>
      <c r="T1040" t="s">
        <v>268</v>
      </c>
      <c r="U1040" t="s">
        <v>11052</v>
      </c>
    </row>
    <row r="1041" spans="1:21" x14ac:dyDescent="0.2">
      <c r="A1041" t="s">
        <v>11053</v>
      </c>
      <c r="B1041" t="s">
        <v>11054</v>
      </c>
      <c r="C1041" t="s">
        <v>9036</v>
      </c>
      <c r="D1041" t="s">
        <v>171</v>
      </c>
      <c r="E1041" t="s">
        <v>172</v>
      </c>
      <c r="F1041" t="s">
        <v>3630</v>
      </c>
      <c r="G1041" t="s">
        <v>245</v>
      </c>
      <c r="H1041" t="s">
        <v>198</v>
      </c>
      <c r="I1041" t="s">
        <v>574</v>
      </c>
      <c r="J1041" t="s">
        <v>11833</v>
      </c>
      <c r="K1041" t="s">
        <v>217</v>
      </c>
      <c r="L1041" t="s">
        <v>267</v>
      </c>
      <c r="M1041" t="s">
        <v>179</v>
      </c>
      <c r="N1041" t="s">
        <v>180</v>
      </c>
      <c r="O1041" t="s">
        <v>11055</v>
      </c>
      <c r="P1041" t="s">
        <v>11056</v>
      </c>
      <c r="Q1041" t="s">
        <v>200</v>
      </c>
      <c r="R1041" t="s">
        <v>184</v>
      </c>
      <c r="S1041" t="s">
        <v>8476</v>
      </c>
      <c r="T1041" t="s">
        <v>268</v>
      </c>
      <c r="U1041" t="s">
        <v>11057</v>
      </c>
    </row>
    <row r="1042" spans="1:21" x14ac:dyDescent="0.2">
      <c r="A1042" t="s">
        <v>11058</v>
      </c>
      <c r="B1042" t="s">
        <v>11059</v>
      </c>
      <c r="C1042" t="s">
        <v>11060</v>
      </c>
      <c r="D1042" t="s">
        <v>171</v>
      </c>
      <c r="E1042" t="s">
        <v>172</v>
      </c>
      <c r="F1042" t="s">
        <v>3630</v>
      </c>
      <c r="G1042" t="s">
        <v>189</v>
      </c>
      <c r="H1042" t="s">
        <v>198</v>
      </c>
      <c r="I1042" t="s">
        <v>176</v>
      </c>
      <c r="J1042" t="s">
        <v>11745</v>
      </c>
      <c r="K1042" t="s">
        <v>217</v>
      </c>
      <c r="L1042" t="s">
        <v>1376</v>
      </c>
      <c r="M1042" t="s">
        <v>179</v>
      </c>
      <c r="N1042" t="s">
        <v>180</v>
      </c>
      <c r="O1042" t="s">
        <v>11061</v>
      </c>
      <c r="P1042" t="s">
        <v>11062</v>
      </c>
      <c r="Q1042" t="s">
        <v>555</v>
      </c>
      <c r="R1042" t="s">
        <v>270</v>
      </c>
      <c r="S1042" t="s">
        <v>11063</v>
      </c>
      <c r="T1042" t="s">
        <v>1379</v>
      </c>
      <c r="U1042" t="s">
        <v>11064</v>
      </c>
    </row>
    <row r="1043" spans="1:21" x14ac:dyDescent="0.2">
      <c r="A1043" t="s">
        <v>11065</v>
      </c>
      <c r="B1043" t="s">
        <v>11066</v>
      </c>
      <c r="C1043" t="s">
        <v>11067</v>
      </c>
      <c r="D1043" t="s">
        <v>171</v>
      </c>
      <c r="E1043" t="s">
        <v>172</v>
      </c>
      <c r="F1043" t="s">
        <v>3630</v>
      </c>
      <c r="G1043" t="s">
        <v>189</v>
      </c>
      <c r="H1043" t="s">
        <v>198</v>
      </c>
      <c r="I1043" t="s">
        <v>176</v>
      </c>
      <c r="J1043" t="s">
        <v>11745</v>
      </c>
      <c r="K1043" t="s">
        <v>217</v>
      </c>
      <c r="L1043" t="s">
        <v>1376</v>
      </c>
      <c r="M1043" t="s">
        <v>179</v>
      </c>
      <c r="N1043" t="s">
        <v>180</v>
      </c>
      <c r="O1043" t="s">
        <v>11061</v>
      </c>
      <c r="P1043" t="s">
        <v>11062</v>
      </c>
      <c r="Q1043" t="s">
        <v>555</v>
      </c>
      <c r="R1043" t="s">
        <v>270</v>
      </c>
      <c r="S1043" t="s">
        <v>11068</v>
      </c>
      <c r="T1043" t="s">
        <v>1379</v>
      </c>
      <c r="U1043" t="s">
        <v>11069</v>
      </c>
    </row>
    <row r="1044" spans="1:21" x14ac:dyDescent="0.2">
      <c r="A1044" t="s">
        <v>11070</v>
      </c>
      <c r="B1044" t="s">
        <v>11901</v>
      </c>
      <c r="C1044" t="s">
        <v>11071</v>
      </c>
      <c r="D1044" t="s">
        <v>171</v>
      </c>
      <c r="E1044" t="s">
        <v>172</v>
      </c>
      <c r="F1044" t="s">
        <v>3630</v>
      </c>
      <c r="G1044" t="s">
        <v>174</v>
      </c>
      <c r="H1044" t="s">
        <v>292</v>
      </c>
      <c r="I1044" t="s">
        <v>574</v>
      </c>
      <c r="J1044" t="s">
        <v>11826</v>
      </c>
      <c r="K1044" t="s">
        <v>643</v>
      </c>
      <c r="L1044" t="s">
        <v>644</v>
      </c>
      <c r="M1044" t="s">
        <v>295</v>
      </c>
      <c r="N1044" t="s">
        <v>9898</v>
      </c>
      <c r="O1044" t="s">
        <v>5333</v>
      </c>
      <c r="P1044" t="s">
        <v>11902</v>
      </c>
      <c r="Q1044" t="s">
        <v>225</v>
      </c>
      <c r="R1044" t="s">
        <v>184</v>
      </c>
      <c r="S1044" t="s">
        <v>11903</v>
      </c>
      <c r="T1044" t="s">
        <v>7764</v>
      </c>
      <c r="U1044" t="s">
        <v>11072</v>
      </c>
    </row>
    <row r="1045" spans="1:21" x14ac:dyDescent="0.2">
      <c r="A1045" t="s">
        <v>11073</v>
      </c>
      <c r="B1045" t="s">
        <v>11074</v>
      </c>
      <c r="C1045" t="s">
        <v>9036</v>
      </c>
      <c r="D1045" t="s">
        <v>171</v>
      </c>
      <c r="E1045" t="s">
        <v>172</v>
      </c>
      <c r="F1045" t="s">
        <v>3630</v>
      </c>
      <c r="G1045" t="s">
        <v>174</v>
      </c>
      <c r="H1045" t="s">
        <v>292</v>
      </c>
      <c r="I1045" t="s">
        <v>228</v>
      </c>
      <c r="J1045" t="s">
        <v>11808</v>
      </c>
      <c r="K1045" t="s">
        <v>643</v>
      </c>
      <c r="L1045" t="s">
        <v>644</v>
      </c>
      <c r="M1045" t="s">
        <v>295</v>
      </c>
      <c r="N1045" t="s">
        <v>9898</v>
      </c>
      <c r="O1045" t="s">
        <v>11075</v>
      </c>
      <c r="P1045" t="s">
        <v>11076</v>
      </c>
      <c r="Q1045" t="s">
        <v>225</v>
      </c>
      <c r="R1045" t="s">
        <v>184</v>
      </c>
      <c r="S1045" t="s">
        <v>11077</v>
      </c>
      <c r="T1045" t="s">
        <v>7764</v>
      </c>
      <c r="U1045" t="s">
        <v>11078</v>
      </c>
    </row>
    <row r="1046" spans="1:21" x14ac:dyDescent="0.2">
      <c r="A1046" t="s">
        <v>11079</v>
      </c>
      <c r="B1046" t="s">
        <v>11080</v>
      </c>
      <c r="C1046" t="s">
        <v>11081</v>
      </c>
      <c r="D1046" t="s">
        <v>171</v>
      </c>
      <c r="E1046" t="s">
        <v>172</v>
      </c>
      <c r="F1046" t="s">
        <v>3630</v>
      </c>
      <c r="G1046" t="s">
        <v>174</v>
      </c>
      <c r="H1046" t="s">
        <v>580</v>
      </c>
      <c r="I1046" t="s">
        <v>234</v>
      </c>
      <c r="J1046" t="s">
        <v>11811</v>
      </c>
      <c r="K1046" t="s">
        <v>610</v>
      </c>
      <c r="L1046" t="s">
        <v>611</v>
      </c>
      <c r="M1046" t="s">
        <v>295</v>
      </c>
      <c r="N1046" t="s">
        <v>9898</v>
      </c>
      <c r="O1046" t="s">
        <v>11082</v>
      </c>
      <c r="P1046" t="s">
        <v>11083</v>
      </c>
      <c r="Q1046" t="s">
        <v>312</v>
      </c>
      <c r="R1046" t="s">
        <v>184</v>
      </c>
      <c r="S1046" t="s">
        <v>11904</v>
      </c>
      <c r="T1046" t="s">
        <v>7757</v>
      </c>
      <c r="U1046" t="s">
        <v>11905</v>
      </c>
    </row>
    <row r="1047" spans="1:21" x14ac:dyDescent="0.2">
      <c r="A1047" t="s">
        <v>11084</v>
      </c>
      <c r="B1047" t="s">
        <v>11085</v>
      </c>
      <c r="C1047" t="s">
        <v>9036</v>
      </c>
      <c r="D1047" t="s">
        <v>171</v>
      </c>
      <c r="E1047" t="s">
        <v>172</v>
      </c>
      <c r="F1047" t="s">
        <v>3630</v>
      </c>
      <c r="G1047" t="s">
        <v>174</v>
      </c>
      <c r="H1047" t="s">
        <v>7769</v>
      </c>
      <c r="I1047" t="s">
        <v>234</v>
      </c>
      <c r="J1047" t="s">
        <v>11797</v>
      </c>
      <c r="K1047" t="s">
        <v>622</v>
      </c>
      <c r="L1047" t="s">
        <v>569</v>
      </c>
      <c r="M1047" t="s">
        <v>295</v>
      </c>
      <c r="N1047" t="s">
        <v>623</v>
      </c>
      <c r="O1047" t="s">
        <v>11086</v>
      </c>
      <c r="P1047" t="s">
        <v>11087</v>
      </c>
      <c r="Q1047" t="s">
        <v>754</v>
      </c>
      <c r="R1047" t="s">
        <v>330</v>
      </c>
      <c r="S1047" t="s">
        <v>11088</v>
      </c>
      <c r="T1047" t="s">
        <v>626</v>
      </c>
      <c r="U1047" t="s">
        <v>11089</v>
      </c>
    </row>
    <row r="1048" spans="1:21" x14ac:dyDescent="0.2">
      <c r="A1048" t="s">
        <v>11090</v>
      </c>
      <c r="B1048" t="s">
        <v>11091</v>
      </c>
      <c r="C1048" t="s">
        <v>11071</v>
      </c>
      <c r="D1048" t="s">
        <v>171</v>
      </c>
      <c r="E1048" t="s">
        <v>172</v>
      </c>
      <c r="F1048" t="s">
        <v>3630</v>
      </c>
      <c r="G1048" t="s">
        <v>174</v>
      </c>
      <c r="H1048" t="s">
        <v>7769</v>
      </c>
      <c r="I1048" t="s">
        <v>234</v>
      </c>
      <c r="J1048" t="s">
        <v>11797</v>
      </c>
      <c r="K1048" t="s">
        <v>622</v>
      </c>
      <c r="L1048" t="s">
        <v>569</v>
      </c>
      <c r="M1048" t="s">
        <v>295</v>
      </c>
      <c r="N1048" t="s">
        <v>623</v>
      </c>
      <c r="O1048" t="s">
        <v>11092</v>
      </c>
      <c r="P1048" t="s">
        <v>11093</v>
      </c>
      <c r="Q1048" t="s">
        <v>754</v>
      </c>
      <c r="R1048" t="s">
        <v>330</v>
      </c>
      <c r="S1048" t="s">
        <v>11906</v>
      </c>
      <c r="T1048" t="s">
        <v>631</v>
      </c>
      <c r="U1048" t="s">
        <v>11094</v>
      </c>
    </row>
    <row r="1049" spans="1:21" x14ac:dyDescent="0.2">
      <c r="A1049" t="s">
        <v>11095</v>
      </c>
      <c r="B1049" t="s">
        <v>11096</v>
      </c>
      <c r="C1049" t="s">
        <v>11097</v>
      </c>
      <c r="D1049" t="s">
        <v>171</v>
      </c>
      <c r="E1049" t="s">
        <v>172</v>
      </c>
      <c r="F1049" t="s">
        <v>3630</v>
      </c>
      <c r="G1049" t="s">
        <v>245</v>
      </c>
      <c r="H1049" t="s">
        <v>209</v>
      </c>
      <c r="I1049" t="s">
        <v>574</v>
      </c>
      <c r="J1049" t="s">
        <v>11813</v>
      </c>
      <c r="K1049" t="s">
        <v>656</v>
      </c>
      <c r="L1049" t="s">
        <v>995</v>
      </c>
      <c r="M1049" t="s">
        <v>179</v>
      </c>
      <c r="N1049" t="s">
        <v>180</v>
      </c>
      <c r="O1049" t="s">
        <v>11098</v>
      </c>
      <c r="P1049" t="s">
        <v>11099</v>
      </c>
      <c r="Q1049" t="s">
        <v>200</v>
      </c>
      <c r="R1049" t="s">
        <v>184</v>
      </c>
      <c r="S1049" t="s">
        <v>9195</v>
      </c>
      <c r="T1049" t="s">
        <v>219</v>
      </c>
      <c r="U1049" t="s">
        <v>11100</v>
      </c>
    </row>
    <row r="1050" spans="1:21" x14ac:dyDescent="0.2">
      <c r="A1050" t="s">
        <v>11101</v>
      </c>
      <c r="B1050" t="s">
        <v>11102</v>
      </c>
      <c r="C1050" t="s">
        <v>9036</v>
      </c>
      <c r="D1050" t="s">
        <v>171</v>
      </c>
      <c r="E1050" t="s">
        <v>172</v>
      </c>
      <c r="F1050" t="s">
        <v>3630</v>
      </c>
      <c r="G1050" t="s">
        <v>174</v>
      </c>
      <c r="H1050" t="s">
        <v>657</v>
      </c>
      <c r="I1050" t="s">
        <v>234</v>
      </c>
      <c r="J1050" t="s">
        <v>11793</v>
      </c>
      <c r="K1050" t="s">
        <v>610</v>
      </c>
      <c r="L1050" t="s">
        <v>611</v>
      </c>
      <c r="M1050" t="s">
        <v>295</v>
      </c>
      <c r="N1050" t="s">
        <v>9898</v>
      </c>
      <c r="O1050" t="s">
        <v>11103</v>
      </c>
      <c r="P1050" t="s">
        <v>11104</v>
      </c>
      <c r="Q1050" t="s">
        <v>1439</v>
      </c>
      <c r="R1050" t="s">
        <v>270</v>
      </c>
      <c r="T1050" t="s">
        <v>7757</v>
      </c>
      <c r="U1050" t="s">
        <v>11105</v>
      </c>
    </row>
    <row r="1051" spans="1:21" x14ac:dyDescent="0.2">
      <c r="A1051" t="s">
        <v>11106</v>
      </c>
      <c r="B1051" t="s">
        <v>11107</v>
      </c>
      <c r="C1051" t="s">
        <v>9036</v>
      </c>
      <c r="D1051" t="s">
        <v>171</v>
      </c>
      <c r="E1051" t="s">
        <v>172</v>
      </c>
      <c r="F1051" t="s">
        <v>3630</v>
      </c>
      <c r="G1051" t="s">
        <v>174</v>
      </c>
      <c r="H1051" t="s">
        <v>11763</v>
      </c>
      <c r="I1051" t="s">
        <v>420</v>
      </c>
      <c r="J1051" t="s">
        <v>11853</v>
      </c>
      <c r="K1051" t="s">
        <v>622</v>
      </c>
      <c r="L1051" t="s">
        <v>569</v>
      </c>
      <c r="M1051" t="s">
        <v>295</v>
      </c>
      <c r="N1051" t="s">
        <v>623</v>
      </c>
      <c r="O1051" t="s">
        <v>6952</v>
      </c>
      <c r="P1051" t="s">
        <v>11108</v>
      </c>
      <c r="Q1051" t="s">
        <v>200</v>
      </c>
      <c r="R1051" t="s">
        <v>184</v>
      </c>
      <c r="S1051" t="s">
        <v>11109</v>
      </c>
      <c r="T1051" t="s">
        <v>631</v>
      </c>
      <c r="U1051" t="s">
        <v>11110</v>
      </c>
    </row>
    <row r="1052" spans="1:21" x14ac:dyDescent="0.2">
      <c r="A1052" t="s">
        <v>11111</v>
      </c>
      <c r="B1052" t="s">
        <v>11112</v>
      </c>
      <c r="C1052" t="s">
        <v>9036</v>
      </c>
      <c r="D1052" t="s">
        <v>171</v>
      </c>
      <c r="E1052" t="s">
        <v>172</v>
      </c>
      <c r="F1052" t="s">
        <v>3630</v>
      </c>
      <c r="G1052" t="s">
        <v>174</v>
      </c>
      <c r="H1052" t="s">
        <v>11763</v>
      </c>
      <c r="I1052" t="s">
        <v>420</v>
      </c>
      <c r="J1052" t="s">
        <v>11853</v>
      </c>
      <c r="K1052" t="s">
        <v>622</v>
      </c>
      <c r="L1052" t="s">
        <v>569</v>
      </c>
      <c r="M1052" t="s">
        <v>295</v>
      </c>
      <c r="N1052" t="s">
        <v>623</v>
      </c>
      <c r="O1052" t="s">
        <v>6114</v>
      </c>
      <c r="P1052" t="s">
        <v>11113</v>
      </c>
      <c r="Q1052" t="s">
        <v>200</v>
      </c>
      <c r="R1052" t="s">
        <v>184</v>
      </c>
      <c r="S1052" t="s">
        <v>11114</v>
      </c>
      <c r="T1052" t="s">
        <v>631</v>
      </c>
      <c r="U1052" t="s">
        <v>11115</v>
      </c>
    </row>
    <row r="1053" spans="1:21" x14ac:dyDescent="0.2">
      <c r="A1053" t="s">
        <v>11116</v>
      </c>
      <c r="B1053" t="s">
        <v>11117</v>
      </c>
      <c r="C1053" t="s">
        <v>9036</v>
      </c>
      <c r="D1053" t="s">
        <v>171</v>
      </c>
      <c r="E1053" t="s">
        <v>172</v>
      </c>
      <c r="F1053" t="s">
        <v>3630</v>
      </c>
      <c r="G1053" t="s">
        <v>174</v>
      </c>
      <c r="H1053" t="s">
        <v>11763</v>
      </c>
      <c r="I1053" t="s">
        <v>420</v>
      </c>
      <c r="J1053" t="s">
        <v>11853</v>
      </c>
      <c r="K1053" t="s">
        <v>622</v>
      </c>
      <c r="L1053" t="s">
        <v>569</v>
      </c>
      <c r="M1053" t="s">
        <v>295</v>
      </c>
      <c r="N1053" t="s">
        <v>623</v>
      </c>
      <c r="O1053" t="s">
        <v>11118</v>
      </c>
      <c r="P1053" t="s">
        <v>11119</v>
      </c>
      <c r="Q1053" t="s">
        <v>200</v>
      </c>
      <c r="R1053" t="s">
        <v>184</v>
      </c>
      <c r="S1053" t="s">
        <v>11120</v>
      </c>
      <c r="T1053" t="s">
        <v>631</v>
      </c>
      <c r="U1053" t="s">
        <v>11121</v>
      </c>
    </row>
    <row r="1054" spans="1:21" x14ac:dyDescent="0.2">
      <c r="A1054" t="s">
        <v>11122</v>
      </c>
      <c r="B1054" t="s">
        <v>11123</v>
      </c>
      <c r="C1054" t="s">
        <v>9036</v>
      </c>
      <c r="D1054" t="s">
        <v>171</v>
      </c>
      <c r="E1054" t="s">
        <v>172</v>
      </c>
      <c r="F1054" t="s">
        <v>3630</v>
      </c>
      <c r="G1054" t="s">
        <v>174</v>
      </c>
      <c r="H1054" t="s">
        <v>11763</v>
      </c>
      <c r="I1054" t="s">
        <v>420</v>
      </c>
      <c r="J1054" t="s">
        <v>11853</v>
      </c>
      <c r="K1054" t="s">
        <v>622</v>
      </c>
      <c r="L1054" t="s">
        <v>569</v>
      </c>
      <c r="M1054" t="s">
        <v>295</v>
      </c>
      <c r="N1054" t="s">
        <v>623</v>
      </c>
      <c r="O1054" t="s">
        <v>11124</v>
      </c>
      <c r="P1054" t="s">
        <v>11125</v>
      </c>
      <c r="Q1054" t="s">
        <v>200</v>
      </c>
      <c r="R1054" t="s">
        <v>184</v>
      </c>
      <c r="S1054" t="s">
        <v>11126</v>
      </c>
      <c r="T1054" t="s">
        <v>631</v>
      </c>
      <c r="U1054" t="s">
        <v>11127</v>
      </c>
    </row>
    <row r="1055" spans="1:21" x14ac:dyDescent="0.2">
      <c r="A1055" t="s">
        <v>11128</v>
      </c>
      <c r="B1055" t="s">
        <v>11129</v>
      </c>
      <c r="C1055" t="s">
        <v>9036</v>
      </c>
      <c r="D1055" t="s">
        <v>171</v>
      </c>
      <c r="E1055" t="s">
        <v>172</v>
      </c>
      <c r="F1055" t="s">
        <v>3630</v>
      </c>
      <c r="G1055" t="s">
        <v>174</v>
      </c>
      <c r="H1055" t="s">
        <v>11763</v>
      </c>
      <c r="I1055" t="s">
        <v>420</v>
      </c>
      <c r="J1055" t="s">
        <v>11853</v>
      </c>
      <c r="K1055" t="s">
        <v>622</v>
      </c>
      <c r="L1055" t="s">
        <v>569</v>
      </c>
      <c r="M1055" t="s">
        <v>295</v>
      </c>
      <c r="N1055" t="s">
        <v>623</v>
      </c>
      <c r="O1055" t="s">
        <v>11130</v>
      </c>
      <c r="P1055" t="s">
        <v>11131</v>
      </c>
      <c r="Q1055" t="s">
        <v>200</v>
      </c>
      <c r="R1055" t="s">
        <v>184</v>
      </c>
      <c r="S1055" t="s">
        <v>11132</v>
      </c>
      <c r="T1055" t="s">
        <v>631</v>
      </c>
      <c r="U1055" t="s">
        <v>11133</v>
      </c>
    </row>
    <row r="1056" spans="1:21" x14ac:dyDescent="0.2">
      <c r="A1056" t="s">
        <v>11134</v>
      </c>
      <c r="B1056" t="s">
        <v>11135</v>
      </c>
      <c r="C1056" t="s">
        <v>9036</v>
      </c>
      <c r="D1056" t="s">
        <v>171</v>
      </c>
      <c r="E1056" t="s">
        <v>172</v>
      </c>
      <c r="F1056" t="s">
        <v>3630</v>
      </c>
      <c r="G1056" t="s">
        <v>174</v>
      </c>
      <c r="H1056" t="s">
        <v>11763</v>
      </c>
      <c r="I1056" t="s">
        <v>420</v>
      </c>
      <c r="J1056" t="s">
        <v>11853</v>
      </c>
      <c r="K1056" t="s">
        <v>622</v>
      </c>
      <c r="L1056" t="s">
        <v>569</v>
      </c>
      <c r="M1056" t="s">
        <v>295</v>
      </c>
      <c r="N1056" t="s">
        <v>623</v>
      </c>
      <c r="O1056" t="s">
        <v>11130</v>
      </c>
      <c r="P1056" t="s">
        <v>11136</v>
      </c>
      <c r="Q1056" t="s">
        <v>200</v>
      </c>
      <c r="R1056" t="s">
        <v>184</v>
      </c>
      <c r="S1056" t="s">
        <v>11137</v>
      </c>
      <c r="T1056" t="s">
        <v>631</v>
      </c>
      <c r="U1056" t="s">
        <v>11138</v>
      </c>
    </row>
    <row r="1057" spans="1:21" x14ac:dyDescent="0.2">
      <c r="A1057" t="s">
        <v>11139</v>
      </c>
      <c r="B1057" t="s">
        <v>11140</v>
      </c>
      <c r="C1057" t="s">
        <v>9036</v>
      </c>
      <c r="D1057" t="s">
        <v>171</v>
      </c>
      <c r="E1057" t="s">
        <v>172</v>
      </c>
      <c r="F1057" t="s">
        <v>3630</v>
      </c>
      <c r="G1057" t="s">
        <v>174</v>
      </c>
      <c r="H1057" t="s">
        <v>11763</v>
      </c>
      <c r="I1057" t="s">
        <v>420</v>
      </c>
      <c r="J1057" t="s">
        <v>11853</v>
      </c>
      <c r="K1057" t="s">
        <v>622</v>
      </c>
      <c r="L1057" t="s">
        <v>569</v>
      </c>
      <c r="M1057" t="s">
        <v>295</v>
      </c>
      <c r="N1057" t="s">
        <v>623</v>
      </c>
      <c r="O1057" t="s">
        <v>2063</v>
      </c>
      <c r="P1057" t="s">
        <v>11141</v>
      </c>
      <c r="Q1057" t="s">
        <v>200</v>
      </c>
      <c r="R1057" t="s">
        <v>184</v>
      </c>
      <c r="S1057" t="s">
        <v>11142</v>
      </c>
      <c r="T1057" t="s">
        <v>631</v>
      </c>
      <c r="U1057" t="s">
        <v>11143</v>
      </c>
    </row>
    <row r="1058" spans="1:21" x14ac:dyDescent="0.2">
      <c r="A1058" t="s">
        <v>11144</v>
      </c>
      <c r="B1058" t="s">
        <v>11145</v>
      </c>
      <c r="C1058" t="s">
        <v>9036</v>
      </c>
      <c r="D1058" t="s">
        <v>171</v>
      </c>
      <c r="E1058" t="s">
        <v>172</v>
      </c>
      <c r="F1058" t="s">
        <v>3630</v>
      </c>
      <c r="G1058" t="s">
        <v>174</v>
      </c>
      <c r="H1058" t="s">
        <v>11763</v>
      </c>
      <c r="I1058" t="s">
        <v>420</v>
      </c>
      <c r="J1058" t="s">
        <v>11853</v>
      </c>
      <c r="K1058" t="s">
        <v>622</v>
      </c>
      <c r="L1058" t="s">
        <v>569</v>
      </c>
      <c r="M1058" t="s">
        <v>295</v>
      </c>
      <c r="N1058" t="s">
        <v>623</v>
      </c>
      <c r="O1058" t="s">
        <v>11146</v>
      </c>
      <c r="P1058" t="s">
        <v>11147</v>
      </c>
      <c r="Q1058" t="s">
        <v>200</v>
      </c>
      <c r="R1058" t="s">
        <v>184</v>
      </c>
      <c r="S1058" t="s">
        <v>11148</v>
      </c>
      <c r="T1058" t="s">
        <v>631</v>
      </c>
      <c r="U1058" t="s">
        <v>11149</v>
      </c>
    </row>
    <row r="1059" spans="1:21" x14ac:dyDescent="0.2">
      <c r="A1059" t="s">
        <v>11150</v>
      </c>
      <c r="B1059" t="s">
        <v>11151</v>
      </c>
      <c r="C1059" t="s">
        <v>9036</v>
      </c>
      <c r="D1059" t="s">
        <v>171</v>
      </c>
      <c r="E1059" t="s">
        <v>172</v>
      </c>
      <c r="F1059" t="s">
        <v>3630</v>
      </c>
      <c r="G1059" t="s">
        <v>174</v>
      </c>
      <c r="H1059" t="s">
        <v>11763</v>
      </c>
      <c r="I1059" t="s">
        <v>420</v>
      </c>
      <c r="J1059" t="s">
        <v>11853</v>
      </c>
      <c r="K1059" t="s">
        <v>622</v>
      </c>
      <c r="L1059" t="s">
        <v>569</v>
      </c>
      <c r="M1059" t="s">
        <v>295</v>
      </c>
      <c r="N1059" t="s">
        <v>623</v>
      </c>
      <c r="O1059" t="s">
        <v>11152</v>
      </c>
      <c r="P1059" t="s">
        <v>11153</v>
      </c>
      <c r="Q1059" t="s">
        <v>225</v>
      </c>
      <c r="R1059" t="s">
        <v>184</v>
      </c>
      <c r="S1059" t="s">
        <v>11154</v>
      </c>
      <c r="T1059" t="s">
        <v>631</v>
      </c>
      <c r="U1059" t="s">
        <v>11155</v>
      </c>
    </row>
    <row r="1060" spans="1:21" x14ac:dyDescent="0.2">
      <c r="A1060" t="s">
        <v>11156</v>
      </c>
      <c r="B1060" t="s">
        <v>11157</v>
      </c>
      <c r="C1060" t="s">
        <v>11158</v>
      </c>
      <c r="D1060" t="s">
        <v>171</v>
      </c>
      <c r="E1060" t="s">
        <v>172</v>
      </c>
      <c r="F1060" t="s">
        <v>3630</v>
      </c>
      <c r="G1060" t="s">
        <v>174</v>
      </c>
      <c r="H1060" t="s">
        <v>190</v>
      </c>
      <c r="I1060" t="s">
        <v>210</v>
      </c>
      <c r="J1060" t="s">
        <v>11814</v>
      </c>
      <c r="K1060" t="s">
        <v>177</v>
      </c>
      <c r="L1060" t="s">
        <v>334</v>
      </c>
      <c r="M1060" t="s">
        <v>179</v>
      </c>
      <c r="N1060" t="s">
        <v>180</v>
      </c>
      <c r="O1060" t="s">
        <v>11159</v>
      </c>
      <c r="P1060" t="s">
        <v>11160</v>
      </c>
      <c r="Q1060" t="s">
        <v>828</v>
      </c>
      <c r="R1060" t="s">
        <v>196</v>
      </c>
      <c r="S1060" t="s">
        <v>11161</v>
      </c>
      <c r="T1060" t="s">
        <v>338</v>
      </c>
      <c r="U1060" t="s">
        <v>11162</v>
      </c>
    </row>
    <row r="1061" spans="1:21" x14ac:dyDescent="0.2">
      <c r="A1061" t="s">
        <v>11163</v>
      </c>
      <c r="B1061" t="s">
        <v>11164</v>
      </c>
      <c r="C1061" t="s">
        <v>11165</v>
      </c>
      <c r="D1061" t="s">
        <v>171</v>
      </c>
      <c r="E1061" t="s">
        <v>172</v>
      </c>
      <c r="F1061" t="s">
        <v>3630</v>
      </c>
      <c r="G1061" t="s">
        <v>189</v>
      </c>
      <c r="H1061" t="s">
        <v>175</v>
      </c>
      <c r="I1061" t="s">
        <v>176</v>
      </c>
      <c r="J1061" t="s">
        <v>11716</v>
      </c>
      <c r="K1061" t="s">
        <v>217</v>
      </c>
      <c r="L1061" t="s">
        <v>267</v>
      </c>
      <c r="M1061" t="s">
        <v>179</v>
      </c>
      <c r="N1061" t="s">
        <v>180</v>
      </c>
      <c r="O1061" t="s">
        <v>11166</v>
      </c>
      <c r="P1061" t="s">
        <v>11167</v>
      </c>
      <c r="Q1061" t="s">
        <v>458</v>
      </c>
      <c r="R1061" t="s">
        <v>184</v>
      </c>
      <c r="S1061" t="s">
        <v>11907</v>
      </c>
      <c r="T1061" t="s">
        <v>268</v>
      </c>
      <c r="U1061" t="s">
        <v>11168</v>
      </c>
    </row>
    <row r="1062" spans="1:21" x14ac:dyDescent="0.2">
      <c r="A1062" t="s">
        <v>11169</v>
      </c>
      <c r="B1062" t="s">
        <v>11170</v>
      </c>
      <c r="C1062" t="s">
        <v>9036</v>
      </c>
      <c r="D1062" t="s">
        <v>171</v>
      </c>
      <c r="E1062" t="s">
        <v>172</v>
      </c>
      <c r="F1062" t="s">
        <v>3630</v>
      </c>
      <c r="G1062" t="s">
        <v>174</v>
      </c>
      <c r="H1062" t="s">
        <v>11763</v>
      </c>
      <c r="I1062" t="s">
        <v>396</v>
      </c>
      <c r="J1062" t="s">
        <v>11867</v>
      </c>
      <c r="K1062" t="s">
        <v>622</v>
      </c>
      <c r="L1062" t="s">
        <v>569</v>
      </c>
      <c r="M1062" t="s">
        <v>295</v>
      </c>
      <c r="N1062" t="s">
        <v>623</v>
      </c>
      <c r="O1062" t="s">
        <v>8826</v>
      </c>
      <c r="P1062" t="s">
        <v>11171</v>
      </c>
      <c r="Q1062" t="s">
        <v>200</v>
      </c>
      <c r="R1062" t="s">
        <v>184</v>
      </c>
      <c r="S1062" t="s">
        <v>11172</v>
      </c>
      <c r="T1062" t="s">
        <v>631</v>
      </c>
      <c r="U1062" t="s">
        <v>11173</v>
      </c>
    </row>
    <row r="1063" spans="1:21" x14ac:dyDescent="0.2">
      <c r="A1063" t="s">
        <v>11174</v>
      </c>
      <c r="B1063" t="s">
        <v>11175</v>
      </c>
      <c r="C1063" t="s">
        <v>9036</v>
      </c>
      <c r="D1063" t="s">
        <v>171</v>
      </c>
      <c r="E1063" t="s">
        <v>172</v>
      </c>
      <c r="F1063" t="s">
        <v>3630</v>
      </c>
      <c r="G1063" t="s">
        <v>174</v>
      </c>
      <c r="H1063" t="s">
        <v>11752</v>
      </c>
      <c r="I1063" t="s">
        <v>228</v>
      </c>
      <c r="J1063" t="s">
        <v>11753</v>
      </c>
      <c r="K1063" t="s">
        <v>622</v>
      </c>
      <c r="L1063" t="s">
        <v>569</v>
      </c>
      <c r="M1063" t="s">
        <v>295</v>
      </c>
      <c r="N1063" t="s">
        <v>623</v>
      </c>
      <c r="O1063" t="s">
        <v>11176</v>
      </c>
      <c r="P1063" t="s">
        <v>11177</v>
      </c>
      <c r="Q1063" t="s">
        <v>200</v>
      </c>
      <c r="R1063" t="s">
        <v>184</v>
      </c>
      <c r="S1063" t="s">
        <v>11178</v>
      </c>
      <c r="T1063" t="s">
        <v>631</v>
      </c>
      <c r="U1063" t="s">
        <v>11179</v>
      </c>
    </row>
    <row r="1064" spans="1:21" x14ac:dyDescent="0.2">
      <c r="A1064" t="s">
        <v>11180</v>
      </c>
      <c r="B1064" t="s">
        <v>11181</v>
      </c>
      <c r="C1064" t="s">
        <v>11067</v>
      </c>
      <c r="D1064" t="s">
        <v>171</v>
      </c>
      <c r="E1064" t="s">
        <v>172</v>
      </c>
      <c r="F1064" t="s">
        <v>3630</v>
      </c>
      <c r="G1064" t="s">
        <v>245</v>
      </c>
      <c r="H1064" t="s">
        <v>257</v>
      </c>
      <c r="I1064" t="s">
        <v>199</v>
      </c>
      <c r="J1064" t="s">
        <v>11840</v>
      </c>
      <c r="K1064" t="s">
        <v>217</v>
      </c>
      <c r="L1064" t="s">
        <v>274</v>
      </c>
      <c r="M1064" t="s">
        <v>179</v>
      </c>
      <c r="N1064" t="s">
        <v>180</v>
      </c>
      <c r="O1064" t="s">
        <v>8727</v>
      </c>
      <c r="P1064" t="s">
        <v>8728</v>
      </c>
      <c r="Q1064" t="s">
        <v>260</v>
      </c>
      <c r="R1064" t="s">
        <v>261</v>
      </c>
      <c r="S1064" t="s">
        <v>11908</v>
      </c>
      <c r="T1064" t="s">
        <v>277</v>
      </c>
      <c r="U1064" t="s">
        <v>11182</v>
      </c>
    </row>
    <row r="1065" spans="1:21" x14ac:dyDescent="0.2">
      <c r="A1065" t="s">
        <v>11183</v>
      </c>
      <c r="B1065" t="s">
        <v>11184</v>
      </c>
      <c r="C1065" t="s">
        <v>9036</v>
      </c>
      <c r="D1065" t="s">
        <v>171</v>
      </c>
      <c r="E1065" t="s">
        <v>172</v>
      </c>
      <c r="F1065" t="s">
        <v>3630</v>
      </c>
      <c r="G1065" t="s">
        <v>174</v>
      </c>
      <c r="H1065" t="s">
        <v>676</v>
      </c>
      <c r="I1065" t="s">
        <v>574</v>
      </c>
      <c r="J1065" t="s">
        <v>11789</v>
      </c>
      <c r="K1065" t="s">
        <v>643</v>
      </c>
      <c r="L1065" t="s">
        <v>644</v>
      </c>
      <c r="M1065" t="s">
        <v>295</v>
      </c>
      <c r="N1065" t="s">
        <v>9898</v>
      </c>
      <c r="O1065" t="s">
        <v>11185</v>
      </c>
      <c r="P1065" t="s">
        <v>11186</v>
      </c>
      <c r="Q1065" t="s">
        <v>925</v>
      </c>
      <c r="R1065" t="s">
        <v>680</v>
      </c>
      <c r="S1065" t="s">
        <v>11187</v>
      </c>
      <c r="T1065" t="s">
        <v>7764</v>
      </c>
      <c r="U1065" t="s">
        <v>11188</v>
      </c>
    </row>
    <row r="1066" spans="1:21" x14ac:dyDescent="0.2">
      <c r="A1066" t="s">
        <v>11189</v>
      </c>
      <c r="B1066" t="s">
        <v>11190</v>
      </c>
      <c r="C1066" t="s">
        <v>11071</v>
      </c>
      <c r="D1066" t="s">
        <v>171</v>
      </c>
      <c r="E1066" t="s">
        <v>172</v>
      </c>
      <c r="F1066" t="s">
        <v>3630</v>
      </c>
      <c r="G1066" t="s">
        <v>174</v>
      </c>
      <c r="H1066" t="s">
        <v>7769</v>
      </c>
      <c r="I1066" t="s">
        <v>199</v>
      </c>
      <c r="J1066" t="s">
        <v>11865</v>
      </c>
      <c r="K1066" t="s">
        <v>622</v>
      </c>
      <c r="L1066" t="s">
        <v>569</v>
      </c>
      <c r="M1066" t="s">
        <v>295</v>
      </c>
      <c r="N1066" t="s">
        <v>623</v>
      </c>
      <c r="O1066" t="s">
        <v>11191</v>
      </c>
      <c r="P1066" t="s">
        <v>11192</v>
      </c>
      <c r="Q1066" t="s">
        <v>465</v>
      </c>
      <c r="R1066" t="s">
        <v>465</v>
      </c>
      <c r="S1066" t="s">
        <v>11909</v>
      </c>
      <c r="T1066" t="s">
        <v>631</v>
      </c>
      <c r="U1066" t="s">
        <v>11193</v>
      </c>
    </row>
    <row r="1067" spans="1:21" x14ac:dyDescent="0.2">
      <c r="A1067" t="s">
        <v>11194</v>
      </c>
      <c r="B1067" t="s">
        <v>11195</v>
      </c>
      <c r="C1067" t="s">
        <v>11158</v>
      </c>
      <c r="D1067" t="s">
        <v>171</v>
      </c>
      <c r="E1067" t="s">
        <v>172</v>
      </c>
      <c r="F1067" t="s">
        <v>3630</v>
      </c>
      <c r="G1067" t="s">
        <v>245</v>
      </c>
      <c r="H1067" t="s">
        <v>198</v>
      </c>
      <c r="I1067" t="s">
        <v>251</v>
      </c>
      <c r="J1067" t="s">
        <v>11723</v>
      </c>
      <c r="K1067" t="s">
        <v>177</v>
      </c>
      <c r="L1067" t="s">
        <v>178</v>
      </c>
      <c r="M1067" t="s">
        <v>179</v>
      </c>
      <c r="N1067" t="s">
        <v>180</v>
      </c>
      <c r="O1067" t="s">
        <v>388</v>
      </c>
      <c r="P1067" t="s">
        <v>11196</v>
      </c>
      <c r="Q1067" t="s">
        <v>225</v>
      </c>
      <c r="R1067" t="s">
        <v>184</v>
      </c>
      <c r="S1067" t="s">
        <v>11910</v>
      </c>
      <c r="T1067" t="s">
        <v>185</v>
      </c>
      <c r="U1067" t="s">
        <v>11197</v>
      </c>
    </row>
    <row r="1068" spans="1:21" x14ac:dyDescent="0.2">
      <c r="A1068" t="s">
        <v>11198</v>
      </c>
      <c r="B1068" t="s">
        <v>11199</v>
      </c>
      <c r="C1068" t="s">
        <v>9036</v>
      </c>
      <c r="D1068" t="s">
        <v>171</v>
      </c>
      <c r="E1068" t="s">
        <v>172</v>
      </c>
      <c r="F1068" t="s">
        <v>3630</v>
      </c>
      <c r="G1068" t="s">
        <v>174</v>
      </c>
      <c r="H1068" t="s">
        <v>657</v>
      </c>
      <c r="I1068" t="s">
        <v>234</v>
      </c>
      <c r="J1068" t="s">
        <v>11793</v>
      </c>
      <c r="K1068" t="s">
        <v>643</v>
      </c>
      <c r="L1068" t="s">
        <v>644</v>
      </c>
      <c r="M1068" t="s">
        <v>295</v>
      </c>
      <c r="N1068" t="s">
        <v>9898</v>
      </c>
      <c r="O1068" t="s">
        <v>11200</v>
      </c>
      <c r="P1068" t="s">
        <v>11201</v>
      </c>
      <c r="Q1068" t="s">
        <v>721</v>
      </c>
      <c r="R1068" t="s">
        <v>270</v>
      </c>
      <c r="T1068" t="s">
        <v>7764</v>
      </c>
      <c r="U1068" t="s">
        <v>11202</v>
      </c>
    </row>
    <row r="1069" spans="1:21" x14ac:dyDescent="0.2">
      <c r="A1069" t="s">
        <v>11203</v>
      </c>
      <c r="B1069" t="s">
        <v>11204</v>
      </c>
      <c r="C1069" t="s">
        <v>9036</v>
      </c>
      <c r="D1069" t="s">
        <v>171</v>
      </c>
      <c r="E1069" t="s">
        <v>172</v>
      </c>
      <c r="F1069" t="s">
        <v>3630</v>
      </c>
      <c r="G1069" t="s">
        <v>174</v>
      </c>
      <c r="H1069" t="s">
        <v>11763</v>
      </c>
      <c r="I1069" t="s">
        <v>251</v>
      </c>
      <c r="J1069" t="s">
        <v>11877</v>
      </c>
      <c r="K1069" t="s">
        <v>622</v>
      </c>
      <c r="L1069" t="s">
        <v>569</v>
      </c>
      <c r="M1069" t="s">
        <v>295</v>
      </c>
      <c r="N1069" t="s">
        <v>623</v>
      </c>
      <c r="O1069" t="s">
        <v>11205</v>
      </c>
      <c r="P1069" t="s">
        <v>11206</v>
      </c>
      <c r="Q1069" t="s">
        <v>200</v>
      </c>
      <c r="R1069" t="s">
        <v>184</v>
      </c>
      <c r="S1069" t="s">
        <v>11207</v>
      </c>
      <c r="T1069" t="s">
        <v>631</v>
      </c>
      <c r="U1069" t="s">
        <v>11208</v>
      </c>
    </row>
    <row r="1070" spans="1:21" x14ac:dyDescent="0.2">
      <c r="A1070" t="s">
        <v>11209</v>
      </c>
      <c r="B1070" t="s">
        <v>11210</v>
      </c>
      <c r="C1070" t="s">
        <v>9036</v>
      </c>
      <c r="D1070" t="s">
        <v>171</v>
      </c>
      <c r="E1070" t="s">
        <v>172</v>
      </c>
      <c r="F1070" t="s">
        <v>3630</v>
      </c>
      <c r="G1070" t="s">
        <v>174</v>
      </c>
      <c r="H1070" t="s">
        <v>11763</v>
      </c>
      <c r="I1070" t="s">
        <v>251</v>
      </c>
      <c r="J1070" t="s">
        <v>11877</v>
      </c>
      <c r="K1070" t="s">
        <v>622</v>
      </c>
      <c r="L1070" t="s">
        <v>569</v>
      </c>
      <c r="M1070" t="s">
        <v>295</v>
      </c>
      <c r="N1070" t="s">
        <v>623</v>
      </c>
      <c r="O1070" t="s">
        <v>3440</v>
      </c>
      <c r="P1070" t="s">
        <v>11211</v>
      </c>
      <c r="Q1070" t="s">
        <v>200</v>
      </c>
      <c r="R1070" t="s">
        <v>184</v>
      </c>
      <c r="S1070" t="s">
        <v>11212</v>
      </c>
      <c r="T1070" t="s">
        <v>631</v>
      </c>
      <c r="U1070" t="s">
        <v>11213</v>
      </c>
    </row>
    <row r="1071" spans="1:21" x14ac:dyDescent="0.2">
      <c r="A1071" t="s">
        <v>11214</v>
      </c>
      <c r="B1071" t="s">
        <v>11215</v>
      </c>
      <c r="C1071" t="s">
        <v>9036</v>
      </c>
      <c r="D1071" t="s">
        <v>171</v>
      </c>
      <c r="E1071" t="s">
        <v>172</v>
      </c>
      <c r="F1071" t="s">
        <v>3630</v>
      </c>
      <c r="G1071" t="s">
        <v>174</v>
      </c>
      <c r="H1071" t="s">
        <v>11763</v>
      </c>
      <c r="I1071" t="s">
        <v>251</v>
      </c>
      <c r="J1071" t="s">
        <v>11877</v>
      </c>
      <c r="K1071" t="s">
        <v>622</v>
      </c>
      <c r="L1071" t="s">
        <v>569</v>
      </c>
      <c r="M1071" t="s">
        <v>295</v>
      </c>
      <c r="N1071" t="s">
        <v>623</v>
      </c>
      <c r="O1071" t="s">
        <v>11010</v>
      </c>
      <c r="P1071" t="s">
        <v>11216</v>
      </c>
      <c r="Q1071" t="s">
        <v>225</v>
      </c>
      <c r="R1071" t="s">
        <v>184</v>
      </c>
      <c r="S1071" t="s">
        <v>11217</v>
      </c>
      <c r="T1071" t="s">
        <v>631</v>
      </c>
      <c r="U1071" t="s">
        <v>11218</v>
      </c>
    </row>
    <row r="1072" spans="1:21" x14ac:dyDescent="0.2">
      <c r="A1072" t="s">
        <v>11219</v>
      </c>
      <c r="B1072" t="s">
        <v>11220</v>
      </c>
      <c r="C1072" t="s">
        <v>11071</v>
      </c>
      <c r="D1072" t="s">
        <v>171</v>
      </c>
      <c r="E1072" t="s">
        <v>172</v>
      </c>
      <c r="F1072" t="s">
        <v>3630</v>
      </c>
      <c r="G1072" t="s">
        <v>174</v>
      </c>
      <c r="H1072" t="s">
        <v>11763</v>
      </c>
      <c r="I1072" t="s">
        <v>945</v>
      </c>
      <c r="J1072" t="s">
        <v>11764</v>
      </c>
      <c r="K1072" t="s">
        <v>622</v>
      </c>
      <c r="L1072" t="s">
        <v>569</v>
      </c>
      <c r="M1072" t="s">
        <v>295</v>
      </c>
      <c r="N1072" t="s">
        <v>623</v>
      </c>
      <c r="O1072" t="s">
        <v>11221</v>
      </c>
      <c r="P1072" t="s">
        <v>11222</v>
      </c>
      <c r="Q1072" t="s">
        <v>200</v>
      </c>
      <c r="R1072" t="s">
        <v>184</v>
      </c>
      <c r="S1072" t="s">
        <v>11911</v>
      </c>
      <c r="T1072" t="s">
        <v>631</v>
      </c>
      <c r="U1072" t="s">
        <v>11223</v>
      </c>
    </row>
    <row r="1073" spans="1:21" x14ac:dyDescent="0.2">
      <c r="A1073" t="s">
        <v>11224</v>
      </c>
      <c r="B1073" t="s">
        <v>11225</v>
      </c>
      <c r="C1073" t="s">
        <v>9036</v>
      </c>
      <c r="D1073" t="s">
        <v>171</v>
      </c>
      <c r="E1073" t="s">
        <v>172</v>
      </c>
      <c r="F1073" t="s">
        <v>3630</v>
      </c>
      <c r="G1073" t="s">
        <v>174</v>
      </c>
      <c r="H1073" t="s">
        <v>11763</v>
      </c>
      <c r="I1073" t="s">
        <v>239</v>
      </c>
      <c r="J1073" t="s">
        <v>11776</v>
      </c>
      <c r="K1073" t="s">
        <v>622</v>
      </c>
      <c r="L1073" t="s">
        <v>569</v>
      </c>
      <c r="M1073" t="s">
        <v>295</v>
      </c>
      <c r="N1073" t="s">
        <v>623</v>
      </c>
      <c r="O1073" t="s">
        <v>11226</v>
      </c>
      <c r="P1073" t="s">
        <v>11227</v>
      </c>
      <c r="Q1073" t="s">
        <v>225</v>
      </c>
      <c r="R1073" t="s">
        <v>184</v>
      </c>
      <c r="S1073" t="s">
        <v>11228</v>
      </c>
      <c r="T1073" t="s">
        <v>631</v>
      </c>
      <c r="U1073" t="s">
        <v>11229</v>
      </c>
    </row>
    <row r="1074" spans="1:21" x14ac:dyDescent="0.2">
      <c r="A1074" t="s">
        <v>11230</v>
      </c>
      <c r="B1074" t="s">
        <v>11231</v>
      </c>
      <c r="C1074" t="s">
        <v>11165</v>
      </c>
      <c r="D1074" t="s">
        <v>171</v>
      </c>
      <c r="E1074" t="s">
        <v>172</v>
      </c>
      <c r="F1074" t="s">
        <v>3630</v>
      </c>
      <c r="G1074" t="s">
        <v>216</v>
      </c>
      <c r="H1074" t="s">
        <v>190</v>
      </c>
      <c r="I1074" t="s">
        <v>234</v>
      </c>
      <c r="J1074" t="s">
        <v>11717</v>
      </c>
      <c r="K1074" t="s">
        <v>217</v>
      </c>
      <c r="L1074" t="s">
        <v>218</v>
      </c>
      <c r="M1074" t="s">
        <v>179</v>
      </c>
      <c r="N1074" t="s">
        <v>180</v>
      </c>
      <c r="O1074" t="s">
        <v>11232</v>
      </c>
      <c r="P1074" t="s">
        <v>11233</v>
      </c>
      <c r="Q1074" t="s">
        <v>195</v>
      </c>
      <c r="R1074" t="s">
        <v>196</v>
      </c>
      <c r="S1074" t="s">
        <v>11234</v>
      </c>
      <c r="T1074" t="s">
        <v>219</v>
      </c>
      <c r="U1074" t="s">
        <v>11235</v>
      </c>
    </row>
    <row r="1075" spans="1:21" x14ac:dyDescent="0.2">
      <c r="A1075" t="s">
        <v>11236</v>
      </c>
      <c r="B1075" t="s">
        <v>11237</v>
      </c>
      <c r="C1075" t="s">
        <v>9036</v>
      </c>
      <c r="D1075" t="s">
        <v>11806</v>
      </c>
      <c r="E1075" t="s">
        <v>172</v>
      </c>
      <c r="F1075" t="s">
        <v>3630</v>
      </c>
      <c r="G1075" t="s">
        <v>174</v>
      </c>
      <c r="H1075" t="s">
        <v>11763</v>
      </c>
      <c r="I1075" t="s">
        <v>251</v>
      </c>
      <c r="J1075" t="s">
        <v>11877</v>
      </c>
      <c r="K1075" t="s">
        <v>622</v>
      </c>
      <c r="L1075" t="s">
        <v>569</v>
      </c>
      <c r="M1075" t="s">
        <v>295</v>
      </c>
      <c r="N1075" t="s">
        <v>623</v>
      </c>
      <c r="O1075" t="s">
        <v>11238</v>
      </c>
      <c r="P1075" t="s">
        <v>11239</v>
      </c>
      <c r="Q1075" t="s">
        <v>200</v>
      </c>
      <c r="R1075" t="s">
        <v>184</v>
      </c>
      <c r="S1075" t="s">
        <v>11240</v>
      </c>
      <c r="T1075" t="s">
        <v>631</v>
      </c>
      <c r="U1075" t="s">
        <v>11241</v>
      </c>
    </row>
    <row r="1076" spans="1:21" x14ac:dyDescent="0.2">
      <c r="A1076" t="s">
        <v>11242</v>
      </c>
      <c r="B1076" t="s">
        <v>11243</v>
      </c>
      <c r="C1076" t="s">
        <v>11071</v>
      </c>
      <c r="D1076" t="s">
        <v>171</v>
      </c>
      <c r="E1076" t="s">
        <v>172</v>
      </c>
      <c r="F1076" t="s">
        <v>3630</v>
      </c>
      <c r="G1076" t="s">
        <v>174</v>
      </c>
      <c r="H1076" t="s">
        <v>11752</v>
      </c>
      <c r="I1076" t="s">
        <v>210</v>
      </c>
      <c r="J1076" t="s">
        <v>11754</v>
      </c>
      <c r="K1076" t="s">
        <v>622</v>
      </c>
      <c r="L1076" t="s">
        <v>569</v>
      </c>
      <c r="M1076" t="s">
        <v>295</v>
      </c>
      <c r="N1076" t="s">
        <v>623</v>
      </c>
      <c r="O1076" t="s">
        <v>11244</v>
      </c>
      <c r="P1076" t="s">
        <v>11245</v>
      </c>
      <c r="Q1076" t="s">
        <v>458</v>
      </c>
      <c r="R1076" t="s">
        <v>184</v>
      </c>
      <c r="S1076" t="s">
        <v>11246</v>
      </c>
      <c r="T1076" t="s">
        <v>626</v>
      </c>
      <c r="U1076" t="s">
        <v>11247</v>
      </c>
    </row>
    <row r="1077" spans="1:21" x14ac:dyDescent="0.2">
      <c r="A1077" t="s">
        <v>11248</v>
      </c>
      <c r="B1077" t="s">
        <v>11249</v>
      </c>
      <c r="C1077" t="s">
        <v>9036</v>
      </c>
      <c r="D1077" t="s">
        <v>171</v>
      </c>
      <c r="E1077" t="s">
        <v>172</v>
      </c>
      <c r="F1077" t="s">
        <v>3630</v>
      </c>
      <c r="G1077" t="s">
        <v>174</v>
      </c>
      <c r="H1077" t="s">
        <v>326</v>
      </c>
      <c r="I1077" t="s">
        <v>234</v>
      </c>
      <c r="J1077" t="s">
        <v>11830</v>
      </c>
      <c r="K1077" t="s">
        <v>177</v>
      </c>
      <c r="L1077" t="s">
        <v>178</v>
      </c>
      <c r="M1077" t="s">
        <v>179</v>
      </c>
      <c r="N1077" t="s">
        <v>180</v>
      </c>
      <c r="O1077" t="s">
        <v>11250</v>
      </c>
      <c r="P1077" t="s">
        <v>11251</v>
      </c>
      <c r="Q1077" t="s">
        <v>878</v>
      </c>
      <c r="R1077" t="s">
        <v>330</v>
      </c>
      <c r="S1077" t="s">
        <v>11912</v>
      </c>
      <c r="T1077" t="s">
        <v>185</v>
      </c>
      <c r="U1077" t="s">
        <v>11252</v>
      </c>
    </row>
    <row r="1078" spans="1:21" x14ac:dyDescent="0.2">
      <c r="A1078" t="s">
        <v>11253</v>
      </c>
      <c r="B1078" t="s">
        <v>11913</v>
      </c>
      <c r="C1078" t="s">
        <v>11254</v>
      </c>
      <c r="D1078" t="s">
        <v>171</v>
      </c>
      <c r="E1078" t="s">
        <v>172</v>
      </c>
      <c r="F1078" t="s">
        <v>3630</v>
      </c>
      <c r="G1078" t="s">
        <v>174</v>
      </c>
      <c r="H1078" t="s">
        <v>257</v>
      </c>
      <c r="I1078" t="s">
        <v>199</v>
      </c>
      <c r="J1078" t="s">
        <v>11840</v>
      </c>
      <c r="K1078" t="s">
        <v>177</v>
      </c>
      <c r="L1078" t="s">
        <v>178</v>
      </c>
      <c r="M1078" t="s">
        <v>179</v>
      </c>
      <c r="N1078" t="s">
        <v>180</v>
      </c>
      <c r="O1078" t="s">
        <v>11255</v>
      </c>
      <c r="P1078" t="s">
        <v>11256</v>
      </c>
      <c r="Q1078" t="s">
        <v>260</v>
      </c>
      <c r="R1078" t="s">
        <v>261</v>
      </c>
      <c r="S1078" t="s">
        <v>11914</v>
      </c>
      <c r="T1078" t="s">
        <v>185</v>
      </c>
      <c r="U1078" t="s">
        <v>11257</v>
      </c>
    </row>
    <row r="1079" spans="1:21" x14ac:dyDescent="0.2">
      <c r="A1079" t="s">
        <v>11258</v>
      </c>
      <c r="B1079" t="s">
        <v>11259</v>
      </c>
      <c r="C1079" t="s">
        <v>11260</v>
      </c>
      <c r="D1079" t="s">
        <v>171</v>
      </c>
      <c r="E1079" t="s">
        <v>172</v>
      </c>
      <c r="F1079" t="s">
        <v>3630</v>
      </c>
      <c r="G1079" t="s">
        <v>174</v>
      </c>
      <c r="H1079" t="s">
        <v>11821</v>
      </c>
      <c r="I1079" t="s">
        <v>11822</v>
      </c>
      <c r="J1079" t="s">
        <v>11823</v>
      </c>
      <c r="K1079" t="s">
        <v>622</v>
      </c>
      <c r="L1079" t="s">
        <v>569</v>
      </c>
      <c r="M1079" t="s">
        <v>295</v>
      </c>
      <c r="N1079" t="s">
        <v>623</v>
      </c>
      <c r="O1079" t="s">
        <v>11261</v>
      </c>
      <c r="P1079" t="s">
        <v>11262</v>
      </c>
      <c r="Q1079" t="s">
        <v>260</v>
      </c>
      <c r="R1079" t="s">
        <v>261</v>
      </c>
      <c r="T1079" t="s">
        <v>631</v>
      </c>
      <c r="U1079" t="s">
        <v>11915</v>
      </c>
    </row>
    <row r="1080" spans="1:21" x14ac:dyDescent="0.2">
      <c r="A1080" t="s">
        <v>11263</v>
      </c>
      <c r="B1080" t="s">
        <v>11264</v>
      </c>
      <c r="C1080" t="s">
        <v>9036</v>
      </c>
      <c r="D1080" t="s">
        <v>171</v>
      </c>
      <c r="E1080" t="s">
        <v>172</v>
      </c>
      <c r="F1080" t="s">
        <v>3630</v>
      </c>
      <c r="G1080" t="s">
        <v>174</v>
      </c>
      <c r="H1080" t="s">
        <v>11779</v>
      </c>
      <c r="I1080" t="s">
        <v>7956</v>
      </c>
      <c r="J1080" t="s">
        <v>11780</v>
      </c>
      <c r="K1080" t="s">
        <v>622</v>
      </c>
      <c r="L1080" t="s">
        <v>569</v>
      </c>
      <c r="M1080" t="s">
        <v>295</v>
      </c>
      <c r="N1080" t="s">
        <v>623</v>
      </c>
      <c r="O1080" t="s">
        <v>11265</v>
      </c>
      <c r="P1080" t="s">
        <v>11266</v>
      </c>
      <c r="Q1080" t="s">
        <v>337</v>
      </c>
      <c r="R1080" t="s">
        <v>321</v>
      </c>
      <c r="S1080" t="s">
        <v>11916</v>
      </c>
      <c r="T1080" t="s">
        <v>631</v>
      </c>
      <c r="U1080" t="s">
        <v>11267</v>
      </c>
    </row>
    <row r="1081" spans="1:21" x14ac:dyDescent="0.2">
      <c r="A1081" t="s">
        <v>11268</v>
      </c>
      <c r="B1081" t="s">
        <v>11269</v>
      </c>
      <c r="C1081" t="s">
        <v>11270</v>
      </c>
      <c r="D1081" t="s">
        <v>171</v>
      </c>
      <c r="E1081" t="s">
        <v>172</v>
      </c>
      <c r="F1081" t="s">
        <v>3630</v>
      </c>
      <c r="G1081" t="s">
        <v>174</v>
      </c>
      <c r="H1081" t="s">
        <v>175</v>
      </c>
      <c r="I1081" t="s">
        <v>199</v>
      </c>
      <c r="J1081" t="s">
        <v>11725</v>
      </c>
      <c r="K1081" t="s">
        <v>177</v>
      </c>
      <c r="L1081" t="s">
        <v>440</v>
      </c>
      <c r="M1081" t="s">
        <v>179</v>
      </c>
      <c r="N1081" t="s">
        <v>180</v>
      </c>
      <c r="O1081" t="s">
        <v>11271</v>
      </c>
      <c r="P1081" t="s">
        <v>11272</v>
      </c>
      <c r="Q1081" t="s">
        <v>344</v>
      </c>
      <c r="R1081" t="s">
        <v>184</v>
      </c>
      <c r="S1081" t="s">
        <v>11917</v>
      </c>
      <c r="T1081" t="s">
        <v>322</v>
      </c>
      <c r="U1081" t="s">
        <v>11918</v>
      </c>
    </row>
    <row r="1082" spans="1:21" x14ac:dyDescent="0.2">
      <c r="A1082" t="s">
        <v>11919</v>
      </c>
      <c r="B1082" t="s">
        <v>11920</v>
      </c>
      <c r="C1082" t="s">
        <v>9036</v>
      </c>
      <c r="D1082" t="s">
        <v>171</v>
      </c>
      <c r="E1082" t="s">
        <v>172</v>
      </c>
      <c r="F1082" t="s">
        <v>3630</v>
      </c>
      <c r="G1082" t="s">
        <v>245</v>
      </c>
      <c r="H1082" t="s">
        <v>316</v>
      </c>
      <c r="I1082" t="s">
        <v>191</v>
      </c>
      <c r="J1082" t="s">
        <v>11807</v>
      </c>
      <c r="K1082" t="s">
        <v>177</v>
      </c>
      <c r="L1082" t="s">
        <v>178</v>
      </c>
      <c r="M1082" t="s">
        <v>179</v>
      </c>
      <c r="N1082" t="s">
        <v>180</v>
      </c>
      <c r="O1082" t="s">
        <v>11921</v>
      </c>
      <c r="P1082" t="s">
        <v>11922</v>
      </c>
      <c r="Q1082" t="s">
        <v>337</v>
      </c>
      <c r="R1082" t="s">
        <v>321</v>
      </c>
      <c r="S1082" t="s">
        <v>11923</v>
      </c>
      <c r="T1082" t="s">
        <v>185</v>
      </c>
      <c r="U1082" t="s">
        <v>11924</v>
      </c>
    </row>
    <row r="1083" spans="1:21" x14ac:dyDescent="0.2">
      <c r="A1083" t="s">
        <v>11925</v>
      </c>
      <c r="B1083" t="s">
        <v>11926</v>
      </c>
      <c r="C1083" t="s">
        <v>11927</v>
      </c>
      <c r="D1083" t="s">
        <v>171</v>
      </c>
      <c r="E1083" t="s">
        <v>172</v>
      </c>
      <c r="F1083" t="s">
        <v>3630</v>
      </c>
      <c r="G1083" t="s">
        <v>174</v>
      </c>
      <c r="H1083" t="s">
        <v>595</v>
      </c>
      <c r="I1083" t="s">
        <v>234</v>
      </c>
      <c r="J1083" t="s">
        <v>11784</v>
      </c>
      <c r="K1083" t="s">
        <v>177</v>
      </c>
      <c r="L1083" t="s">
        <v>178</v>
      </c>
      <c r="M1083" t="s">
        <v>179</v>
      </c>
      <c r="N1083" t="s">
        <v>180</v>
      </c>
      <c r="O1083" t="s">
        <v>11928</v>
      </c>
      <c r="P1083" t="s">
        <v>11929</v>
      </c>
      <c r="Q1083" t="s">
        <v>3702</v>
      </c>
      <c r="R1083" t="s">
        <v>597</v>
      </c>
      <c r="T1083" t="s">
        <v>185</v>
      </c>
      <c r="U1083" t="s">
        <v>11930</v>
      </c>
    </row>
    <row r="1084" spans="1:21" x14ac:dyDescent="0.2">
      <c r="A1084" t="s">
        <v>11931</v>
      </c>
      <c r="B1084" t="s">
        <v>11932</v>
      </c>
      <c r="C1084" t="s">
        <v>11927</v>
      </c>
      <c r="D1084" t="s">
        <v>171</v>
      </c>
      <c r="E1084" t="s">
        <v>172</v>
      </c>
      <c r="F1084" t="s">
        <v>3630</v>
      </c>
      <c r="G1084" t="s">
        <v>189</v>
      </c>
      <c r="H1084" t="s">
        <v>209</v>
      </c>
      <c r="I1084" t="s">
        <v>574</v>
      </c>
      <c r="J1084" t="s">
        <v>11813</v>
      </c>
      <c r="K1084" t="s">
        <v>177</v>
      </c>
      <c r="L1084" t="s">
        <v>334</v>
      </c>
      <c r="M1084" t="s">
        <v>179</v>
      </c>
      <c r="N1084" t="s">
        <v>192</v>
      </c>
      <c r="O1084" t="s">
        <v>11933</v>
      </c>
      <c r="P1084" t="s">
        <v>11934</v>
      </c>
      <c r="Q1084" t="s">
        <v>200</v>
      </c>
      <c r="R1084" t="s">
        <v>184</v>
      </c>
      <c r="T1084" t="s">
        <v>338</v>
      </c>
      <c r="U1084" t="s">
        <v>11935</v>
      </c>
    </row>
    <row r="1085" spans="1:21" x14ac:dyDescent="0.2">
      <c r="A1085" t="s">
        <v>11936</v>
      </c>
      <c r="B1085" t="s">
        <v>11937</v>
      </c>
      <c r="C1085" t="s">
        <v>11071</v>
      </c>
      <c r="D1085" t="s">
        <v>171</v>
      </c>
      <c r="E1085" t="s">
        <v>172</v>
      </c>
      <c r="F1085" t="s">
        <v>3630</v>
      </c>
      <c r="G1085" t="s">
        <v>174</v>
      </c>
      <c r="H1085" t="s">
        <v>657</v>
      </c>
      <c r="I1085" t="s">
        <v>234</v>
      </c>
      <c r="J1085" t="s">
        <v>11793</v>
      </c>
      <c r="K1085" t="s">
        <v>805</v>
      </c>
      <c r="L1085" t="s">
        <v>806</v>
      </c>
      <c r="M1085" t="s">
        <v>295</v>
      </c>
      <c r="N1085" t="s">
        <v>9898</v>
      </c>
      <c r="O1085" t="s">
        <v>996</v>
      </c>
      <c r="P1085" t="s">
        <v>1025</v>
      </c>
      <c r="Q1085" t="s">
        <v>721</v>
      </c>
      <c r="R1085" t="s">
        <v>270</v>
      </c>
      <c r="T1085" t="s">
        <v>7800</v>
      </c>
      <c r="U1085" t="s">
        <v>7663</v>
      </c>
    </row>
    <row r="1086" spans="1:21" x14ac:dyDescent="0.2">
      <c r="A1086" t="s">
        <v>11938</v>
      </c>
      <c r="B1086" t="s">
        <v>11939</v>
      </c>
      <c r="C1086" t="s">
        <v>11940</v>
      </c>
      <c r="D1086" t="s">
        <v>171</v>
      </c>
      <c r="E1086" t="s">
        <v>172</v>
      </c>
      <c r="F1086" t="s">
        <v>3630</v>
      </c>
      <c r="G1086" t="s">
        <v>174</v>
      </c>
      <c r="H1086" t="s">
        <v>11779</v>
      </c>
      <c r="I1086" t="s">
        <v>823</v>
      </c>
      <c r="J1086" t="s">
        <v>11791</v>
      </c>
      <c r="K1086" t="s">
        <v>622</v>
      </c>
      <c r="L1086" t="s">
        <v>569</v>
      </c>
      <c r="M1086" t="s">
        <v>295</v>
      </c>
      <c r="N1086" t="s">
        <v>623</v>
      </c>
      <c r="O1086" t="s">
        <v>11941</v>
      </c>
      <c r="P1086" t="s">
        <v>11942</v>
      </c>
      <c r="Q1086" t="s">
        <v>962</v>
      </c>
      <c r="R1086" t="s">
        <v>196</v>
      </c>
      <c r="T1086" t="s">
        <v>626</v>
      </c>
      <c r="U1086" t="s">
        <v>11943</v>
      </c>
    </row>
    <row r="1087" spans="1:21" x14ac:dyDescent="0.2">
      <c r="A1087" t="s">
        <v>11944</v>
      </c>
      <c r="B1087" t="s">
        <v>11945</v>
      </c>
      <c r="C1087" t="s">
        <v>11946</v>
      </c>
      <c r="D1087" t="s">
        <v>171</v>
      </c>
      <c r="E1087" t="s">
        <v>172</v>
      </c>
      <c r="F1087" t="s">
        <v>3630</v>
      </c>
      <c r="G1087" t="s">
        <v>174</v>
      </c>
      <c r="H1087" t="s">
        <v>190</v>
      </c>
      <c r="I1087" t="s">
        <v>414</v>
      </c>
      <c r="J1087" t="s">
        <v>11765</v>
      </c>
      <c r="K1087" t="s">
        <v>177</v>
      </c>
      <c r="L1087" t="s">
        <v>178</v>
      </c>
      <c r="M1087" t="s">
        <v>179</v>
      </c>
      <c r="N1087" t="s">
        <v>180</v>
      </c>
      <c r="O1087" t="s">
        <v>11947</v>
      </c>
      <c r="P1087" t="s">
        <v>11948</v>
      </c>
      <c r="Q1087" t="s">
        <v>721</v>
      </c>
      <c r="R1087" t="s">
        <v>270</v>
      </c>
      <c r="S1087" t="s">
        <v>11949</v>
      </c>
      <c r="T1087" t="s">
        <v>185</v>
      </c>
      <c r="U1087" t="s">
        <v>11950</v>
      </c>
    </row>
    <row r="1088" spans="1:21" x14ac:dyDescent="0.2">
      <c r="A1088" t="s">
        <v>11951</v>
      </c>
      <c r="B1088" t="s">
        <v>11952</v>
      </c>
      <c r="C1088" t="s">
        <v>11260</v>
      </c>
      <c r="D1088" t="s">
        <v>11953</v>
      </c>
      <c r="E1088" t="s">
        <v>172</v>
      </c>
      <c r="F1088" t="s">
        <v>3630</v>
      </c>
      <c r="G1088" t="s">
        <v>174</v>
      </c>
      <c r="H1088" t="s">
        <v>316</v>
      </c>
      <c r="I1088" t="s">
        <v>199</v>
      </c>
      <c r="J1088" t="s">
        <v>11733</v>
      </c>
      <c r="K1088" t="s">
        <v>1127</v>
      </c>
      <c r="L1088" t="s">
        <v>1151</v>
      </c>
      <c r="M1088" t="s">
        <v>179</v>
      </c>
      <c r="N1088" t="s">
        <v>180</v>
      </c>
      <c r="O1088" t="s">
        <v>11954</v>
      </c>
      <c r="P1088" t="s">
        <v>11955</v>
      </c>
      <c r="Q1088" t="s">
        <v>1403</v>
      </c>
      <c r="R1088" t="s">
        <v>321</v>
      </c>
      <c r="T1088" t="s">
        <v>986</v>
      </c>
      <c r="U1088" t="s">
        <v>11956</v>
      </c>
    </row>
    <row r="1089" spans="1:21" x14ac:dyDescent="0.2">
      <c r="A1089" t="s">
        <v>11957</v>
      </c>
      <c r="B1089" t="s">
        <v>11958</v>
      </c>
      <c r="C1089" t="s">
        <v>11260</v>
      </c>
      <c r="D1089" t="s">
        <v>171</v>
      </c>
      <c r="E1089" t="s">
        <v>172</v>
      </c>
      <c r="F1089" t="s">
        <v>3630</v>
      </c>
      <c r="G1089" t="s">
        <v>174</v>
      </c>
      <c r="H1089" t="s">
        <v>175</v>
      </c>
      <c r="I1089" t="s">
        <v>191</v>
      </c>
      <c r="J1089" t="s">
        <v>11734</v>
      </c>
      <c r="K1089" t="s">
        <v>177</v>
      </c>
      <c r="L1089" t="s">
        <v>178</v>
      </c>
      <c r="M1089" t="s">
        <v>179</v>
      </c>
      <c r="N1089" t="s">
        <v>180</v>
      </c>
      <c r="O1089" t="s">
        <v>11959</v>
      </c>
      <c r="P1089" t="s">
        <v>11960</v>
      </c>
      <c r="Q1089" t="s">
        <v>549</v>
      </c>
      <c r="R1089" t="s">
        <v>184</v>
      </c>
      <c r="S1089" t="s">
        <v>11961</v>
      </c>
      <c r="T1089" t="s">
        <v>185</v>
      </c>
      <c r="U1089" t="s">
        <v>11962</v>
      </c>
    </row>
    <row r="1090" spans="1:21" x14ac:dyDescent="0.2">
      <c r="A1090" t="s">
        <v>11963</v>
      </c>
      <c r="B1090" t="s">
        <v>11964</v>
      </c>
      <c r="C1090" t="s">
        <v>11260</v>
      </c>
      <c r="D1090" t="s">
        <v>171</v>
      </c>
      <c r="E1090" t="s">
        <v>172</v>
      </c>
      <c r="F1090" t="s">
        <v>3630</v>
      </c>
      <c r="G1090" t="s">
        <v>245</v>
      </c>
      <c r="H1090" t="s">
        <v>175</v>
      </c>
      <c r="I1090" t="s">
        <v>234</v>
      </c>
      <c r="J1090" t="s">
        <v>11778</v>
      </c>
      <c r="K1090" t="s">
        <v>177</v>
      </c>
      <c r="L1090" t="s">
        <v>178</v>
      </c>
      <c r="M1090" t="s">
        <v>179</v>
      </c>
      <c r="N1090" t="s">
        <v>180</v>
      </c>
      <c r="O1090" t="s">
        <v>11965</v>
      </c>
      <c r="P1090" t="s">
        <v>11966</v>
      </c>
      <c r="Q1090" t="s">
        <v>458</v>
      </c>
      <c r="R1090" t="s">
        <v>184</v>
      </c>
      <c r="S1090" t="s">
        <v>11967</v>
      </c>
      <c r="T1090" t="s">
        <v>185</v>
      </c>
      <c r="U1090" t="s">
        <v>11968</v>
      </c>
    </row>
    <row r="1091" spans="1:21" x14ac:dyDescent="0.2">
      <c r="A1091" t="s">
        <v>11969</v>
      </c>
      <c r="B1091" t="s">
        <v>11970</v>
      </c>
      <c r="C1091" t="s">
        <v>11971</v>
      </c>
      <c r="D1091" t="s">
        <v>171</v>
      </c>
      <c r="E1091" t="s">
        <v>172</v>
      </c>
      <c r="F1091" t="s">
        <v>3630</v>
      </c>
      <c r="G1091" t="s">
        <v>245</v>
      </c>
      <c r="H1091" t="s">
        <v>190</v>
      </c>
      <c r="I1091" t="s">
        <v>210</v>
      </c>
      <c r="J1091" t="s">
        <v>11814</v>
      </c>
      <c r="K1091" t="s">
        <v>177</v>
      </c>
      <c r="L1091" t="s">
        <v>178</v>
      </c>
      <c r="M1091" t="s">
        <v>179</v>
      </c>
      <c r="N1091" t="s">
        <v>180</v>
      </c>
      <c r="O1091" t="s">
        <v>11972</v>
      </c>
      <c r="P1091" t="s">
        <v>11973</v>
      </c>
      <c r="Q1091" t="s">
        <v>962</v>
      </c>
      <c r="R1091" t="s">
        <v>196</v>
      </c>
      <c r="S1091" t="s">
        <v>11974</v>
      </c>
      <c r="T1091" t="s">
        <v>185</v>
      </c>
      <c r="U1091" t="s">
        <v>11975</v>
      </c>
    </row>
    <row r="1092" spans="1:21" x14ac:dyDescent="0.2">
      <c r="A1092" t="s">
        <v>11976</v>
      </c>
      <c r="B1092" t="s">
        <v>11977</v>
      </c>
      <c r="C1092" t="s">
        <v>11978</v>
      </c>
      <c r="D1092" t="s">
        <v>171</v>
      </c>
      <c r="E1092" t="s">
        <v>172</v>
      </c>
      <c r="F1092" t="s">
        <v>3630</v>
      </c>
      <c r="G1092" t="s">
        <v>245</v>
      </c>
      <c r="H1092" t="s">
        <v>190</v>
      </c>
      <c r="I1092" t="s">
        <v>234</v>
      </c>
      <c r="J1092" t="s">
        <v>11717</v>
      </c>
      <c r="K1092" t="s">
        <v>177</v>
      </c>
      <c r="L1092" t="s">
        <v>178</v>
      </c>
      <c r="M1092" t="s">
        <v>179</v>
      </c>
      <c r="N1092" t="s">
        <v>180</v>
      </c>
      <c r="O1092" t="s">
        <v>11979</v>
      </c>
      <c r="P1092" t="s">
        <v>11980</v>
      </c>
      <c r="Q1092" t="s">
        <v>195</v>
      </c>
      <c r="R1092" t="s">
        <v>196</v>
      </c>
      <c r="S1092" t="s">
        <v>11981</v>
      </c>
      <c r="T1092" t="s">
        <v>185</v>
      </c>
      <c r="U1092" t="s">
        <v>11982</v>
      </c>
    </row>
    <row r="1093" spans="1:21" x14ac:dyDescent="0.2">
      <c r="A1093" t="s">
        <v>11983</v>
      </c>
      <c r="B1093" t="s">
        <v>11984</v>
      </c>
      <c r="C1093" t="s">
        <v>11260</v>
      </c>
      <c r="D1093" t="s">
        <v>171</v>
      </c>
      <c r="E1093" t="s">
        <v>172</v>
      </c>
      <c r="F1093" t="s">
        <v>3630</v>
      </c>
      <c r="G1093" t="s">
        <v>174</v>
      </c>
      <c r="H1093" t="s">
        <v>676</v>
      </c>
      <c r="I1093" t="s">
        <v>199</v>
      </c>
      <c r="J1093" t="s">
        <v>11771</v>
      </c>
      <c r="K1093" t="s">
        <v>1036</v>
      </c>
      <c r="L1093" t="s">
        <v>1037</v>
      </c>
      <c r="M1093" t="s">
        <v>295</v>
      </c>
      <c r="N1093" t="s">
        <v>9898</v>
      </c>
      <c r="O1093" t="s">
        <v>11985</v>
      </c>
      <c r="P1093" t="s">
        <v>11986</v>
      </c>
      <c r="Q1093" t="s">
        <v>809</v>
      </c>
      <c r="R1093" t="s">
        <v>597</v>
      </c>
      <c r="S1093" t="s">
        <v>11987</v>
      </c>
      <c r="T1093" t="s">
        <v>7764</v>
      </c>
      <c r="U1093" t="s">
        <v>11988</v>
      </c>
    </row>
    <row r="1094" spans="1:21" x14ac:dyDescent="0.2">
      <c r="A1094" t="s">
        <v>11989</v>
      </c>
      <c r="B1094" t="s">
        <v>11990</v>
      </c>
      <c r="C1094" t="s">
        <v>11991</v>
      </c>
      <c r="D1094" t="s">
        <v>171</v>
      </c>
      <c r="E1094" t="s">
        <v>172</v>
      </c>
      <c r="F1094" t="s">
        <v>3630</v>
      </c>
      <c r="G1094" t="s">
        <v>245</v>
      </c>
      <c r="H1094" t="s">
        <v>209</v>
      </c>
      <c r="I1094" t="s">
        <v>228</v>
      </c>
      <c r="J1094" t="s">
        <v>11730</v>
      </c>
      <c r="K1094" t="s">
        <v>177</v>
      </c>
      <c r="L1094" t="s">
        <v>334</v>
      </c>
      <c r="M1094" t="s">
        <v>179</v>
      </c>
      <c r="N1094" t="s">
        <v>180</v>
      </c>
      <c r="O1094" t="s">
        <v>11992</v>
      </c>
      <c r="P1094" t="s">
        <v>11993</v>
      </c>
      <c r="Q1094" t="s">
        <v>200</v>
      </c>
      <c r="R1094" t="s">
        <v>184</v>
      </c>
      <c r="T1094" t="s">
        <v>338</v>
      </c>
      <c r="U1094" t="s">
        <v>11994</v>
      </c>
    </row>
    <row r="1095" spans="1:21" x14ac:dyDescent="0.2">
      <c r="A1095" t="s">
        <v>11995</v>
      </c>
      <c r="B1095" t="s">
        <v>11996</v>
      </c>
      <c r="C1095" t="s">
        <v>11991</v>
      </c>
      <c r="D1095" t="s">
        <v>171</v>
      </c>
      <c r="E1095" t="s">
        <v>172</v>
      </c>
      <c r="F1095" t="s">
        <v>3630</v>
      </c>
      <c r="G1095" t="s">
        <v>245</v>
      </c>
      <c r="H1095" t="s">
        <v>209</v>
      </c>
      <c r="I1095" t="s">
        <v>199</v>
      </c>
      <c r="J1095" t="s">
        <v>11742</v>
      </c>
      <c r="K1095" t="s">
        <v>177</v>
      </c>
      <c r="L1095" t="s">
        <v>334</v>
      </c>
      <c r="M1095" t="s">
        <v>179</v>
      </c>
      <c r="N1095" t="s">
        <v>180</v>
      </c>
      <c r="O1095" t="s">
        <v>11992</v>
      </c>
      <c r="P1095" t="s">
        <v>11997</v>
      </c>
      <c r="Q1095" t="s">
        <v>200</v>
      </c>
      <c r="R1095" t="s">
        <v>184</v>
      </c>
      <c r="T1095" t="s">
        <v>338</v>
      </c>
      <c r="U1095" t="s">
        <v>11998</v>
      </c>
    </row>
    <row r="1096" spans="1:21" x14ac:dyDescent="0.2">
      <c r="A1096" t="s">
        <v>11999</v>
      </c>
      <c r="B1096" t="s">
        <v>12000</v>
      </c>
      <c r="C1096" t="s">
        <v>11991</v>
      </c>
      <c r="D1096" t="s">
        <v>171</v>
      </c>
      <c r="E1096" t="s">
        <v>172</v>
      </c>
      <c r="F1096" t="s">
        <v>3630</v>
      </c>
      <c r="G1096" t="s">
        <v>245</v>
      </c>
      <c r="H1096" t="s">
        <v>209</v>
      </c>
      <c r="I1096" t="s">
        <v>176</v>
      </c>
      <c r="J1096" t="s">
        <v>11819</v>
      </c>
      <c r="K1096" t="s">
        <v>177</v>
      </c>
      <c r="L1096" t="s">
        <v>334</v>
      </c>
      <c r="M1096" t="s">
        <v>179</v>
      </c>
      <c r="N1096" t="s">
        <v>180</v>
      </c>
      <c r="O1096" t="s">
        <v>12001</v>
      </c>
      <c r="P1096" t="s">
        <v>12002</v>
      </c>
      <c r="Q1096" t="s">
        <v>200</v>
      </c>
      <c r="R1096" t="s">
        <v>184</v>
      </c>
      <c r="T1096" t="s">
        <v>338</v>
      </c>
      <c r="U1096" t="s">
        <v>12003</v>
      </c>
    </row>
    <row r="1097" spans="1:21" x14ac:dyDescent="0.2">
      <c r="A1097" t="s">
        <v>12004</v>
      </c>
      <c r="B1097" t="s">
        <v>12005</v>
      </c>
      <c r="C1097" t="s">
        <v>11940</v>
      </c>
      <c r="D1097" t="s">
        <v>171</v>
      </c>
      <c r="E1097" t="s">
        <v>172</v>
      </c>
      <c r="F1097" t="s">
        <v>3630</v>
      </c>
      <c r="G1097" t="s">
        <v>245</v>
      </c>
      <c r="H1097" t="s">
        <v>316</v>
      </c>
      <c r="I1097" t="s">
        <v>234</v>
      </c>
      <c r="J1097" t="s">
        <v>11786</v>
      </c>
      <c r="K1097" t="s">
        <v>177</v>
      </c>
      <c r="L1097" t="s">
        <v>334</v>
      </c>
      <c r="M1097" t="s">
        <v>179</v>
      </c>
      <c r="N1097" t="s">
        <v>180</v>
      </c>
      <c r="O1097" t="s">
        <v>12006</v>
      </c>
      <c r="P1097" t="s">
        <v>12007</v>
      </c>
      <c r="Q1097" t="s">
        <v>796</v>
      </c>
      <c r="R1097" t="s">
        <v>321</v>
      </c>
      <c r="T1097" t="s">
        <v>338</v>
      </c>
      <c r="U1097" t="s">
        <v>12008</v>
      </c>
    </row>
    <row r="1098" spans="1:21" x14ac:dyDescent="0.2">
      <c r="A1098" t="s">
        <v>12009</v>
      </c>
      <c r="B1098" t="s">
        <v>12010</v>
      </c>
      <c r="C1098" t="s">
        <v>12011</v>
      </c>
      <c r="D1098" t="s">
        <v>171</v>
      </c>
      <c r="E1098" t="s">
        <v>172</v>
      </c>
      <c r="F1098" t="s">
        <v>3630</v>
      </c>
      <c r="G1098" t="s">
        <v>174</v>
      </c>
      <c r="H1098" t="s">
        <v>1092</v>
      </c>
      <c r="I1098" t="s">
        <v>199</v>
      </c>
      <c r="J1098" t="s">
        <v>11835</v>
      </c>
      <c r="K1098" t="s">
        <v>293</v>
      </c>
      <c r="L1098" t="s">
        <v>294</v>
      </c>
      <c r="M1098" t="s">
        <v>295</v>
      </c>
      <c r="N1098" t="s">
        <v>9898</v>
      </c>
      <c r="O1098" t="s">
        <v>12012</v>
      </c>
      <c r="P1098" t="s">
        <v>12013</v>
      </c>
      <c r="Q1098" t="s">
        <v>1403</v>
      </c>
      <c r="R1098" t="s">
        <v>321</v>
      </c>
      <c r="T1098" t="s">
        <v>7752</v>
      </c>
      <c r="U1098" t="s">
        <v>12014</v>
      </c>
    </row>
    <row r="1099" spans="1:21" x14ac:dyDescent="0.2">
      <c r="A1099" t="s">
        <v>12015</v>
      </c>
      <c r="B1099" t="s">
        <v>12016</v>
      </c>
      <c r="C1099" t="s">
        <v>12017</v>
      </c>
      <c r="D1099" t="s">
        <v>171</v>
      </c>
      <c r="E1099" t="s">
        <v>172</v>
      </c>
      <c r="F1099" t="s">
        <v>3630</v>
      </c>
      <c r="G1099" t="s">
        <v>174</v>
      </c>
      <c r="H1099" t="s">
        <v>602</v>
      </c>
      <c r="I1099" t="s">
        <v>199</v>
      </c>
      <c r="J1099" t="s">
        <v>11750</v>
      </c>
      <c r="K1099" t="s">
        <v>1021</v>
      </c>
      <c r="L1099" t="s">
        <v>1022</v>
      </c>
      <c r="M1099" t="s">
        <v>295</v>
      </c>
      <c r="N1099" t="s">
        <v>9898</v>
      </c>
      <c r="O1099" t="s">
        <v>12018</v>
      </c>
      <c r="P1099" t="s">
        <v>12019</v>
      </c>
      <c r="Q1099" t="s">
        <v>465</v>
      </c>
      <c r="R1099" t="s">
        <v>465</v>
      </c>
      <c r="S1099" t="s">
        <v>12020</v>
      </c>
      <c r="T1099" t="s">
        <v>7757</v>
      </c>
      <c r="U1099" t="s">
        <v>12021</v>
      </c>
    </row>
    <row r="1100" spans="1:21" x14ac:dyDescent="0.2">
      <c r="A1100" t="s">
        <v>12022</v>
      </c>
      <c r="B1100" t="s">
        <v>12023</v>
      </c>
      <c r="C1100" t="s">
        <v>11260</v>
      </c>
      <c r="D1100" t="s">
        <v>171</v>
      </c>
      <c r="E1100" t="s">
        <v>172</v>
      </c>
      <c r="F1100" t="s">
        <v>3630</v>
      </c>
      <c r="G1100" t="s">
        <v>174</v>
      </c>
      <c r="H1100" t="s">
        <v>580</v>
      </c>
      <c r="I1100" t="s">
        <v>945</v>
      </c>
      <c r="J1100" t="s">
        <v>11804</v>
      </c>
      <c r="K1100" t="s">
        <v>1504</v>
      </c>
      <c r="L1100" t="s">
        <v>1505</v>
      </c>
      <c r="M1100" t="s">
        <v>295</v>
      </c>
      <c r="N1100" t="s">
        <v>9898</v>
      </c>
      <c r="O1100" t="s">
        <v>1240</v>
      </c>
      <c r="P1100" t="s">
        <v>12024</v>
      </c>
      <c r="Q1100" t="s">
        <v>841</v>
      </c>
      <c r="R1100" t="s">
        <v>270</v>
      </c>
      <c r="S1100" t="s">
        <v>12025</v>
      </c>
      <c r="T1100" t="s">
        <v>7800</v>
      </c>
      <c r="U1100" t="s">
        <v>12026</v>
      </c>
    </row>
    <row r="1101" spans="1:21" x14ac:dyDescent="0.2">
      <c r="A1101" t="s">
        <v>12027</v>
      </c>
      <c r="B1101" t="s">
        <v>12028</v>
      </c>
      <c r="C1101" t="s">
        <v>11071</v>
      </c>
      <c r="D1101" t="s">
        <v>171</v>
      </c>
      <c r="E1101" t="s">
        <v>172</v>
      </c>
      <c r="F1101" t="s">
        <v>3630</v>
      </c>
      <c r="G1101" t="s">
        <v>174</v>
      </c>
      <c r="H1101" t="s">
        <v>595</v>
      </c>
      <c r="I1101" t="s">
        <v>199</v>
      </c>
      <c r="J1101" t="s">
        <v>11766</v>
      </c>
      <c r="K1101" t="s">
        <v>177</v>
      </c>
      <c r="L1101" t="s">
        <v>178</v>
      </c>
      <c r="M1101" t="s">
        <v>179</v>
      </c>
      <c r="N1101" t="s">
        <v>180</v>
      </c>
      <c r="O1101" t="s">
        <v>4216</v>
      </c>
      <c r="P1101" t="s">
        <v>12029</v>
      </c>
      <c r="Q1101" t="s">
        <v>809</v>
      </c>
      <c r="R1101" t="s">
        <v>597</v>
      </c>
      <c r="T1101" t="s">
        <v>185</v>
      </c>
      <c r="U1101" t="s">
        <v>11280</v>
      </c>
    </row>
    <row r="1102" spans="1:21" x14ac:dyDescent="0.2">
      <c r="A1102" t="s">
        <v>12030</v>
      </c>
      <c r="B1102" t="s">
        <v>12031</v>
      </c>
      <c r="C1102" t="s">
        <v>12032</v>
      </c>
      <c r="D1102" t="s">
        <v>171</v>
      </c>
      <c r="E1102" t="s">
        <v>172</v>
      </c>
      <c r="F1102" t="s">
        <v>3630</v>
      </c>
      <c r="G1102" t="s">
        <v>245</v>
      </c>
      <c r="H1102" t="s">
        <v>175</v>
      </c>
      <c r="I1102" t="s">
        <v>191</v>
      </c>
      <c r="J1102" t="s">
        <v>11734</v>
      </c>
      <c r="K1102" t="s">
        <v>177</v>
      </c>
      <c r="L1102" t="s">
        <v>178</v>
      </c>
      <c r="M1102" t="s">
        <v>179</v>
      </c>
      <c r="N1102" t="s">
        <v>180</v>
      </c>
      <c r="O1102" t="s">
        <v>12033</v>
      </c>
      <c r="P1102" t="s">
        <v>12034</v>
      </c>
      <c r="Q1102" t="s">
        <v>458</v>
      </c>
      <c r="R1102" t="s">
        <v>184</v>
      </c>
      <c r="S1102" t="s">
        <v>12035</v>
      </c>
      <c r="T1102" t="s">
        <v>185</v>
      </c>
      <c r="U1102" t="s">
        <v>12036</v>
      </c>
    </row>
    <row r="1103" spans="1:21" x14ac:dyDescent="0.2">
      <c r="A1103" t="s">
        <v>12037</v>
      </c>
      <c r="B1103" t="s">
        <v>12038</v>
      </c>
      <c r="C1103" t="s">
        <v>12039</v>
      </c>
      <c r="D1103" t="s">
        <v>171</v>
      </c>
      <c r="E1103" t="s">
        <v>172</v>
      </c>
      <c r="F1103" t="s">
        <v>3630</v>
      </c>
      <c r="G1103" t="s">
        <v>245</v>
      </c>
      <c r="H1103" t="s">
        <v>316</v>
      </c>
      <c r="I1103" t="s">
        <v>234</v>
      </c>
      <c r="J1103" t="s">
        <v>11786</v>
      </c>
      <c r="K1103" t="s">
        <v>177</v>
      </c>
      <c r="L1103" t="s">
        <v>334</v>
      </c>
      <c r="M1103" t="s">
        <v>179</v>
      </c>
      <c r="N1103" t="s">
        <v>180</v>
      </c>
      <c r="O1103" t="s">
        <v>12040</v>
      </c>
      <c r="P1103" t="s">
        <v>12041</v>
      </c>
      <c r="Q1103" t="s">
        <v>796</v>
      </c>
      <c r="R1103" t="s">
        <v>321</v>
      </c>
      <c r="T1103" t="s">
        <v>338</v>
      </c>
      <c r="U1103" t="s">
        <v>7663</v>
      </c>
    </row>
    <row r="1104" spans="1:21" x14ac:dyDescent="0.2">
      <c r="A1104" t="s">
        <v>12042</v>
      </c>
      <c r="B1104" t="s">
        <v>12043</v>
      </c>
      <c r="C1104" t="s">
        <v>12032</v>
      </c>
      <c r="D1104" t="s">
        <v>171</v>
      </c>
      <c r="E1104" t="s">
        <v>172</v>
      </c>
      <c r="F1104" t="s">
        <v>3630</v>
      </c>
      <c r="G1104" t="s">
        <v>245</v>
      </c>
      <c r="H1104" t="s">
        <v>257</v>
      </c>
      <c r="I1104" t="s">
        <v>199</v>
      </c>
      <c r="J1104" t="s">
        <v>11840</v>
      </c>
      <c r="K1104" t="s">
        <v>177</v>
      </c>
      <c r="L1104" t="s">
        <v>178</v>
      </c>
      <c r="M1104" t="s">
        <v>179</v>
      </c>
      <c r="N1104" t="s">
        <v>180</v>
      </c>
      <c r="O1104" t="s">
        <v>2873</v>
      </c>
      <c r="P1104" t="s">
        <v>12044</v>
      </c>
      <c r="Q1104" t="s">
        <v>260</v>
      </c>
      <c r="R1104" t="s">
        <v>261</v>
      </c>
      <c r="T1104" t="s">
        <v>185</v>
      </c>
      <c r="U1104" t="s">
        <v>12045</v>
      </c>
    </row>
    <row r="1105" spans="1:21" x14ac:dyDescent="0.2">
      <c r="A1105" t="s">
        <v>12046</v>
      </c>
      <c r="B1105" t="s">
        <v>12047</v>
      </c>
      <c r="C1105" t="s">
        <v>11940</v>
      </c>
      <c r="D1105" t="s">
        <v>171</v>
      </c>
      <c r="E1105" t="s">
        <v>172</v>
      </c>
      <c r="F1105" t="s">
        <v>3630</v>
      </c>
      <c r="G1105" t="s">
        <v>174</v>
      </c>
      <c r="H1105" t="s">
        <v>11752</v>
      </c>
      <c r="I1105" t="s">
        <v>574</v>
      </c>
      <c r="J1105" t="s">
        <v>11788</v>
      </c>
      <c r="K1105" t="s">
        <v>622</v>
      </c>
      <c r="L1105" t="s">
        <v>569</v>
      </c>
      <c r="M1105" t="s">
        <v>295</v>
      </c>
      <c r="N1105" t="s">
        <v>623</v>
      </c>
      <c r="O1105" t="s">
        <v>12048</v>
      </c>
      <c r="P1105" t="s">
        <v>12049</v>
      </c>
      <c r="Q1105" t="s">
        <v>183</v>
      </c>
      <c r="R1105" t="s">
        <v>184</v>
      </c>
      <c r="T1105" t="s">
        <v>631</v>
      </c>
      <c r="U1105" t="s">
        <v>12050</v>
      </c>
    </row>
    <row r="1106" spans="1:21" x14ac:dyDescent="0.2">
      <c r="A1106" t="s">
        <v>12051</v>
      </c>
      <c r="B1106" t="s">
        <v>12052</v>
      </c>
      <c r="C1106" t="s">
        <v>12017</v>
      </c>
      <c r="D1106" t="s">
        <v>171</v>
      </c>
      <c r="E1106" t="s">
        <v>172</v>
      </c>
      <c r="F1106" t="s">
        <v>3630</v>
      </c>
      <c r="G1106" t="s">
        <v>174</v>
      </c>
      <c r="H1106" t="s">
        <v>793</v>
      </c>
      <c r="I1106" t="s">
        <v>210</v>
      </c>
      <c r="J1106" t="s">
        <v>11770</v>
      </c>
      <c r="K1106" t="s">
        <v>293</v>
      </c>
      <c r="L1106" t="s">
        <v>294</v>
      </c>
      <c r="M1106" t="s">
        <v>295</v>
      </c>
      <c r="N1106" t="s">
        <v>9898</v>
      </c>
      <c r="O1106" t="s">
        <v>12053</v>
      </c>
      <c r="P1106" t="s">
        <v>12054</v>
      </c>
      <c r="Q1106" t="s">
        <v>260</v>
      </c>
      <c r="R1106" t="s">
        <v>261</v>
      </c>
      <c r="S1106" t="s">
        <v>12055</v>
      </c>
      <c r="T1106" t="s">
        <v>7752</v>
      </c>
      <c r="U1106" t="s">
        <v>12056</v>
      </c>
    </row>
    <row r="1107" spans="1:21" x14ac:dyDescent="0.2">
      <c r="A1107" t="s">
        <v>12057</v>
      </c>
      <c r="B1107" t="s">
        <v>12058</v>
      </c>
      <c r="C1107" t="s">
        <v>12032</v>
      </c>
      <c r="D1107" t="s">
        <v>171</v>
      </c>
      <c r="E1107" t="s">
        <v>172</v>
      </c>
      <c r="F1107" t="s">
        <v>3630</v>
      </c>
      <c r="G1107" t="s">
        <v>245</v>
      </c>
      <c r="H1107" t="s">
        <v>209</v>
      </c>
      <c r="I1107" t="s">
        <v>191</v>
      </c>
      <c r="J1107" t="s">
        <v>11729</v>
      </c>
      <c r="K1107" t="s">
        <v>177</v>
      </c>
      <c r="L1107" t="s">
        <v>178</v>
      </c>
      <c r="M1107" t="s">
        <v>179</v>
      </c>
      <c r="N1107" t="s">
        <v>180</v>
      </c>
      <c r="O1107" t="s">
        <v>12059</v>
      </c>
      <c r="P1107" t="s">
        <v>12060</v>
      </c>
      <c r="Q1107" t="s">
        <v>200</v>
      </c>
      <c r="R1107" t="s">
        <v>184</v>
      </c>
      <c r="S1107" t="s">
        <v>7806</v>
      </c>
      <c r="T1107" t="s">
        <v>185</v>
      </c>
      <c r="U1107" t="s">
        <v>12061</v>
      </c>
    </row>
    <row r="1108" spans="1:21" x14ac:dyDescent="0.2">
      <c r="A1108" t="s">
        <v>12062</v>
      </c>
      <c r="B1108" t="s">
        <v>12063</v>
      </c>
      <c r="C1108" t="s">
        <v>12064</v>
      </c>
      <c r="D1108" t="s">
        <v>171</v>
      </c>
      <c r="E1108" t="s">
        <v>172</v>
      </c>
      <c r="F1108" t="s">
        <v>3630</v>
      </c>
      <c r="G1108" t="s">
        <v>174</v>
      </c>
      <c r="H1108" t="s">
        <v>462</v>
      </c>
      <c r="I1108" t="s">
        <v>234</v>
      </c>
      <c r="J1108" t="s">
        <v>11741</v>
      </c>
      <c r="K1108" t="s">
        <v>177</v>
      </c>
      <c r="L1108" t="s">
        <v>178</v>
      </c>
      <c r="M1108" t="s">
        <v>179</v>
      </c>
      <c r="N1108" t="s">
        <v>180</v>
      </c>
      <c r="O1108" t="s">
        <v>12065</v>
      </c>
      <c r="P1108" t="s">
        <v>12066</v>
      </c>
      <c r="Q1108" t="s">
        <v>465</v>
      </c>
      <c r="R1108" t="s">
        <v>465</v>
      </c>
      <c r="S1108" t="s">
        <v>12067</v>
      </c>
      <c r="T1108" t="s">
        <v>185</v>
      </c>
      <c r="U1108" t="s">
        <v>7663</v>
      </c>
    </row>
    <row r="1109" spans="1:21" x14ac:dyDescent="0.2">
      <c r="A1109" t="s">
        <v>12068</v>
      </c>
      <c r="B1109" t="s">
        <v>12069</v>
      </c>
      <c r="C1109" t="s">
        <v>12017</v>
      </c>
      <c r="D1109" t="s">
        <v>171</v>
      </c>
      <c r="E1109" t="s">
        <v>172</v>
      </c>
      <c r="F1109" t="s">
        <v>3630</v>
      </c>
      <c r="G1109" t="s">
        <v>245</v>
      </c>
      <c r="H1109" t="s">
        <v>326</v>
      </c>
      <c r="I1109" t="s">
        <v>176</v>
      </c>
      <c r="J1109" t="s">
        <v>11717</v>
      </c>
      <c r="K1109" t="s">
        <v>177</v>
      </c>
      <c r="L1109" t="s">
        <v>178</v>
      </c>
      <c r="M1109" t="s">
        <v>179</v>
      </c>
      <c r="N1109" t="s">
        <v>180</v>
      </c>
      <c r="O1109" t="s">
        <v>12070</v>
      </c>
      <c r="P1109" t="s">
        <v>12071</v>
      </c>
      <c r="Q1109" t="s">
        <v>754</v>
      </c>
      <c r="R1109" t="s">
        <v>330</v>
      </c>
      <c r="S1109" t="s">
        <v>12072</v>
      </c>
      <c r="T1109" t="s">
        <v>185</v>
      </c>
      <c r="U1109" t="s">
        <v>12073</v>
      </c>
    </row>
    <row r="1110" spans="1:21" x14ac:dyDescent="0.2">
      <c r="A1110" t="s">
        <v>12074</v>
      </c>
      <c r="B1110" t="s">
        <v>12075</v>
      </c>
      <c r="C1110" t="s">
        <v>12017</v>
      </c>
      <c r="D1110" t="s">
        <v>171</v>
      </c>
      <c r="E1110" t="s">
        <v>172</v>
      </c>
      <c r="F1110" t="s">
        <v>3630</v>
      </c>
      <c r="G1110" t="s">
        <v>174</v>
      </c>
      <c r="H1110" t="s">
        <v>793</v>
      </c>
      <c r="I1110" t="s">
        <v>191</v>
      </c>
      <c r="J1110" t="s">
        <v>11815</v>
      </c>
      <c r="K1110" t="s">
        <v>610</v>
      </c>
      <c r="L1110" t="s">
        <v>611</v>
      </c>
      <c r="M1110" t="s">
        <v>295</v>
      </c>
      <c r="N1110" t="s">
        <v>9898</v>
      </c>
      <c r="O1110" t="s">
        <v>12076</v>
      </c>
      <c r="P1110" t="s">
        <v>12077</v>
      </c>
      <c r="Q1110" t="s">
        <v>1157</v>
      </c>
      <c r="R1110" t="s">
        <v>261</v>
      </c>
      <c r="S1110" t="s">
        <v>12078</v>
      </c>
      <c r="T1110" t="s">
        <v>7757</v>
      </c>
      <c r="U1110" t="s">
        <v>12079</v>
      </c>
    </row>
    <row r="1111" spans="1:21" x14ac:dyDescent="0.2">
      <c r="A1111" t="s">
        <v>12080</v>
      </c>
      <c r="B1111" t="s">
        <v>12081</v>
      </c>
      <c r="C1111" t="s">
        <v>12082</v>
      </c>
      <c r="D1111" t="s">
        <v>171</v>
      </c>
      <c r="E1111" t="s">
        <v>172</v>
      </c>
      <c r="F1111" t="s">
        <v>3630</v>
      </c>
      <c r="G1111" t="s">
        <v>174</v>
      </c>
      <c r="H1111" t="s">
        <v>292</v>
      </c>
      <c r="I1111" t="s">
        <v>574</v>
      </c>
      <c r="J1111" t="s">
        <v>11826</v>
      </c>
      <c r="K1111" t="s">
        <v>293</v>
      </c>
      <c r="L1111" t="s">
        <v>294</v>
      </c>
      <c r="M1111" t="s">
        <v>295</v>
      </c>
      <c r="N1111" t="s">
        <v>9898</v>
      </c>
      <c r="O1111" t="s">
        <v>12083</v>
      </c>
      <c r="P1111" t="s">
        <v>12084</v>
      </c>
      <c r="Q1111" t="s">
        <v>225</v>
      </c>
      <c r="R1111" t="s">
        <v>184</v>
      </c>
      <c r="S1111" t="s">
        <v>12085</v>
      </c>
      <c r="T1111" t="s">
        <v>7752</v>
      </c>
      <c r="U1111" t="s">
        <v>12086</v>
      </c>
    </row>
    <row r="1112" spans="1:21" x14ac:dyDescent="0.2">
      <c r="A1112" t="s">
        <v>12087</v>
      </c>
      <c r="B1112" t="s">
        <v>12088</v>
      </c>
      <c r="C1112" t="s">
        <v>12089</v>
      </c>
      <c r="D1112" t="s">
        <v>171</v>
      </c>
      <c r="E1112" t="s">
        <v>172</v>
      </c>
      <c r="F1112" t="s">
        <v>3630</v>
      </c>
      <c r="G1112" t="s">
        <v>174</v>
      </c>
      <c r="H1112" t="s">
        <v>1092</v>
      </c>
      <c r="I1112" t="s">
        <v>199</v>
      </c>
      <c r="J1112" t="s">
        <v>11835</v>
      </c>
      <c r="K1112" t="s">
        <v>1021</v>
      </c>
      <c r="L1112" t="s">
        <v>1022</v>
      </c>
      <c r="M1112" t="s">
        <v>295</v>
      </c>
      <c r="N1112" t="s">
        <v>9898</v>
      </c>
      <c r="O1112" t="s">
        <v>12090</v>
      </c>
      <c r="P1112" t="s">
        <v>12091</v>
      </c>
      <c r="Q1112" t="s">
        <v>796</v>
      </c>
      <c r="R1112" t="s">
        <v>321</v>
      </c>
      <c r="T1112" t="s">
        <v>7757</v>
      </c>
      <c r="U1112" t="s">
        <v>12092</v>
      </c>
    </row>
    <row r="1113" spans="1:21" x14ac:dyDescent="0.2">
      <c r="A1113" t="s">
        <v>12093</v>
      </c>
      <c r="B1113" t="s">
        <v>12094</v>
      </c>
      <c r="C1113" t="s">
        <v>12095</v>
      </c>
      <c r="D1113" t="s">
        <v>171</v>
      </c>
      <c r="E1113" t="s">
        <v>172</v>
      </c>
      <c r="F1113" t="s">
        <v>3630</v>
      </c>
      <c r="G1113" t="s">
        <v>245</v>
      </c>
      <c r="H1113" t="s">
        <v>175</v>
      </c>
      <c r="I1113" t="s">
        <v>199</v>
      </c>
      <c r="J1113" t="s">
        <v>11725</v>
      </c>
      <c r="K1113" t="s">
        <v>177</v>
      </c>
      <c r="L1113" t="s">
        <v>178</v>
      </c>
      <c r="M1113" t="s">
        <v>179</v>
      </c>
      <c r="N1113" t="s">
        <v>180</v>
      </c>
      <c r="O1113" t="s">
        <v>12096</v>
      </c>
      <c r="P1113" t="s">
        <v>12097</v>
      </c>
      <c r="Q1113" t="s">
        <v>183</v>
      </c>
      <c r="R1113" t="s">
        <v>184</v>
      </c>
      <c r="S1113" t="s">
        <v>12098</v>
      </c>
      <c r="T1113" t="s">
        <v>185</v>
      </c>
      <c r="U1113" t="s">
        <v>12099</v>
      </c>
    </row>
    <row r="1114" spans="1:21" x14ac:dyDescent="0.2">
      <c r="A1114" t="s">
        <v>12100</v>
      </c>
      <c r="B1114" t="s">
        <v>12101</v>
      </c>
      <c r="C1114" t="s">
        <v>12102</v>
      </c>
      <c r="D1114" t="s">
        <v>171</v>
      </c>
      <c r="E1114" t="s">
        <v>172</v>
      </c>
      <c r="F1114" t="s">
        <v>3630</v>
      </c>
      <c r="G1114" t="s">
        <v>245</v>
      </c>
      <c r="H1114" t="s">
        <v>175</v>
      </c>
      <c r="I1114" t="s">
        <v>176</v>
      </c>
      <c r="J1114" t="s">
        <v>11716</v>
      </c>
      <c r="K1114" t="s">
        <v>177</v>
      </c>
      <c r="L1114" t="s">
        <v>178</v>
      </c>
      <c r="M1114" t="s">
        <v>179</v>
      </c>
      <c r="N1114" t="s">
        <v>180</v>
      </c>
      <c r="O1114" t="s">
        <v>12103</v>
      </c>
      <c r="P1114" t="s">
        <v>12104</v>
      </c>
      <c r="Q1114" t="s">
        <v>458</v>
      </c>
      <c r="R1114" t="s">
        <v>184</v>
      </c>
      <c r="S1114" t="s">
        <v>12105</v>
      </c>
      <c r="T1114" t="s">
        <v>185</v>
      </c>
      <c r="U1114" t="s">
        <v>12106</v>
      </c>
    </row>
    <row r="1115" spans="1:21" x14ac:dyDescent="0.2">
      <c r="A1115" t="s">
        <v>12107</v>
      </c>
      <c r="B1115" t="s">
        <v>12108</v>
      </c>
      <c r="C1115" t="s">
        <v>12089</v>
      </c>
      <c r="D1115" t="s">
        <v>171</v>
      </c>
      <c r="E1115" t="s">
        <v>172</v>
      </c>
      <c r="F1115" t="s">
        <v>3630</v>
      </c>
      <c r="G1115" t="s">
        <v>174</v>
      </c>
      <c r="H1115" t="s">
        <v>602</v>
      </c>
      <c r="I1115" t="s">
        <v>191</v>
      </c>
      <c r="J1115" t="s">
        <v>11818</v>
      </c>
      <c r="K1115" t="s">
        <v>610</v>
      </c>
      <c r="L1115" t="s">
        <v>611</v>
      </c>
      <c r="M1115" t="s">
        <v>295</v>
      </c>
      <c r="N1115" t="s">
        <v>9898</v>
      </c>
      <c r="O1115" t="s">
        <v>12109</v>
      </c>
      <c r="P1115" t="s">
        <v>12110</v>
      </c>
      <c r="Q1115" t="s">
        <v>465</v>
      </c>
      <c r="R1115" t="s">
        <v>465</v>
      </c>
      <c r="S1115" t="s">
        <v>12111</v>
      </c>
      <c r="T1115" t="s">
        <v>7757</v>
      </c>
      <c r="U1115" t="s">
        <v>12112</v>
      </c>
    </row>
    <row r="1116" spans="1:21" x14ac:dyDescent="0.2">
      <c r="A1116" t="s">
        <v>12113</v>
      </c>
      <c r="B1116" t="s">
        <v>12114</v>
      </c>
      <c r="C1116" t="s">
        <v>12032</v>
      </c>
      <c r="D1116" t="s">
        <v>171</v>
      </c>
      <c r="E1116" t="s">
        <v>172</v>
      </c>
      <c r="F1116" t="s">
        <v>3630</v>
      </c>
      <c r="G1116" t="s">
        <v>245</v>
      </c>
      <c r="H1116" t="s">
        <v>326</v>
      </c>
      <c r="I1116" t="s">
        <v>234</v>
      </c>
      <c r="J1116" t="s">
        <v>11830</v>
      </c>
      <c r="K1116" t="s">
        <v>211</v>
      </c>
      <c r="L1116" t="s">
        <v>334</v>
      </c>
      <c r="M1116" t="s">
        <v>179</v>
      </c>
      <c r="N1116" t="s">
        <v>180</v>
      </c>
      <c r="O1116" t="s">
        <v>12115</v>
      </c>
      <c r="P1116" t="s">
        <v>12116</v>
      </c>
      <c r="Q1116" t="s">
        <v>2125</v>
      </c>
      <c r="R1116" t="s">
        <v>330</v>
      </c>
      <c r="S1116" t="s">
        <v>12117</v>
      </c>
      <c r="T1116" t="s">
        <v>338</v>
      </c>
      <c r="U1116" t="s">
        <v>12118</v>
      </c>
    </row>
    <row r="1117" spans="1:21" x14ac:dyDescent="0.2">
      <c r="A1117" t="s">
        <v>12119</v>
      </c>
      <c r="B1117" t="s">
        <v>12120</v>
      </c>
      <c r="C1117" t="s">
        <v>12032</v>
      </c>
      <c r="D1117" t="s">
        <v>171</v>
      </c>
      <c r="E1117" t="s">
        <v>172</v>
      </c>
      <c r="F1117" t="s">
        <v>3630</v>
      </c>
      <c r="G1117" t="s">
        <v>245</v>
      </c>
      <c r="H1117" t="s">
        <v>326</v>
      </c>
      <c r="I1117" t="s">
        <v>234</v>
      </c>
      <c r="J1117" t="s">
        <v>11830</v>
      </c>
      <c r="K1117" t="s">
        <v>211</v>
      </c>
      <c r="L1117" t="s">
        <v>334</v>
      </c>
      <c r="M1117" t="s">
        <v>179</v>
      </c>
      <c r="N1117" t="s">
        <v>180</v>
      </c>
      <c r="O1117" t="s">
        <v>12121</v>
      </c>
      <c r="P1117" t="s">
        <v>12122</v>
      </c>
      <c r="Q1117" t="s">
        <v>2125</v>
      </c>
      <c r="R1117" t="s">
        <v>330</v>
      </c>
      <c r="S1117" t="s">
        <v>12123</v>
      </c>
      <c r="T1117" t="s">
        <v>338</v>
      </c>
      <c r="U1117" t="s">
        <v>12124</v>
      </c>
    </row>
    <row r="1118" spans="1:21" x14ac:dyDescent="0.2">
      <c r="A1118" t="s">
        <v>12125</v>
      </c>
      <c r="B1118" t="s">
        <v>12126</v>
      </c>
      <c r="C1118" t="s">
        <v>12089</v>
      </c>
      <c r="D1118" t="s">
        <v>171</v>
      </c>
      <c r="E1118" t="s">
        <v>172</v>
      </c>
      <c r="F1118" t="s">
        <v>3630</v>
      </c>
      <c r="G1118" t="s">
        <v>245</v>
      </c>
      <c r="H1118" t="s">
        <v>326</v>
      </c>
      <c r="I1118" t="s">
        <v>191</v>
      </c>
      <c r="J1118" t="s">
        <v>11772</v>
      </c>
      <c r="K1118" t="s">
        <v>177</v>
      </c>
      <c r="L1118" t="s">
        <v>178</v>
      </c>
      <c r="M1118" t="s">
        <v>179</v>
      </c>
      <c r="N1118" t="s">
        <v>180</v>
      </c>
      <c r="O1118" t="s">
        <v>6367</v>
      </c>
      <c r="P1118" t="s">
        <v>12127</v>
      </c>
      <c r="Q1118" t="s">
        <v>754</v>
      </c>
      <c r="R1118" t="s">
        <v>330</v>
      </c>
      <c r="T1118" t="s">
        <v>185</v>
      </c>
      <c r="U1118" t="s">
        <v>12128</v>
      </c>
    </row>
    <row r="1119" spans="1:21" x14ac:dyDescent="0.2">
      <c r="A1119" t="s">
        <v>12129</v>
      </c>
      <c r="B1119" t="s">
        <v>12130</v>
      </c>
      <c r="C1119" t="s">
        <v>12089</v>
      </c>
      <c r="D1119" t="s">
        <v>171</v>
      </c>
      <c r="E1119" t="s">
        <v>172</v>
      </c>
      <c r="F1119" t="s">
        <v>3630</v>
      </c>
      <c r="G1119" t="s">
        <v>174</v>
      </c>
      <c r="H1119" t="s">
        <v>11763</v>
      </c>
      <c r="I1119" t="s">
        <v>420</v>
      </c>
      <c r="J1119" t="s">
        <v>11853</v>
      </c>
      <c r="K1119" t="s">
        <v>622</v>
      </c>
      <c r="L1119" t="s">
        <v>569</v>
      </c>
      <c r="M1119" t="s">
        <v>295</v>
      </c>
      <c r="N1119" t="s">
        <v>623</v>
      </c>
      <c r="O1119" t="s">
        <v>12131</v>
      </c>
      <c r="P1119" t="s">
        <v>12132</v>
      </c>
      <c r="Q1119" t="s">
        <v>200</v>
      </c>
      <c r="R1119" t="s">
        <v>184</v>
      </c>
      <c r="S1119" t="s">
        <v>12133</v>
      </c>
      <c r="T1119" t="s">
        <v>631</v>
      </c>
      <c r="U1119" t="s">
        <v>12134</v>
      </c>
    </row>
    <row r="1120" spans="1:21" x14ac:dyDescent="0.2">
      <c r="A1120" t="s">
        <v>12135</v>
      </c>
      <c r="B1120" t="s">
        <v>12136</v>
      </c>
      <c r="C1120" t="s">
        <v>12089</v>
      </c>
      <c r="D1120" t="s">
        <v>171</v>
      </c>
      <c r="E1120" t="s">
        <v>172</v>
      </c>
      <c r="F1120" t="s">
        <v>3630</v>
      </c>
      <c r="G1120" t="s">
        <v>245</v>
      </c>
      <c r="H1120" t="s">
        <v>257</v>
      </c>
      <c r="I1120" t="s">
        <v>199</v>
      </c>
      <c r="J1120" t="s">
        <v>11840</v>
      </c>
      <c r="K1120" t="s">
        <v>177</v>
      </c>
      <c r="L1120" t="s">
        <v>178</v>
      </c>
      <c r="M1120" t="s">
        <v>179</v>
      </c>
      <c r="N1120" t="s">
        <v>180</v>
      </c>
      <c r="O1120" t="s">
        <v>12137</v>
      </c>
      <c r="P1120" t="s">
        <v>12138</v>
      </c>
      <c r="Q1120" t="s">
        <v>670</v>
      </c>
      <c r="R1120" t="s">
        <v>261</v>
      </c>
      <c r="T1120" t="s">
        <v>185</v>
      </c>
      <c r="U1120" t="s">
        <v>12139</v>
      </c>
    </row>
    <row r="1121" spans="1:21" x14ac:dyDescent="0.2">
      <c r="A1121" t="s">
        <v>12140</v>
      </c>
      <c r="B1121" t="s">
        <v>12141</v>
      </c>
      <c r="C1121" t="s">
        <v>12142</v>
      </c>
      <c r="D1121" t="s">
        <v>171</v>
      </c>
      <c r="E1121" t="s">
        <v>172</v>
      </c>
      <c r="F1121" t="s">
        <v>3630</v>
      </c>
      <c r="G1121" t="s">
        <v>245</v>
      </c>
      <c r="H1121" t="s">
        <v>175</v>
      </c>
      <c r="I1121" t="s">
        <v>191</v>
      </c>
      <c r="J1121" t="s">
        <v>11734</v>
      </c>
      <c r="K1121" t="s">
        <v>177</v>
      </c>
      <c r="L1121" t="s">
        <v>178</v>
      </c>
      <c r="M1121" t="s">
        <v>179</v>
      </c>
      <c r="N1121" t="s">
        <v>180</v>
      </c>
      <c r="O1121" t="s">
        <v>12143</v>
      </c>
      <c r="P1121" t="s">
        <v>12144</v>
      </c>
      <c r="Q1121" t="s">
        <v>549</v>
      </c>
      <c r="R1121" t="s">
        <v>184</v>
      </c>
      <c r="S1121" t="s">
        <v>12145</v>
      </c>
      <c r="T1121" t="s">
        <v>185</v>
      </c>
      <c r="U1121" t="s">
        <v>12146</v>
      </c>
    </row>
    <row r="1122" spans="1:21" x14ac:dyDescent="0.2">
      <c r="A1122" t="s">
        <v>12147</v>
      </c>
      <c r="B1122" t="s">
        <v>12148</v>
      </c>
      <c r="C1122" t="s">
        <v>12064</v>
      </c>
      <c r="D1122" t="s">
        <v>171</v>
      </c>
      <c r="E1122" t="s">
        <v>172</v>
      </c>
      <c r="F1122" t="s">
        <v>3630</v>
      </c>
      <c r="G1122" t="s">
        <v>174</v>
      </c>
      <c r="H1122" t="s">
        <v>580</v>
      </c>
      <c r="I1122" t="s">
        <v>251</v>
      </c>
      <c r="J1122" t="s">
        <v>11751</v>
      </c>
      <c r="K1122" t="s">
        <v>610</v>
      </c>
      <c r="L1122" t="s">
        <v>611</v>
      </c>
      <c r="M1122" t="s">
        <v>295</v>
      </c>
      <c r="N1122" t="s">
        <v>9898</v>
      </c>
      <c r="O1122" t="s">
        <v>12149</v>
      </c>
      <c r="P1122" t="s">
        <v>12150</v>
      </c>
      <c r="Q1122" t="s">
        <v>183</v>
      </c>
      <c r="R1122" t="s">
        <v>184</v>
      </c>
      <c r="T1122" t="s">
        <v>7757</v>
      </c>
      <c r="U1122" t="s">
        <v>12151</v>
      </c>
    </row>
    <row r="1123" spans="1:21" x14ac:dyDescent="0.2">
      <c r="A1123" t="s">
        <v>12152</v>
      </c>
      <c r="B1123" t="s">
        <v>12153</v>
      </c>
      <c r="C1123" t="s">
        <v>12064</v>
      </c>
      <c r="D1123" t="s">
        <v>171</v>
      </c>
      <c r="E1123" t="s">
        <v>172</v>
      </c>
      <c r="F1123" t="s">
        <v>3630</v>
      </c>
      <c r="G1123" t="s">
        <v>174</v>
      </c>
      <c r="H1123" t="s">
        <v>676</v>
      </c>
      <c r="I1123" t="s">
        <v>574</v>
      </c>
      <c r="J1123" t="s">
        <v>11789</v>
      </c>
      <c r="K1123" t="s">
        <v>1021</v>
      </c>
      <c r="L1123" t="s">
        <v>1022</v>
      </c>
      <c r="M1123" t="s">
        <v>295</v>
      </c>
      <c r="N1123" t="s">
        <v>9898</v>
      </c>
      <c r="O1123" t="s">
        <v>12154</v>
      </c>
      <c r="P1123" t="s">
        <v>12155</v>
      </c>
      <c r="Q1123" t="s">
        <v>925</v>
      </c>
      <c r="R1123" t="s">
        <v>680</v>
      </c>
      <c r="S1123" t="s">
        <v>12156</v>
      </c>
      <c r="T1123" t="s">
        <v>7757</v>
      </c>
      <c r="U1123" t="s">
        <v>12157</v>
      </c>
    </row>
    <row r="1124" spans="1:21" x14ac:dyDescent="0.2">
      <c r="A1124" t="s">
        <v>12158</v>
      </c>
      <c r="B1124" t="s">
        <v>12159</v>
      </c>
      <c r="C1124" t="s">
        <v>12082</v>
      </c>
      <c r="D1124" t="s">
        <v>171</v>
      </c>
      <c r="E1124" t="s">
        <v>172</v>
      </c>
      <c r="F1124" t="s">
        <v>3630</v>
      </c>
      <c r="G1124" t="s">
        <v>245</v>
      </c>
      <c r="H1124" t="s">
        <v>190</v>
      </c>
      <c r="I1124" t="s">
        <v>228</v>
      </c>
      <c r="J1124" t="s">
        <v>11743</v>
      </c>
      <c r="K1124" t="s">
        <v>177</v>
      </c>
      <c r="L1124" t="s">
        <v>334</v>
      </c>
      <c r="M1124" t="s">
        <v>179</v>
      </c>
      <c r="N1124" t="s">
        <v>180</v>
      </c>
      <c r="O1124" t="s">
        <v>12160</v>
      </c>
      <c r="P1124" t="s">
        <v>12161</v>
      </c>
      <c r="Q1124" t="s">
        <v>521</v>
      </c>
      <c r="R1124" t="s">
        <v>196</v>
      </c>
      <c r="S1124" t="s">
        <v>12162</v>
      </c>
      <c r="T1124" t="s">
        <v>338</v>
      </c>
      <c r="U1124" t="s">
        <v>12163</v>
      </c>
    </row>
    <row r="1125" spans="1:21" x14ac:dyDescent="0.2">
      <c r="A1125" t="s">
        <v>12164</v>
      </c>
      <c r="B1125" t="s">
        <v>12165</v>
      </c>
      <c r="C1125" t="s">
        <v>12082</v>
      </c>
      <c r="D1125" t="s">
        <v>171</v>
      </c>
      <c r="E1125" t="s">
        <v>172</v>
      </c>
      <c r="F1125" t="s">
        <v>3630</v>
      </c>
      <c r="G1125" t="s">
        <v>174</v>
      </c>
      <c r="H1125" t="s">
        <v>190</v>
      </c>
      <c r="I1125" t="s">
        <v>210</v>
      </c>
      <c r="J1125" t="s">
        <v>11814</v>
      </c>
      <c r="K1125" t="s">
        <v>177</v>
      </c>
      <c r="L1125" t="s">
        <v>178</v>
      </c>
      <c r="M1125" t="s">
        <v>179</v>
      </c>
      <c r="N1125" t="s">
        <v>180</v>
      </c>
      <c r="O1125" t="s">
        <v>12166</v>
      </c>
      <c r="P1125" t="s">
        <v>12167</v>
      </c>
      <c r="Q1125" t="s">
        <v>828</v>
      </c>
      <c r="R1125" t="s">
        <v>196</v>
      </c>
      <c r="S1125" t="s">
        <v>12168</v>
      </c>
      <c r="T1125" t="s">
        <v>185</v>
      </c>
      <c r="U1125" t="s">
        <v>12169</v>
      </c>
    </row>
    <row r="1126" spans="1:21" x14ac:dyDescent="0.2">
      <c r="A1126" t="s">
        <v>12170</v>
      </c>
      <c r="B1126" t="s">
        <v>12171</v>
      </c>
      <c r="C1126" t="s">
        <v>12011</v>
      </c>
      <c r="D1126" t="s">
        <v>171</v>
      </c>
      <c r="E1126" t="s">
        <v>172</v>
      </c>
      <c r="F1126" t="s">
        <v>3630</v>
      </c>
      <c r="G1126" t="s">
        <v>174</v>
      </c>
      <c r="H1126" t="s">
        <v>580</v>
      </c>
      <c r="I1126" t="s">
        <v>234</v>
      </c>
      <c r="J1126" t="s">
        <v>11811</v>
      </c>
      <c r="K1126" t="s">
        <v>610</v>
      </c>
      <c r="L1126" t="s">
        <v>611</v>
      </c>
      <c r="M1126" t="s">
        <v>295</v>
      </c>
      <c r="N1126" t="s">
        <v>9898</v>
      </c>
      <c r="O1126" t="s">
        <v>12172</v>
      </c>
      <c r="P1126" t="s">
        <v>12173</v>
      </c>
      <c r="Q1126" t="s">
        <v>312</v>
      </c>
      <c r="R1126" t="s">
        <v>184</v>
      </c>
      <c r="T1126" t="s">
        <v>7757</v>
      </c>
      <c r="U1126" t="s">
        <v>12174</v>
      </c>
    </row>
    <row r="1127" spans="1:21" x14ac:dyDescent="0.2">
      <c r="A1127" t="s">
        <v>12175</v>
      </c>
      <c r="B1127" t="s">
        <v>12176</v>
      </c>
      <c r="C1127" t="s">
        <v>12177</v>
      </c>
      <c r="D1127" t="s">
        <v>171</v>
      </c>
      <c r="E1127" t="s">
        <v>172</v>
      </c>
      <c r="F1127" t="s">
        <v>3630</v>
      </c>
      <c r="G1127" t="s">
        <v>189</v>
      </c>
      <c r="H1127" t="s">
        <v>190</v>
      </c>
      <c r="I1127" t="s">
        <v>574</v>
      </c>
      <c r="J1127" t="s">
        <v>11814</v>
      </c>
      <c r="K1127" t="s">
        <v>177</v>
      </c>
      <c r="L1127" t="s">
        <v>178</v>
      </c>
      <c r="M1127" t="s">
        <v>179</v>
      </c>
      <c r="N1127" t="s">
        <v>180</v>
      </c>
      <c r="O1127" t="s">
        <v>12178</v>
      </c>
      <c r="P1127" t="s">
        <v>12179</v>
      </c>
      <c r="Q1127" t="s">
        <v>828</v>
      </c>
      <c r="R1127" t="s">
        <v>196</v>
      </c>
      <c r="S1127" t="s">
        <v>12180</v>
      </c>
      <c r="T1127" t="s">
        <v>185</v>
      </c>
      <c r="U1127" t="s">
        <v>12181</v>
      </c>
    </row>
    <row r="1128" spans="1:21" x14ac:dyDescent="0.2">
      <c r="A1128" t="s">
        <v>12182</v>
      </c>
      <c r="B1128" t="s">
        <v>12183</v>
      </c>
      <c r="C1128" t="s">
        <v>12177</v>
      </c>
      <c r="D1128" t="s">
        <v>171</v>
      </c>
      <c r="E1128" t="s">
        <v>172</v>
      </c>
      <c r="F1128" t="s">
        <v>3630</v>
      </c>
      <c r="G1128" t="s">
        <v>189</v>
      </c>
      <c r="H1128" t="s">
        <v>190</v>
      </c>
      <c r="I1128" t="s">
        <v>574</v>
      </c>
      <c r="J1128" t="s">
        <v>11814</v>
      </c>
      <c r="K1128" t="s">
        <v>177</v>
      </c>
      <c r="L1128" t="s">
        <v>178</v>
      </c>
      <c r="M1128" t="s">
        <v>179</v>
      </c>
      <c r="N1128" t="s">
        <v>180</v>
      </c>
      <c r="O1128" t="s">
        <v>12184</v>
      </c>
      <c r="P1128" t="s">
        <v>12185</v>
      </c>
      <c r="Q1128" t="s">
        <v>828</v>
      </c>
      <c r="R1128" t="s">
        <v>196</v>
      </c>
      <c r="S1128" t="s">
        <v>12186</v>
      </c>
      <c r="T1128" t="s">
        <v>185</v>
      </c>
      <c r="U1128" t="s">
        <v>12187</v>
      </c>
    </row>
    <row r="1129" spans="1:21" x14ac:dyDescent="0.2">
      <c r="A1129" t="s">
        <v>12188</v>
      </c>
      <c r="B1129" t="s">
        <v>12189</v>
      </c>
      <c r="C1129" t="s">
        <v>12177</v>
      </c>
      <c r="D1129" t="s">
        <v>171</v>
      </c>
      <c r="E1129" t="s">
        <v>172</v>
      </c>
      <c r="F1129" t="s">
        <v>3630</v>
      </c>
      <c r="G1129" t="s">
        <v>189</v>
      </c>
      <c r="H1129" t="s">
        <v>190</v>
      </c>
      <c r="I1129" t="s">
        <v>574</v>
      </c>
      <c r="J1129" t="s">
        <v>11814</v>
      </c>
      <c r="K1129" t="s">
        <v>177</v>
      </c>
      <c r="L1129" t="s">
        <v>178</v>
      </c>
      <c r="M1129" t="s">
        <v>179</v>
      </c>
      <c r="N1129" t="s">
        <v>180</v>
      </c>
      <c r="O1129" t="s">
        <v>12190</v>
      </c>
      <c r="P1129" t="s">
        <v>12191</v>
      </c>
      <c r="Q1129" t="s">
        <v>828</v>
      </c>
      <c r="R1129" t="s">
        <v>196</v>
      </c>
      <c r="S1129" t="s">
        <v>12192</v>
      </c>
      <c r="T1129" t="s">
        <v>185</v>
      </c>
      <c r="U1129" t="s">
        <v>12193</v>
      </c>
    </row>
    <row r="1130" spans="1:21" x14ac:dyDescent="0.2">
      <c r="A1130" t="s">
        <v>12194</v>
      </c>
      <c r="B1130" t="s">
        <v>12195</v>
      </c>
      <c r="C1130" t="s">
        <v>12177</v>
      </c>
      <c r="D1130" t="s">
        <v>171</v>
      </c>
      <c r="E1130" t="s">
        <v>172</v>
      </c>
      <c r="F1130" t="s">
        <v>3630</v>
      </c>
      <c r="G1130" t="s">
        <v>189</v>
      </c>
      <c r="H1130" t="s">
        <v>190</v>
      </c>
      <c r="I1130" t="s">
        <v>574</v>
      </c>
      <c r="J1130" t="s">
        <v>11814</v>
      </c>
      <c r="K1130" t="s">
        <v>177</v>
      </c>
      <c r="L1130" t="s">
        <v>748</v>
      </c>
      <c r="M1130" t="s">
        <v>179</v>
      </c>
      <c r="N1130" t="s">
        <v>180</v>
      </c>
      <c r="O1130" t="s">
        <v>12178</v>
      </c>
      <c r="P1130" t="s">
        <v>12179</v>
      </c>
      <c r="Q1130" t="s">
        <v>828</v>
      </c>
      <c r="R1130" t="s">
        <v>196</v>
      </c>
      <c r="S1130" t="s">
        <v>12196</v>
      </c>
      <c r="T1130" t="s">
        <v>219</v>
      </c>
      <c r="U1130" t="s">
        <v>12197</v>
      </c>
    </row>
    <row r="1131" spans="1:21" x14ac:dyDescent="0.2">
      <c r="A1131" t="s">
        <v>12198</v>
      </c>
      <c r="B1131" t="s">
        <v>12199</v>
      </c>
      <c r="C1131" t="s">
        <v>12200</v>
      </c>
      <c r="D1131" t="s">
        <v>171</v>
      </c>
      <c r="E1131" t="s">
        <v>172</v>
      </c>
      <c r="F1131" t="s">
        <v>3630</v>
      </c>
      <c r="G1131" t="s">
        <v>174</v>
      </c>
      <c r="H1131" t="s">
        <v>190</v>
      </c>
      <c r="I1131" t="s">
        <v>210</v>
      </c>
      <c r="J1131" t="s">
        <v>11814</v>
      </c>
      <c r="K1131" t="s">
        <v>177</v>
      </c>
      <c r="L1131" t="s">
        <v>178</v>
      </c>
      <c r="M1131" t="s">
        <v>179</v>
      </c>
      <c r="N1131" t="s">
        <v>180</v>
      </c>
      <c r="O1131" t="s">
        <v>12201</v>
      </c>
      <c r="P1131" t="s">
        <v>12202</v>
      </c>
      <c r="Q1131" t="s">
        <v>962</v>
      </c>
      <c r="R1131" t="s">
        <v>196</v>
      </c>
      <c r="S1131" t="s">
        <v>12203</v>
      </c>
      <c r="T1131" t="s">
        <v>185</v>
      </c>
      <c r="U1131" t="s">
        <v>12204</v>
      </c>
    </row>
    <row r="1132" spans="1:21" x14ac:dyDescent="0.2">
      <c r="A1132" t="s">
        <v>12205</v>
      </c>
      <c r="B1132" t="s">
        <v>12206</v>
      </c>
      <c r="C1132" t="s">
        <v>12200</v>
      </c>
      <c r="D1132" t="s">
        <v>171</v>
      </c>
      <c r="E1132" t="s">
        <v>172</v>
      </c>
      <c r="F1132" t="s">
        <v>3630</v>
      </c>
      <c r="G1132" t="s">
        <v>174</v>
      </c>
      <c r="H1132" t="s">
        <v>595</v>
      </c>
      <c r="I1132" t="s">
        <v>199</v>
      </c>
      <c r="J1132" t="s">
        <v>11766</v>
      </c>
      <c r="K1132" t="s">
        <v>177</v>
      </c>
      <c r="L1132" t="s">
        <v>178</v>
      </c>
      <c r="M1132" t="s">
        <v>179</v>
      </c>
      <c r="N1132" t="s">
        <v>180</v>
      </c>
      <c r="O1132" t="s">
        <v>4216</v>
      </c>
      <c r="P1132" t="s">
        <v>12207</v>
      </c>
      <c r="Q1132" t="s">
        <v>809</v>
      </c>
      <c r="R1132" t="s">
        <v>597</v>
      </c>
      <c r="T1132" t="s">
        <v>185</v>
      </c>
      <c r="U1132" t="s">
        <v>12208</v>
      </c>
    </row>
    <row r="1133" spans="1:21" x14ac:dyDescent="0.2">
      <c r="A1133" t="s">
        <v>12209</v>
      </c>
      <c r="B1133" t="s">
        <v>12210</v>
      </c>
      <c r="C1133" t="s">
        <v>12082</v>
      </c>
      <c r="D1133" t="s">
        <v>171</v>
      </c>
      <c r="E1133" t="s">
        <v>172</v>
      </c>
      <c r="F1133" t="s">
        <v>3630</v>
      </c>
      <c r="G1133" t="s">
        <v>174</v>
      </c>
      <c r="H1133" t="s">
        <v>11763</v>
      </c>
      <c r="I1133" t="s">
        <v>251</v>
      </c>
      <c r="J1133" t="s">
        <v>11877</v>
      </c>
      <c r="K1133" t="s">
        <v>622</v>
      </c>
      <c r="L1133" t="s">
        <v>569</v>
      </c>
      <c r="M1133" t="s">
        <v>295</v>
      </c>
      <c r="N1133" t="s">
        <v>623</v>
      </c>
      <c r="O1133" t="s">
        <v>4059</v>
      </c>
      <c r="P1133" t="s">
        <v>12211</v>
      </c>
      <c r="Q1133" t="s">
        <v>200</v>
      </c>
      <c r="R1133" t="s">
        <v>184</v>
      </c>
      <c r="S1133" t="s">
        <v>12212</v>
      </c>
      <c r="T1133" t="s">
        <v>631</v>
      </c>
      <c r="U1133" t="s">
        <v>12213</v>
      </c>
    </row>
    <row r="1134" spans="1:21" x14ac:dyDescent="0.2">
      <c r="A1134" t="s">
        <v>12214</v>
      </c>
      <c r="B1134" t="s">
        <v>12215</v>
      </c>
      <c r="C1134" t="s">
        <v>12011</v>
      </c>
      <c r="D1134" t="s">
        <v>171</v>
      </c>
      <c r="E1134" t="s">
        <v>172</v>
      </c>
      <c r="F1134" t="s">
        <v>3630</v>
      </c>
      <c r="G1134" t="s">
        <v>174</v>
      </c>
      <c r="H1134" t="s">
        <v>11752</v>
      </c>
      <c r="I1134" t="s">
        <v>574</v>
      </c>
      <c r="J1134" t="s">
        <v>11788</v>
      </c>
      <c r="K1134" t="s">
        <v>622</v>
      </c>
      <c r="L1134" t="s">
        <v>569</v>
      </c>
      <c r="M1134" t="s">
        <v>295</v>
      </c>
      <c r="N1134" t="s">
        <v>623</v>
      </c>
      <c r="O1134" t="s">
        <v>12216</v>
      </c>
      <c r="P1134" t="s">
        <v>12217</v>
      </c>
      <c r="Q1134" t="s">
        <v>200</v>
      </c>
      <c r="R1134" t="s">
        <v>184</v>
      </c>
      <c r="S1134" t="s">
        <v>12218</v>
      </c>
      <c r="T1134" t="s">
        <v>631</v>
      </c>
      <c r="U1134" t="s">
        <v>12219</v>
      </c>
    </row>
    <row r="1135" spans="1:21" x14ac:dyDescent="0.2">
      <c r="A1135" t="s">
        <v>12220</v>
      </c>
      <c r="B1135" t="s">
        <v>12221</v>
      </c>
      <c r="C1135" t="s">
        <v>12222</v>
      </c>
      <c r="D1135" t="s">
        <v>171</v>
      </c>
      <c r="E1135" t="s">
        <v>172</v>
      </c>
      <c r="F1135" t="s">
        <v>3630</v>
      </c>
      <c r="G1135" t="s">
        <v>174</v>
      </c>
      <c r="H1135" t="s">
        <v>292</v>
      </c>
      <c r="I1135" t="s">
        <v>574</v>
      </c>
      <c r="J1135" t="s">
        <v>11826</v>
      </c>
      <c r="K1135" t="s">
        <v>643</v>
      </c>
      <c r="L1135" t="s">
        <v>644</v>
      </c>
      <c r="M1135" t="s">
        <v>295</v>
      </c>
      <c r="N1135" t="s">
        <v>9898</v>
      </c>
      <c r="O1135" t="s">
        <v>12223</v>
      </c>
      <c r="P1135" t="s">
        <v>12224</v>
      </c>
      <c r="Q1135" t="s">
        <v>225</v>
      </c>
      <c r="R1135" t="s">
        <v>184</v>
      </c>
      <c r="S1135" t="s">
        <v>12225</v>
      </c>
      <c r="T1135" t="s">
        <v>7764</v>
      </c>
      <c r="U1135" t="s">
        <v>12226</v>
      </c>
    </row>
    <row r="1136" spans="1:21" x14ac:dyDescent="0.2">
      <c r="A1136" t="s">
        <v>12227</v>
      </c>
      <c r="B1136" t="s">
        <v>12228</v>
      </c>
      <c r="C1136" t="s">
        <v>12011</v>
      </c>
      <c r="D1136" t="s">
        <v>171</v>
      </c>
      <c r="E1136" t="s">
        <v>172</v>
      </c>
      <c r="F1136" t="s">
        <v>3630</v>
      </c>
      <c r="G1136" t="s">
        <v>174</v>
      </c>
      <c r="H1136" t="s">
        <v>11779</v>
      </c>
      <c r="I1136" t="s">
        <v>7997</v>
      </c>
      <c r="J1136" t="s">
        <v>11834</v>
      </c>
      <c r="K1136" t="s">
        <v>622</v>
      </c>
      <c r="L1136" t="s">
        <v>569</v>
      </c>
      <c r="M1136" t="s">
        <v>295</v>
      </c>
      <c r="N1136" t="s">
        <v>623</v>
      </c>
      <c r="O1136" t="s">
        <v>12229</v>
      </c>
      <c r="P1136" t="s">
        <v>12230</v>
      </c>
      <c r="Q1136" t="s">
        <v>972</v>
      </c>
      <c r="R1136" t="s">
        <v>680</v>
      </c>
      <c r="S1136" t="s">
        <v>12231</v>
      </c>
      <c r="T1136" t="s">
        <v>631</v>
      </c>
      <c r="U1136" t="s">
        <v>12232</v>
      </c>
    </row>
    <row r="1137" spans="1:21" x14ac:dyDescent="0.2">
      <c r="A1137" t="s">
        <v>12233</v>
      </c>
      <c r="B1137" t="s">
        <v>12234</v>
      </c>
      <c r="C1137" t="s">
        <v>12011</v>
      </c>
      <c r="D1137" t="s">
        <v>171</v>
      </c>
      <c r="E1137" t="s">
        <v>172</v>
      </c>
      <c r="F1137" t="s">
        <v>3630</v>
      </c>
      <c r="G1137" t="s">
        <v>174</v>
      </c>
      <c r="H1137" t="s">
        <v>11779</v>
      </c>
      <c r="I1137" t="s">
        <v>402</v>
      </c>
      <c r="J1137" t="s">
        <v>11845</v>
      </c>
      <c r="K1137" t="s">
        <v>622</v>
      </c>
      <c r="L1137" t="s">
        <v>569</v>
      </c>
      <c r="M1137" t="s">
        <v>295</v>
      </c>
      <c r="N1137" t="s">
        <v>623</v>
      </c>
      <c r="O1137" t="s">
        <v>12235</v>
      </c>
      <c r="P1137" t="s">
        <v>12236</v>
      </c>
      <c r="Q1137" t="s">
        <v>521</v>
      </c>
      <c r="R1137" t="s">
        <v>196</v>
      </c>
      <c r="S1137" t="s">
        <v>12237</v>
      </c>
      <c r="T1137" t="s">
        <v>626</v>
      </c>
      <c r="U1137" t="s">
        <v>12238</v>
      </c>
    </row>
    <row r="1138" spans="1:21" x14ac:dyDescent="0.2">
      <c r="A1138" t="s">
        <v>12239</v>
      </c>
      <c r="B1138" t="s">
        <v>12240</v>
      </c>
      <c r="C1138" t="s">
        <v>12241</v>
      </c>
      <c r="D1138" t="s">
        <v>171</v>
      </c>
      <c r="E1138" t="s">
        <v>172</v>
      </c>
      <c r="F1138" t="s">
        <v>3630</v>
      </c>
      <c r="G1138" t="s">
        <v>174</v>
      </c>
      <c r="H1138" t="s">
        <v>292</v>
      </c>
      <c r="I1138" t="s">
        <v>199</v>
      </c>
      <c r="J1138" t="s">
        <v>11749</v>
      </c>
      <c r="K1138" t="s">
        <v>610</v>
      </c>
      <c r="L1138" t="s">
        <v>611</v>
      </c>
      <c r="M1138" t="s">
        <v>295</v>
      </c>
      <c r="N1138" t="s">
        <v>9898</v>
      </c>
      <c r="O1138" t="s">
        <v>12242</v>
      </c>
      <c r="P1138" t="s">
        <v>12243</v>
      </c>
      <c r="Q1138" t="s">
        <v>225</v>
      </c>
      <c r="R1138" t="s">
        <v>184</v>
      </c>
      <c r="S1138" t="s">
        <v>12244</v>
      </c>
      <c r="T1138" t="s">
        <v>7757</v>
      </c>
      <c r="U1138" t="s">
        <v>12245</v>
      </c>
    </row>
    <row r="1139" spans="1:21" x14ac:dyDescent="0.2">
      <c r="A1139" t="s">
        <v>12246</v>
      </c>
      <c r="B1139" t="s">
        <v>12247</v>
      </c>
      <c r="C1139" t="s">
        <v>12011</v>
      </c>
      <c r="D1139" t="s">
        <v>171</v>
      </c>
      <c r="E1139" t="s">
        <v>172</v>
      </c>
      <c r="F1139" t="s">
        <v>3630</v>
      </c>
      <c r="G1139" t="s">
        <v>245</v>
      </c>
      <c r="H1139" t="s">
        <v>198</v>
      </c>
      <c r="I1139" t="s">
        <v>234</v>
      </c>
      <c r="J1139" t="s">
        <v>11768</v>
      </c>
      <c r="K1139" t="s">
        <v>217</v>
      </c>
      <c r="L1139" t="s">
        <v>274</v>
      </c>
      <c r="M1139" t="s">
        <v>179</v>
      </c>
      <c r="N1139" t="s">
        <v>180</v>
      </c>
      <c r="O1139" t="s">
        <v>12248</v>
      </c>
      <c r="P1139" t="s">
        <v>12249</v>
      </c>
      <c r="Q1139" t="s">
        <v>269</v>
      </c>
      <c r="R1139" t="s">
        <v>270</v>
      </c>
      <c r="S1139" t="s">
        <v>12250</v>
      </c>
      <c r="T1139" t="s">
        <v>277</v>
      </c>
      <c r="U1139" t="s">
        <v>12251</v>
      </c>
    </row>
    <row r="1140" spans="1:21" x14ac:dyDescent="0.2">
      <c r="A1140" t="s">
        <v>12252</v>
      </c>
      <c r="B1140" t="s">
        <v>12253</v>
      </c>
      <c r="C1140" t="s">
        <v>12011</v>
      </c>
      <c r="D1140" t="s">
        <v>171</v>
      </c>
      <c r="E1140" t="s">
        <v>172</v>
      </c>
      <c r="F1140" t="s">
        <v>3630</v>
      </c>
      <c r="G1140" t="s">
        <v>174</v>
      </c>
      <c r="H1140" t="s">
        <v>209</v>
      </c>
      <c r="I1140" t="s">
        <v>199</v>
      </c>
      <c r="J1140" t="s">
        <v>11742</v>
      </c>
      <c r="K1140" t="s">
        <v>177</v>
      </c>
      <c r="L1140" t="s">
        <v>334</v>
      </c>
      <c r="M1140" t="s">
        <v>179</v>
      </c>
      <c r="N1140" t="s">
        <v>180</v>
      </c>
      <c r="O1140" t="s">
        <v>11992</v>
      </c>
      <c r="P1140" t="s">
        <v>12254</v>
      </c>
      <c r="Q1140" t="s">
        <v>200</v>
      </c>
      <c r="R1140" t="s">
        <v>184</v>
      </c>
      <c r="T1140" t="s">
        <v>338</v>
      </c>
      <c r="U1140" t="s">
        <v>12255</v>
      </c>
    </row>
    <row r="1141" spans="1:21" x14ac:dyDescent="0.2">
      <c r="A1141" t="s">
        <v>12256</v>
      </c>
      <c r="B1141" t="s">
        <v>12257</v>
      </c>
      <c r="C1141" t="s">
        <v>12258</v>
      </c>
      <c r="D1141" t="s">
        <v>171</v>
      </c>
      <c r="E1141" t="s">
        <v>172</v>
      </c>
      <c r="F1141" t="s">
        <v>3630</v>
      </c>
      <c r="G1141" t="s">
        <v>245</v>
      </c>
      <c r="H1141" t="s">
        <v>209</v>
      </c>
      <c r="I1141" t="s">
        <v>228</v>
      </c>
      <c r="J1141" t="s">
        <v>11730</v>
      </c>
      <c r="K1141" t="s">
        <v>217</v>
      </c>
      <c r="L1141" t="s">
        <v>267</v>
      </c>
      <c r="M1141" t="s">
        <v>179</v>
      </c>
      <c r="N1141" t="s">
        <v>180</v>
      </c>
      <c r="O1141" t="s">
        <v>12259</v>
      </c>
      <c r="P1141" t="s">
        <v>12260</v>
      </c>
      <c r="Q1141" t="s">
        <v>312</v>
      </c>
      <c r="R1141" t="s">
        <v>184</v>
      </c>
      <c r="T1141" t="s">
        <v>268</v>
      </c>
      <c r="U1141" t="s">
        <v>12261</v>
      </c>
    </row>
    <row r="1142" spans="1:21" x14ac:dyDescent="0.2">
      <c r="A1142" t="s">
        <v>12262</v>
      </c>
      <c r="B1142" t="s">
        <v>12263</v>
      </c>
      <c r="C1142" t="s">
        <v>12200</v>
      </c>
      <c r="D1142" t="s">
        <v>171</v>
      </c>
      <c r="E1142" t="s">
        <v>172</v>
      </c>
      <c r="F1142" t="s">
        <v>3630</v>
      </c>
      <c r="G1142" t="s">
        <v>174</v>
      </c>
      <c r="H1142" t="s">
        <v>11752</v>
      </c>
      <c r="I1142" t="s">
        <v>574</v>
      </c>
      <c r="J1142" t="s">
        <v>11788</v>
      </c>
      <c r="K1142" t="s">
        <v>622</v>
      </c>
      <c r="L1142" t="s">
        <v>569</v>
      </c>
      <c r="M1142" t="s">
        <v>295</v>
      </c>
      <c r="N1142" t="s">
        <v>623</v>
      </c>
      <c r="O1142" t="s">
        <v>5361</v>
      </c>
      <c r="P1142" t="s">
        <v>12264</v>
      </c>
      <c r="Q1142" t="s">
        <v>183</v>
      </c>
      <c r="R1142" t="s">
        <v>184</v>
      </c>
      <c r="T1142" t="s">
        <v>631</v>
      </c>
      <c r="U1142" t="s">
        <v>12265</v>
      </c>
    </row>
    <row r="1143" spans="1:21" x14ac:dyDescent="0.2">
      <c r="A1143" t="s">
        <v>12266</v>
      </c>
      <c r="B1143" t="s">
        <v>12267</v>
      </c>
      <c r="C1143" t="s">
        <v>12200</v>
      </c>
      <c r="D1143" t="s">
        <v>171</v>
      </c>
      <c r="E1143" t="s">
        <v>172</v>
      </c>
      <c r="F1143" t="s">
        <v>3630</v>
      </c>
      <c r="G1143" t="s">
        <v>174</v>
      </c>
      <c r="H1143" t="s">
        <v>11763</v>
      </c>
      <c r="I1143" t="s">
        <v>239</v>
      </c>
      <c r="J1143" t="s">
        <v>11776</v>
      </c>
      <c r="K1143" t="s">
        <v>622</v>
      </c>
      <c r="L1143" t="s">
        <v>569</v>
      </c>
      <c r="M1143" t="s">
        <v>295</v>
      </c>
      <c r="N1143" t="s">
        <v>623</v>
      </c>
      <c r="O1143" t="s">
        <v>12268</v>
      </c>
      <c r="P1143" t="s">
        <v>12269</v>
      </c>
      <c r="Q1143" t="s">
        <v>225</v>
      </c>
      <c r="R1143" t="s">
        <v>184</v>
      </c>
      <c r="T1143" t="s">
        <v>631</v>
      </c>
      <c r="U1143" t="s">
        <v>12270</v>
      </c>
    </row>
    <row r="1144" spans="1:21" x14ac:dyDescent="0.2">
      <c r="A1144" t="s">
        <v>12271</v>
      </c>
      <c r="B1144" t="s">
        <v>12272</v>
      </c>
      <c r="C1144" t="s">
        <v>12011</v>
      </c>
      <c r="D1144" t="s">
        <v>171</v>
      </c>
      <c r="E1144" t="s">
        <v>172</v>
      </c>
      <c r="F1144" t="s">
        <v>3630</v>
      </c>
      <c r="G1144" t="s">
        <v>174</v>
      </c>
      <c r="H1144" t="s">
        <v>11763</v>
      </c>
      <c r="I1144" t="s">
        <v>420</v>
      </c>
      <c r="J1144" t="s">
        <v>11853</v>
      </c>
      <c r="K1144" t="s">
        <v>622</v>
      </c>
      <c r="L1144" t="s">
        <v>569</v>
      </c>
      <c r="M1144" t="s">
        <v>295</v>
      </c>
      <c r="N1144" t="s">
        <v>623</v>
      </c>
      <c r="O1144" t="s">
        <v>12273</v>
      </c>
      <c r="P1144" t="s">
        <v>12274</v>
      </c>
      <c r="Q1144" t="s">
        <v>200</v>
      </c>
      <c r="R1144" t="s">
        <v>184</v>
      </c>
      <c r="T1144" t="s">
        <v>631</v>
      </c>
      <c r="U1144" t="s">
        <v>12275</v>
      </c>
    </row>
    <row r="1145" spans="1:21" x14ac:dyDescent="0.2">
      <c r="A1145" t="s">
        <v>12276</v>
      </c>
      <c r="B1145" t="s">
        <v>12277</v>
      </c>
      <c r="C1145" t="s">
        <v>12011</v>
      </c>
      <c r="D1145" t="s">
        <v>171</v>
      </c>
      <c r="E1145" t="s">
        <v>172</v>
      </c>
      <c r="F1145" t="s">
        <v>3630</v>
      </c>
      <c r="G1145" t="s">
        <v>174</v>
      </c>
      <c r="H1145" t="s">
        <v>11752</v>
      </c>
      <c r="I1145" t="s">
        <v>228</v>
      </c>
      <c r="J1145" t="s">
        <v>11753</v>
      </c>
      <c r="K1145" t="s">
        <v>622</v>
      </c>
      <c r="L1145" t="s">
        <v>569</v>
      </c>
      <c r="M1145" t="s">
        <v>295</v>
      </c>
      <c r="N1145" t="s">
        <v>623</v>
      </c>
      <c r="O1145" t="s">
        <v>12278</v>
      </c>
      <c r="P1145" t="s">
        <v>12279</v>
      </c>
      <c r="Q1145" t="s">
        <v>312</v>
      </c>
      <c r="R1145" t="s">
        <v>184</v>
      </c>
      <c r="S1145" t="s">
        <v>12280</v>
      </c>
      <c r="T1145" t="s">
        <v>626</v>
      </c>
      <c r="U1145" t="s">
        <v>12281</v>
      </c>
    </row>
    <row r="1146" spans="1:21" x14ac:dyDescent="0.2">
      <c r="A1146" t="s">
        <v>12282</v>
      </c>
      <c r="B1146" t="s">
        <v>12283</v>
      </c>
      <c r="C1146" t="s">
        <v>12011</v>
      </c>
      <c r="D1146" t="s">
        <v>171</v>
      </c>
      <c r="E1146" t="s">
        <v>172</v>
      </c>
      <c r="F1146" t="s">
        <v>3630</v>
      </c>
      <c r="G1146" t="s">
        <v>174</v>
      </c>
      <c r="H1146" t="s">
        <v>11763</v>
      </c>
      <c r="I1146" t="s">
        <v>239</v>
      </c>
      <c r="J1146" t="s">
        <v>11776</v>
      </c>
      <c r="K1146" t="s">
        <v>622</v>
      </c>
      <c r="L1146" t="s">
        <v>569</v>
      </c>
      <c r="M1146" t="s">
        <v>295</v>
      </c>
      <c r="N1146" t="s">
        <v>623</v>
      </c>
      <c r="O1146" t="s">
        <v>12284</v>
      </c>
      <c r="P1146" t="s">
        <v>12285</v>
      </c>
      <c r="Q1146" t="s">
        <v>225</v>
      </c>
      <c r="R1146" t="s">
        <v>184</v>
      </c>
      <c r="T1146" t="s">
        <v>626</v>
      </c>
      <c r="U1146" t="s">
        <v>12286</v>
      </c>
    </row>
    <row r="1147" spans="1:21" x14ac:dyDescent="0.2">
      <c r="A1147" t="s">
        <v>12287</v>
      </c>
      <c r="B1147" t="s">
        <v>12288</v>
      </c>
      <c r="C1147" t="s">
        <v>12011</v>
      </c>
      <c r="D1147" t="s">
        <v>171</v>
      </c>
      <c r="E1147" t="s">
        <v>172</v>
      </c>
      <c r="F1147" t="s">
        <v>3630</v>
      </c>
      <c r="G1147" t="s">
        <v>174</v>
      </c>
      <c r="H1147" t="s">
        <v>580</v>
      </c>
      <c r="I1147" t="s">
        <v>945</v>
      </c>
      <c r="J1147" t="s">
        <v>11804</v>
      </c>
      <c r="K1147" t="s">
        <v>643</v>
      </c>
      <c r="L1147" t="s">
        <v>644</v>
      </c>
      <c r="M1147" t="s">
        <v>295</v>
      </c>
      <c r="N1147" t="s">
        <v>9898</v>
      </c>
      <c r="O1147" t="s">
        <v>12289</v>
      </c>
      <c r="P1147" t="s">
        <v>12290</v>
      </c>
      <c r="Q1147" t="s">
        <v>841</v>
      </c>
      <c r="R1147" t="s">
        <v>270</v>
      </c>
      <c r="T1147" t="s">
        <v>7764</v>
      </c>
      <c r="U1147" t="s">
        <v>12291</v>
      </c>
    </row>
    <row r="1148" spans="1:21" x14ac:dyDescent="0.2">
      <c r="A1148" t="s">
        <v>12292</v>
      </c>
      <c r="B1148" t="s">
        <v>12293</v>
      </c>
      <c r="C1148" t="s">
        <v>12294</v>
      </c>
      <c r="D1148" t="s">
        <v>171</v>
      </c>
      <c r="E1148" t="s">
        <v>172</v>
      </c>
      <c r="F1148" t="s">
        <v>3630</v>
      </c>
      <c r="G1148" t="s">
        <v>174</v>
      </c>
      <c r="H1148" t="s">
        <v>684</v>
      </c>
      <c r="I1148" t="s">
        <v>234</v>
      </c>
      <c r="J1148" t="s">
        <v>11762</v>
      </c>
      <c r="K1148" t="s">
        <v>1021</v>
      </c>
      <c r="L1148" t="s">
        <v>1022</v>
      </c>
      <c r="M1148" t="s">
        <v>295</v>
      </c>
      <c r="N1148" t="s">
        <v>9898</v>
      </c>
      <c r="O1148" t="s">
        <v>12295</v>
      </c>
      <c r="P1148" t="s">
        <v>12296</v>
      </c>
      <c r="Q1148" t="s">
        <v>329</v>
      </c>
      <c r="R1148" t="s">
        <v>330</v>
      </c>
      <c r="S1148" t="s">
        <v>12297</v>
      </c>
      <c r="T1148" t="s">
        <v>7757</v>
      </c>
      <c r="U1148" t="s">
        <v>12298</v>
      </c>
    </row>
    <row r="1149" spans="1:21" x14ac:dyDescent="0.2">
      <c r="A1149" t="s">
        <v>12299</v>
      </c>
      <c r="B1149" t="s">
        <v>12300</v>
      </c>
      <c r="C1149" t="s">
        <v>12258</v>
      </c>
      <c r="D1149" t="s">
        <v>171</v>
      </c>
      <c r="E1149" t="s">
        <v>172</v>
      </c>
      <c r="F1149" t="s">
        <v>3630</v>
      </c>
      <c r="G1149" t="s">
        <v>245</v>
      </c>
      <c r="H1149" t="s">
        <v>257</v>
      </c>
      <c r="I1149" t="s">
        <v>574</v>
      </c>
      <c r="J1149" t="s">
        <v>11816</v>
      </c>
      <c r="K1149" t="s">
        <v>177</v>
      </c>
      <c r="L1149" t="s">
        <v>178</v>
      </c>
      <c r="M1149" t="s">
        <v>179</v>
      </c>
      <c r="N1149" t="s">
        <v>180</v>
      </c>
      <c r="O1149" t="s">
        <v>12301</v>
      </c>
      <c r="P1149" t="s">
        <v>12302</v>
      </c>
      <c r="Q1149" t="s">
        <v>260</v>
      </c>
      <c r="R1149" t="s">
        <v>261</v>
      </c>
      <c r="T1149" t="s">
        <v>185</v>
      </c>
      <c r="U1149" t="s">
        <v>12303</v>
      </c>
    </row>
    <row r="1150" spans="1:21" x14ac:dyDescent="0.2">
      <c r="A1150" t="s">
        <v>12304</v>
      </c>
      <c r="B1150" t="s">
        <v>12305</v>
      </c>
      <c r="C1150" t="s">
        <v>12011</v>
      </c>
      <c r="D1150" t="s">
        <v>171</v>
      </c>
      <c r="E1150" t="s">
        <v>172</v>
      </c>
      <c r="F1150" t="s">
        <v>3630</v>
      </c>
      <c r="G1150" t="s">
        <v>174</v>
      </c>
      <c r="H1150" t="s">
        <v>11752</v>
      </c>
      <c r="I1150" t="s">
        <v>228</v>
      </c>
      <c r="J1150" t="s">
        <v>11753</v>
      </c>
      <c r="K1150" t="s">
        <v>622</v>
      </c>
      <c r="L1150" t="s">
        <v>569</v>
      </c>
      <c r="M1150" t="s">
        <v>295</v>
      </c>
      <c r="N1150" t="s">
        <v>623</v>
      </c>
      <c r="O1150" t="s">
        <v>11176</v>
      </c>
      <c r="P1150" t="s">
        <v>12306</v>
      </c>
      <c r="Q1150" t="s">
        <v>200</v>
      </c>
      <c r="R1150" t="s">
        <v>184</v>
      </c>
      <c r="S1150" t="s">
        <v>12307</v>
      </c>
      <c r="T1150" t="s">
        <v>1349</v>
      </c>
      <c r="U1150" t="s">
        <v>7663</v>
      </c>
    </row>
    <row r="1151" spans="1:21" x14ac:dyDescent="0.2">
      <c r="A1151" t="s">
        <v>12308</v>
      </c>
      <c r="B1151" t="s">
        <v>12309</v>
      </c>
      <c r="C1151" t="s">
        <v>12011</v>
      </c>
      <c r="D1151" t="s">
        <v>171</v>
      </c>
      <c r="E1151" t="s">
        <v>172</v>
      </c>
      <c r="F1151" t="s">
        <v>3630</v>
      </c>
      <c r="G1151" t="s">
        <v>174</v>
      </c>
      <c r="H1151" t="s">
        <v>11763</v>
      </c>
      <c r="I1151" t="s">
        <v>239</v>
      </c>
      <c r="J1151" t="s">
        <v>11776</v>
      </c>
      <c r="K1151" t="s">
        <v>622</v>
      </c>
      <c r="L1151" t="s">
        <v>569</v>
      </c>
      <c r="M1151" t="s">
        <v>295</v>
      </c>
      <c r="N1151" t="s">
        <v>623</v>
      </c>
      <c r="O1151" t="s">
        <v>12310</v>
      </c>
      <c r="P1151" t="s">
        <v>12311</v>
      </c>
      <c r="Q1151" t="s">
        <v>225</v>
      </c>
      <c r="R1151" t="s">
        <v>184</v>
      </c>
      <c r="T1151" t="s">
        <v>631</v>
      </c>
      <c r="U1151" t="s">
        <v>12312</v>
      </c>
    </row>
    <row r="1152" spans="1:21" x14ac:dyDescent="0.2">
      <c r="A1152" t="s">
        <v>12313</v>
      </c>
      <c r="B1152" t="s">
        <v>12314</v>
      </c>
      <c r="C1152" t="s">
        <v>12011</v>
      </c>
      <c r="D1152" t="s">
        <v>171</v>
      </c>
      <c r="E1152" t="s">
        <v>172</v>
      </c>
      <c r="F1152" t="s">
        <v>3630</v>
      </c>
      <c r="G1152" t="s">
        <v>174</v>
      </c>
      <c r="H1152" t="s">
        <v>11763</v>
      </c>
      <c r="I1152" t="s">
        <v>414</v>
      </c>
      <c r="J1152" t="s">
        <v>11800</v>
      </c>
      <c r="K1152" t="s">
        <v>622</v>
      </c>
      <c r="L1152" t="s">
        <v>569</v>
      </c>
      <c r="M1152" t="s">
        <v>295</v>
      </c>
      <c r="N1152" t="s">
        <v>623</v>
      </c>
      <c r="O1152" t="s">
        <v>12315</v>
      </c>
      <c r="P1152" t="s">
        <v>12316</v>
      </c>
      <c r="Q1152" t="s">
        <v>200</v>
      </c>
      <c r="R1152" t="s">
        <v>184</v>
      </c>
      <c r="T1152" t="s">
        <v>631</v>
      </c>
      <c r="U1152" t="s">
        <v>12317</v>
      </c>
    </row>
    <row r="1153" spans="1:21" x14ac:dyDescent="0.2">
      <c r="A1153" t="s">
        <v>12318</v>
      </c>
      <c r="B1153" t="s">
        <v>12319</v>
      </c>
      <c r="C1153" t="s">
        <v>12011</v>
      </c>
      <c r="D1153" t="s">
        <v>171</v>
      </c>
      <c r="E1153" t="s">
        <v>172</v>
      </c>
      <c r="F1153" t="s">
        <v>3630</v>
      </c>
      <c r="G1153" t="s">
        <v>174</v>
      </c>
      <c r="H1153" t="s">
        <v>11763</v>
      </c>
      <c r="I1153" t="s">
        <v>414</v>
      </c>
      <c r="J1153" t="s">
        <v>11800</v>
      </c>
      <c r="K1153" t="s">
        <v>622</v>
      </c>
      <c r="L1153" t="s">
        <v>569</v>
      </c>
      <c r="M1153" t="s">
        <v>295</v>
      </c>
      <c r="N1153" t="s">
        <v>623</v>
      </c>
      <c r="O1153" t="s">
        <v>12315</v>
      </c>
      <c r="P1153" t="s">
        <v>12320</v>
      </c>
      <c r="Q1153" t="s">
        <v>200</v>
      </c>
      <c r="R1153" t="s">
        <v>184</v>
      </c>
      <c r="T1153" t="s">
        <v>631</v>
      </c>
      <c r="U1153" t="s">
        <v>12321</v>
      </c>
    </row>
    <row r="1154" spans="1:21" x14ac:dyDescent="0.2">
      <c r="A1154" t="s">
        <v>12322</v>
      </c>
      <c r="B1154" t="s">
        <v>12323</v>
      </c>
      <c r="C1154" t="s">
        <v>12011</v>
      </c>
      <c r="D1154" t="s">
        <v>171</v>
      </c>
      <c r="E1154" t="s">
        <v>172</v>
      </c>
      <c r="F1154" t="s">
        <v>3630</v>
      </c>
      <c r="G1154" t="s">
        <v>245</v>
      </c>
      <c r="H1154" t="s">
        <v>326</v>
      </c>
      <c r="I1154" t="s">
        <v>191</v>
      </c>
      <c r="J1154" t="s">
        <v>11772</v>
      </c>
      <c r="K1154" t="s">
        <v>177</v>
      </c>
      <c r="L1154" t="s">
        <v>178</v>
      </c>
      <c r="M1154" t="s">
        <v>179</v>
      </c>
      <c r="N1154" t="s">
        <v>180</v>
      </c>
      <c r="O1154" t="s">
        <v>12324</v>
      </c>
      <c r="P1154" t="s">
        <v>12325</v>
      </c>
      <c r="Q1154" t="s">
        <v>675</v>
      </c>
      <c r="R1154" t="s">
        <v>330</v>
      </c>
      <c r="T1154" t="s">
        <v>185</v>
      </c>
      <c r="U1154" t="s">
        <v>12326</v>
      </c>
    </row>
    <row r="1155" spans="1:21" x14ac:dyDescent="0.2">
      <c r="A1155" t="s">
        <v>12327</v>
      </c>
      <c r="B1155" t="s">
        <v>12328</v>
      </c>
      <c r="C1155" t="s">
        <v>12329</v>
      </c>
      <c r="D1155" t="s">
        <v>171</v>
      </c>
      <c r="E1155" t="s">
        <v>172</v>
      </c>
      <c r="F1155" t="s">
        <v>3630</v>
      </c>
      <c r="G1155" t="s">
        <v>174</v>
      </c>
      <c r="H1155" t="s">
        <v>190</v>
      </c>
      <c r="I1155" t="s">
        <v>574</v>
      </c>
      <c r="J1155" t="s">
        <v>11814</v>
      </c>
      <c r="K1155" t="s">
        <v>177</v>
      </c>
      <c r="L1155" t="s">
        <v>317</v>
      </c>
      <c r="M1155" t="s">
        <v>179</v>
      </c>
      <c r="N1155" t="s">
        <v>180</v>
      </c>
      <c r="O1155" t="s">
        <v>12330</v>
      </c>
      <c r="P1155" t="s">
        <v>12331</v>
      </c>
      <c r="Q1155" t="s">
        <v>1745</v>
      </c>
      <c r="R1155" t="s">
        <v>270</v>
      </c>
      <c r="T1155" t="s">
        <v>322</v>
      </c>
      <c r="U1155" t="s">
        <v>7663</v>
      </c>
    </row>
    <row r="1156" spans="1:21" x14ac:dyDescent="0.2">
      <c r="A1156" t="s">
        <v>12332</v>
      </c>
      <c r="B1156" t="s">
        <v>12333</v>
      </c>
      <c r="C1156" t="s">
        <v>12011</v>
      </c>
      <c r="D1156" t="s">
        <v>171</v>
      </c>
      <c r="E1156" t="s">
        <v>172</v>
      </c>
      <c r="F1156" t="s">
        <v>3630</v>
      </c>
      <c r="G1156" t="s">
        <v>174</v>
      </c>
      <c r="H1156" t="s">
        <v>7769</v>
      </c>
      <c r="I1156" t="s">
        <v>176</v>
      </c>
      <c r="J1156" t="s">
        <v>11783</v>
      </c>
      <c r="K1156" t="s">
        <v>622</v>
      </c>
      <c r="L1156" t="s">
        <v>569</v>
      </c>
      <c r="M1156" t="s">
        <v>295</v>
      </c>
      <c r="N1156" t="s">
        <v>623</v>
      </c>
      <c r="O1156" t="s">
        <v>12334</v>
      </c>
      <c r="P1156" t="s">
        <v>12335</v>
      </c>
      <c r="Q1156" t="s">
        <v>878</v>
      </c>
      <c r="R1156" t="s">
        <v>330</v>
      </c>
      <c r="T1156" t="s">
        <v>626</v>
      </c>
      <c r="U1156" t="s">
        <v>12336</v>
      </c>
    </row>
    <row r="1157" spans="1:21" x14ac:dyDescent="0.2">
      <c r="A1157" t="s">
        <v>12337</v>
      </c>
      <c r="B1157" t="s">
        <v>12338</v>
      </c>
      <c r="C1157" t="s">
        <v>12011</v>
      </c>
      <c r="D1157" t="s">
        <v>171</v>
      </c>
      <c r="E1157" t="s">
        <v>172</v>
      </c>
      <c r="F1157" t="s">
        <v>3630</v>
      </c>
      <c r="G1157" t="s">
        <v>174</v>
      </c>
      <c r="H1157" t="s">
        <v>7769</v>
      </c>
      <c r="I1157" t="s">
        <v>176</v>
      </c>
      <c r="J1157" t="s">
        <v>11783</v>
      </c>
      <c r="K1157" t="s">
        <v>622</v>
      </c>
      <c r="L1157" t="s">
        <v>569</v>
      </c>
      <c r="M1157" t="s">
        <v>295</v>
      </c>
      <c r="N1157" t="s">
        <v>623</v>
      </c>
      <c r="O1157" t="s">
        <v>12339</v>
      </c>
      <c r="P1157" t="s">
        <v>12340</v>
      </c>
      <c r="Q1157" t="s">
        <v>878</v>
      </c>
      <c r="R1157" t="s">
        <v>330</v>
      </c>
      <c r="T1157" t="s">
        <v>631</v>
      </c>
      <c r="U1157" t="s">
        <v>12341</v>
      </c>
    </row>
    <row r="1158" spans="1:21" x14ac:dyDescent="0.2">
      <c r="A1158" t="s">
        <v>12342</v>
      </c>
      <c r="B1158" t="s">
        <v>12343</v>
      </c>
      <c r="C1158" t="s">
        <v>12011</v>
      </c>
      <c r="D1158" t="s">
        <v>171</v>
      </c>
      <c r="E1158" t="s">
        <v>172</v>
      </c>
      <c r="F1158" t="s">
        <v>3630</v>
      </c>
      <c r="G1158" t="s">
        <v>174</v>
      </c>
      <c r="H1158" t="s">
        <v>11752</v>
      </c>
      <c r="I1158" t="s">
        <v>574</v>
      </c>
      <c r="J1158" t="s">
        <v>11788</v>
      </c>
      <c r="K1158" t="s">
        <v>622</v>
      </c>
      <c r="L1158" t="s">
        <v>569</v>
      </c>
      <c r="M1158" t="s">
        <v>295</v>
      </c>
      <c r="N1158" t="s">
        <v>623</v>
      </c>
      <c r="O1158" t="s">
        <v>12344</v>
      </c>
      <c r="P1158" t="s">
        <v>12345</v>
      </c>
      <c r="Q1158" t="s">
        <v>183</v>
      </c>
      <c r="R1158" t="s">
        <v>184</v>
      </c>
      <c r="S1158" t="s">
        <v>12346</v>
      </c>
      <c r="T1158" t="s">
        <v>631</v>
      </c>
      <c r="U1158" t="s">
        <v>12347</v>
      </c>
    </row>
    <row r="1159" spans="1:21" x14ac:dyDescent="0.2">
      <c r="A1159" t="s">
        <v>12348</v>
      </c>
      <c r="B1159" t="s">
        <v>12349</v>
      </c>
      <c r="C1159" t="s">
        <v>12350</v>
      </c>
      <c r="D1159" t="s">
        <v>171</v>
      </c>
      <c r="E1159" t="s">
        <v>172</v>
      </c>
      <c r="F1159" t="s">
        <v>3630</v>
      </c>
      <c r="G1159" t="s">
        <v>189</v>
      </c>
      <c r="H1159" t="s">
        <v>595</v>
      </c>
      <c r="I1159" t="s">
        <v>176</v>
      </c>
      <c r="J1159" t="s">
        <v>11792</v>
      </c>
      <c r="K1159" t="s">
        <v>217</v>
      </c>
      <c r="L1159" t="s">
        <v>317</v>
      </c>
      <c r="M1159" t="s">
        <v>179</v>
      </c>
      <c r="N1159" t="s">
        <v>180</v>
      </c>
      <c r="O1159" t="s">
        <v>12351</v>
      </c>
      <c r="P1159" t="s">
        <v>12352</v>
      </c>
      <c r="Q1159" t="s">
        <v>12353</v>
      </c>
      <c r="R1159" t="s">
        <v>680</v>
      </c>
      <c r="T1159" t="s">
        <v>322</v>
      </c>
      <c r="U1159" t="s">
        <v>12354</v>
      </c>
    </row>
    <row r="1160" spans="1:21" x14ac:dyDescent="0.2">
      <c r="A1160" t="s">
        <v>12355</v>
      </c>
      <c r="B1160" t="s">
        <v>12356</v>
      </c>
      <c r="C1160" t="s">
        <v>12039</v>
      </c>
      <c r="D1160" t="s">
        <v>171</v>
      </c>
      <c r="E1160" t="s">
        <v>172</v>
      </c>
      <c r="F1160" t="s">
        <v>3630</v>
      </c>
      <c r="G1160" t="s">
        <v>174</v>
      </c>
      <c r="H1160" t="s">
        <v>676</v>
      </c>
      <c r="I1160" t="s">
        <v>210</v>
      </c>
      <c r="J1160" t="s">
        <v>11850</v>
      </c>
      <c r="K1160" t="s">
        <v>293</v>
      </c>
      <c r="L1160" t="s">
        <v>294</v>
      </c>
      <c r="M1160" t="s">
        <v>295</v>
      </c>
      <c r="N1160" t="s">
        <v>9898</v>
      </c>
      <c r="O1160" t="s">
        <v>12357</v>
      </c>
      <c r="P1160" t="s">
        <v>12358</v>
      </c>
      <c r="Q1160" t="s">
        <v>972</v>
      </c>
      <c r="R1160" t="s">
        <v>680</v>
      </c>
      <c r="T1160" t="s">
        <v>7752</v>
      </c>
      <c r="U1160" t="s">
        <v>12359</v>
      </c>
    </row>
    <row r="1161" spans="1:21" x14ac:dyDescent="0.2">
      <c r="A1161" t="s">
        <v>12360</v>
      </c>
      <c r="B1161" t="s">
        <v>12361</v>
      </c>
      <c r="C1161" t="s">
        <v>12362</v>
      </c>
      <c r="D1161" t="s">
        <v>171</v>
      </c>
      <c r="E1161" t="s">
        <v>172</v>
      </c>
      <c r="F1161" t="s">
        <v>3630</v>
      </c>
      <c r="G1161" t="s">
        <v>174</v>
      </c>
      <c r="H1161" t="s">
        <v>1092</v>
      </c>
      <c r="I1161" t="s">
        <v>234</v>
      </c>
      <c r="J1161" t="s">
        <v>12363</v>
      </c>
      <c r="K1161" t="s">
        <v>1021</v>
      </c>
      <c r="L1161" t="s">
        <v>1022</v>
      </c>
      <c r="M1161" t="s">
        <v>295</v>
      </c>
      <c r="N1161" t="s">
        <v>9898</v>
      </c>
      <c r="O1161" t="s">
        <v>12364</v>
      </c>
      <c r="P1161" t="s">
        <v>12365</v>
      </c>
      <c r="Q1161" t="s">
        <v>2049</v>
      </c>
      <c r="R1161" t="s">
        <v>321</v>
      </c>
      <c r="T1161" t="s">
        <v>7757</v>
      </c>
      <c r="U1161" t="s">
        <v>7663</v>
      </c>
    </row>
    <row r="1162" spans="1:21" x14ac:dyDescent="0.2">
      <c r="A1162" t="s">
        <v>12366</v>
      </c>
      <c r="B1162" t="s">
        <v>12367</v>
      </c>
      <c r="C1162" t="s">
        <v>12011</v>
      </c>
      <c r="D1162" t="s">
        <v>171</v>
      </c>
      <c r="E1162" t="s">
        <v>172</v>
      </c>
      <c r="F1162" t="s">
        <v>3630</v>
      </c>
      <c r="G1162" t="s">
        <v>174</v>
      </c>
      <c r="H1162" t="s">
        <v>11752</v>
      </c>
      <c r="I1162" t="s">
        <v>228</v>
      </c>
      <c r="J1162" t="s">
        <v>11753</v>
      </c>
      <c r="K1162" t="s">
        <v>622</v>
      </c>
      <c r="L1162" t="s">
        <v>569</v>
      </c>
      <c r="M1162" t="s">
        <v>295</v>
      </c>
      <c r="N1162" t="s">
        <v>623</v>
      </c>
      <c r="O1162" t="s">
        <v>12368</v>
      </c>
      <c r="P1162" t="s">
        <v>12369</v>
      </c>
      <c r="Q1162" t="s">
        <v>312</v>
      </c>
      <c r="R1162" t="s">
        <v>184</v>
      </c>
      <c r="S1162" t="s">
        <v>12370</v>
      </c>
      <c r="T1162" t="s">
        <v>631</v>
      </c>
      <c r="U1162" t="s">
        <v>12371</v>
      </c>
    </row>
    <row r="1163" spans="1:21" x14ac:dyDescent="0.2">
      <c r="A1163" t="s">
        <v>12372</v>
      </c>
      <c r="B1163" t="s">
        <v>12373</v>
      </c>
      <c r="C1163" t="s">
        <v>12011</v>
      </c>
      <c r="D1163" t="s">
        <v>171</v>
      </c>
      <c r="E1163" t="s">
        <v>172</v>
      </c>
      <c r="F1163" t="s">
        <v>3630</v>
      </c>
      <c r="G1163" t="s">
        <v>174</v>
      </c>
      <c r="H1163" t="s">
        <v>11763</v>
      </c>
      <c r="I1163" t="s">
        <v>239</v>
      </c>
      <c r="J1163" t="s">
        <v>11776</v>
      </c>
      <c r="K1163" t="s">
        <v>622</v>
      </c>
      <c r="L1163" t="s">
        <v>569</v>
      </c>
      <c r="M1163" t="s">
        <v>295</v>
      </c>
      <c r="N1163" t="s">
        <v>623</v>
      </c>
      <c r="O1163" t="s">
        <v>12374</v>
      </c>
      <c r="P1163" t="s">
        <v>12375</v>
      </c>
      <c r="Q1163" t="s">
        <v>225</v>
      </c>
      <c r="R1163" t="s">
        <v>184</v>
      </c>
      <c r="T1163" t="s">
        <v>631</v>
      </c>
      <c r="U1163" t="s">
        <v>12376</v>
      </c>
    </row>
    <row r="1164" spans="1:21" x14ac:dyDescent="0.2">
      <c r="A1164" t="s">
        <v>12377</v>
      </c>
      <c r="B1164" t="s">
        <v>12378</v>
      </c>
      <c r="C1164" t="s">
        <v>12011</v>
      </c>
      <c r="D1164" t="s">
        <v>171</v>
      </c>
      <c r="E1164" t="s">
        <v>172</v>
      </c>
      <c r="F1164" t="s">
        <v>3630</v>
      </c>
      <c r="G1164" t="s">
        <v>174</v>
      </c>
      <c r="H1164" t="s">
        <v>11763</v>
      </c>
      <c r="I1164" t="s">
        <v>239</v>
      </c>
      <c r="J1164" t="s">
        <v>11776</v>
      </c>
      <c r="K1164" t="s">
        <v>622</v>
      </c>
      <c r="L1164" t="s">
        <v>569</v>
      </c>
      <c r="M1164" t="s">
        <v>295</v>
      </c>
      <c r="N1164" t="s">
        <v>623</v>
      </c>
      <c r="O1164" t="s">
        <v>12379</v>
      </c>
      <c r="P1164" t="s">
        <v>12380</v>
      </c>
      <c r="Q1164" t="s">
        <v>225</v>
      </c>
      <c r="R1164" t="s">
        <v>184</v>
      </c>
      <c r="T1164" t="s">
        <v>626</v>
      </c>
      <c r="U1164" t="s">
        <v>12381</v>
      </c>
    </row>
    <row r="1165" spans="1:21" x14ac:dyDescent="0.2">
      <c r="A1165" t="s">
        <v>12382</v>
      </c>
      <c r="B1165" t="s">
        <v>12383</v>
      </c>
      <c r="C1165" t="s">
        <v>12011</v>
      </c>
      <c r="D1165" t="s">
        <v>171</v>
      </c>
      <c r="E1165" t="s">
        <v>172</v>
      </c>
      <c r="F1165" t="s">
        <v>3630</v>
      </c>
      <c r="G1165" t="s">
        <v>189</v>
      </c>
      <c r="H1165" t="s">
        <v>209</v>
      </c>
      <c r="I1165" t="s">
        <v>574</v>
      </c>
      <c r="J1165" t="s">
        <v>11813</v>
      </c>
      <c r="K1165" t="s">
        <v>177</v>
      </c>
      <c r="L1165" t="s">
        <v>334</v>
      </c>
      <c r="M1165" t="s">
        <v>179</v>
      </c>
      <c r="N1165" t="s">
        <v>180</v>
      </c>
      <c r="O1165" t="s">
        <v>11933</v>
      </c>
      <c r="P1165" t="s">
        <v>11934</v>
      </c>
      <c r="Q1165" t="s">
        <v>200</v>
      </c>
      <c r="R1165" t="s">
        <v>184</v>
      </c>
      <c r="T1165" t="s">
        <v>338</v>
      </c>
      <c r="U1165" t="s">
        <v>12384</v>
      </c>
    </row>
    <row r="1166" spans="1:21" x14ac:dyDescent="0.2">
      <c r="A1166" t="s">
        <v>12385</v>
      </c>
      <c r="B1166" t="s">
        <v>12386</v>
      </c>
      <c r="C1166" t="s">
        <v>12011</v>
      </c>
      <c r="D1166" t="s">
        <v>171</v>
      </c>
      <c r="E1166" t="s">
        <v>172</v>
      </c>
      <c r="F1166" t="s">
        <v>3630</v>
      </c>
      <c r="G1166" t="s">
        <v>174</v>
      </c>
      <c r="H1166" t="s">
        <v>198</v>
      </c>
      <c r="I1166" t="s">
        <v>228</v>
      </c>
      <c r="J1166" t="s">
        <v>11737</v>
      </c>
      <c r="K1166" t="s">
        <v>217</v>
      </c>
      <c r="L1166" t="s">
        <v>317</v>
      </c>
      <c r="M1166" t="s">
        <v>179</v>
      </c>
      <c r="N1166" t="s">
        <v>180</v>
      </c>
      <c r="O1166" t="s">
        <v>12387</v>
      </c>
      <c r="P1166" t="s">
        <v>12388</v>
      </c>
      <c r="Q1166" t="s">
        <v>225</v>
      </c>
      <c r="R1166" t="s">
        <v>184</v>
      </c>
      <c r="S1166" t="s">
        <v>12389</v>
      </c>
      <c r="T1166" t="s">
        <v>322</v>
      </c>
      <c r="U1166" t="s">
        <v>12390</v>
      </c>
    </row>
    <row r="1167" spans="1:21" x14ac:dyDescent="0.2">
      <c r="A1167" t="s">
        <v>12391</v>
      </c>
      <c r="B1167" t="s">
        <v>12392</v>
      </c>
      <c r="C1167" t="s">
        <v>12011</v>
      </c>
      <c r="D1167" t="s">
        <v>171</v>
      </c>
      <c r="E1167" t="s">
        <v>172</v>
      </c>
      <c r="F1167" t="s">
        <v>3630</v>
      </c>
      <c r="G1167" t="s">
        <v>174</v>
      </c>
      <c r="H1167" t="s">
        <v>11779</v>
      </c>
      <c r="I1167" t="s">
        <v>7956</v>
      </c>
      <c r="J1167" t="s">
        <v>11780</v>
      </c>
      <c r="K1167" t="s">
        <v>622</v>
      </c>
      <c r="L1167" t="s">
        <v>569</v>
      </c>
      <c r="M1167" t="s">
        <v>295</v>
      </c>
      <c r="N1167" t="s">
        <v>623</v>
      </c>
      <c r="O1167" t="s">
        <v>12393</v>
      </c>
      <c r="P1167" t="s">
        <v>12394</v>
      </c>
      <c r="Q1167" t="s">
        <v>2049</v>
      </c>
      <c r="R1167" t="s">
        <v>321</v>
      </c>
      <c r="T1167" t="s">
        <v>626</v>
      </c>
      <c r="U1167" t="s">
        <v>12395</v>
      </c>
    </row>
    <row r="1168" spans="1:21" x14ac:dyDescent="0.2">
      <c r="A1168" t="s">
        <v>12396</v>
      </c>
      <c r="B1168" t="s">
        <v>12397</v>
      </c>
      <c r="C1168" t="s">
        <v>12039</v>
      </c>
      <c r="D1168" t="s">
        <v>171</v>
      </c>
      <c r="E1168" t="s">
        <v>172</v>
      </c>
      <c r="F1168" t="s">
        <v>3630</v>
      </c>
      <c r="G1168" t="s">
        <v>174</v>
      </c>
      <c r="H1168" t="s">
        <v>676</v>
      </c>
      <c r="I1168" t="s">
        <v>199</v>
      </c>
      <c r="J1168" t="s">
        <v>11771</v>
      </c>
      <c r="K1168" t="s">
        <v>293</v>
      </c>
      <c r="L1168" t="s">
        <v>294</v>
      </c>
      <c r="M1168" t="s">
        <v>295</v>
      </c>
      <c r="N1168" t="s">
        <v>9898</v>
      </c>
      <c r="O1168" t="s">
        <v>12398</v>
      </c>
      <c r="P1168" t="s">
        <v>12399</v>
      </c>
      <c r="Q1168" t="s">
        <v>809</v>
      </c>
      <c r="R1168" t="s">
        <v>597</v>
      </c>
      <c r="T1168" t="s">
        <v>7752</v>
      </c>
      <c r="U1168" t="s">
        <v>12400</v>
      </c>
    </row>
    <row r="1169" spans="1:21" x14ac:dyDescent="0.2">
      <c r="A1169" t="s">
        <v>12401</v>
      </c>
      <c r="B1169" t="s">
        <v>12402</v>
      </c>
      <c r="C1169" t="s">
        <v>12011</v>
      </c>
      <c r="D1169" t="s">
        <v>171</v>
      </c>
      <c r="E1169" t="s">
        <v>172</v>
      </c>
      <c r="F1169" t="s">
        <v>3630</v>
      </c>
      <c r="G1169" t="s">
        <v>245</v>
      </c>
      <c r="H1169" t="s">
        <v>326</v>
      </c>
      <c r="I1169" t="s">
        <v>191</v>
      </c>
      <c r="J1169" t="s">
        <v>11772</v>
      </c>
      <c r="K1169" t="s">
        <v>217</v>
      </c>
      <c r="L1169" t="s">
        <v>267</v>
      </c>
      <c r="M1169" t="s">
        <v>179</v>
      </c>
      <c r="N1169" t="s">
        <v>180</v>
      </c>
      <c r="O1169" t="s">
        <v>12403</v>
      </c>
      <c r="P1169" t="s">
        <v>12404</v>
      </c>
      <c r="Q1169" t="s">
        <v>675</v>
      </c>
      <c r="R1169" t="s">
        <v>330</v>
      </c>
      <c r="T1169" t="s">
        <v>268</v>
      </c>
      <c r="U1169" t="s">
        <v>12405</v>
      </c>
    </row>
    <row r="1170" spans="1:21" x14ac:dyDescent="0.2">
      <c r="A1170" t="s">
        <v>12406</v>
      </c>
      <c r="B1170" t="s">
        <v>12407</v>
      </c>
      <c r="C1170" t="s">
        <v>12011</v>
      </c>
      <c r="D1170" t="s">
        <v>171</v>
      </c>
      <c r="E1170" t="s">
        <v>172</v>
      </c>
      <c r="F1170" t="s">
        <v>3630</v>
      </c>
      <c r="G1170" t="s">
        <v>174</v>
      </c>
      <c r="H1170" t="s">
        <v>11763</v>
      </c>
      <c r="I1170" t="s">
        <v>945</v>
      </c>
      <c r="J1170" t="s">
        <v>11764</v>
      </c>
      <c r="K1170" t="s">
        <v>622</v>
      </c>
      <c r="L1170" t="s">
        <v>569</v>
      </c>
      <c r="M1170" t="s">
        <v>295</v>
      </c>
      <c r="N1170" t="s">
        <v>623</v>
      </c>
      <c r="O1170" t="s">
        <v>12408</v>
      </c>
      <c r="P1170" t="s">
        <v>12409</v>
      </c>
      <c r="Q1170" t="s">
        <v>200</v>
      </c>
      <c r="R1170" t="s">
        <v>184</v>
      </c>
      <c r="T1170" t="s">
        <v>631</v>
      </c>
      <c r="U1170" t="s">
        <v>12410</v>
      </c>
    </row>
    <row r="1171" spans="1:21" x14ac:dyDescent="0.2">
      <c r="A1171" t="s">
        <v>12411</v>
      </c>
      <c r="B1171" t="s">
        <v>12412</v>
      </c>
      <c r="C1171" t="s">
        <v>12011</v>
      </c>
      <c r="D1171" t="s">
        <v>171</v>
      </c>
      <c r="E1171" t="s">
        <v>172</v>
      </c>
      <c r="F1171" t="s">
        <v>3630</v>
      </c>
      <c r="G1171" t="s">
        <v>174</v>
      </c>
      <c r="H1171" t="s">
        <v>11752</v>
      </c>
      <c r="I1171" t="s">
        <v>210</v>
      </c>
      <c r="J1171" t="s">
        <v>11754</v>
      </c>
      <c r="K1171" t="s">
        <v>622</v>
      </c>
      <c r="L1171" t="s">
        <v>569</v>
      </c>
      <c r="M1171" t="s">
        <v>295</v>
      </c>
      <c r="N1171" t="s">
        <v>623</v>
      </c>
      <c r="O1171" t="s">
        <v>12413</v>
      </c>
      <c r="P1171" t="s">
        <v>12414</v>
      </c>
      <c r="Q1171" t="s">
        <v>344</v>
      </c>
      <c r="R1171" t="s">
        <v>184</v>
      </c>
      <c r="S1171" t="s">
        <v>12415</v>
      </c>
      <c r="T1171" t="s">
        <v>631</v>
      </c>
      <c r="U1171" t="s">
        <v>12416</v>
      </c>
    </row>
    <row r="1172" spans="1:21" x14ac:dyDescent="0.2">
      <c r="A1172" t="s">
        <v>12417</v>
      </c>
      <c r="B1172" t="s">
        <v>12418</v>
      </c>
      <c r="C1172" t="s">
        <v>12011</v>
      </c>
      <c r="D1172" t="s">
        <v>171</v>
      </c>
      <c r="E1172" t="s">
        <v>172</v>
      </c>
      <c r="F1172" t="s">
        <v>3630</v>
      </c>
      <c r="G1172" t="s">
        <v>174</v>
      </c>
      <c r="H1172" t="s">
        <v>292</v>
      </c>
      <c r="I1172" t="s">
        <v>228</v>
      </c>
      <c r="J1172" t="s">
        <v>11808</v>
      </c>
      <c r="K1172" t="s">
        <v>1036</v>
      </c>
      <c r="L1172" t="s">
        <v>1037</v>
      </c>
      <c r="M1172" t="s">
        <v>295</v>
      </c>
      <c r="N1172" t="s">
        <v>9898</v>
      </c>
      <c r="O1172" t="s">
        <v>11075</v>
      </c>
      <c r="P1172" t="s">
        <v>12419</v>
      </c>
      <c r="Q1172" t="s">
        <v>225</v>
      </c>
      <c r="R1172" t="s">
        <v>184</v>
      </c>
      <c r="S1172" t="s">
        <v>12420</v>
      </c>
      <c r="T1172" t="s">
        <v>7764</v>
      </c>
      <c r="U1172" t="s">
        <v>12421</v>
      </c>
    </row>
    <row r="1173" spans="1:21" x14ac:dyDescent="0.2">
      <c r="A1173" t="s">
        <v>12422</v>
      </c>
      <c r="B1173" t="s">
        <v>12423</v>
      </c>
      <c r="C1173" t="s">
        <v>12424</v>
      </c>
      <c r="D1173" t="s">
        <v>171</v>
      </c>
      <c r="E1173" t="s">
        <v>172</v>
      </c>
      <c r="F1173" t="s">
        <v>3630</v>
      </c>
      <c r="G1173" t="s">
        <v>174</v>
      </c>
      <c r="H1173" t="s">
        <v>1092</v>
      </c>
      <c r="I1173" t="s">
        <v>199</v>
      </c>
      <c r="J1173" t="s">
        <v>11835</v>
      </c>
      <c r="K1173" t="s">
        <v>293</v>
      </c>
      <c r="L1173" t="s">
        <v>294</v>
      </c>
      <c r="M1173" t="s">
        <v>295</v>
      </c>
      <c r="N1173" t="s">
        <v>9898</v>
      </c>
      <c r="O1173" t="s">
        <v>12425</v>
      </c>
      <c r="P1173" t="s">
        <v>12426</v>
      </c>
      <c r="Q1173" t="s">
        <v>796</v>
      </c>
      <c r="R1173" t="s">
        <v>321</v>
      </c>
      <c r="T1173" t="s">
        <v>7752</v>
      </c>
      <c r="U1173" t="s">
        <v>7663</v>
      </c>
    </row>
    <row r="1174" spans="1:21" x14ac:dyDescent="0.2">
      <c r="A1174" t="s">
        <v>12427</v>
      </c>
      <c r="B1174" t="s">
        <v>12428</v>
      </c>
      <c r="C1174" t="s">
        <v>12429</v>
      </c>
      <c r="D1174" t="s">
        <v>171</v>
      </c>
      <c r="E1174" t="s">
        <v>172</v>
      </c>
      <c r="F1174" t="s">
        <v>3630</v>
      </c>
      <c r="G1174" t="s">
        <v>245</v>
      </c>
      <c r="H1174" t="s">
        <v>595</v>
      </c>
      <c r="I1174" t="s">
        <v>210</v>
      </c>
      <c r="J1174" t="s">
        <v>11854</v>
      </c>
      <c r="K1174" t="s">
        <v>177</v>
      </c>
      <c r="L1174" t="s">
        <v>178</v>
      </c>
      <c r="M1174" t="s">
        <v>179</v>
      </c>
      <c r="N1174" t="s">
        <v>180</v>
      </c>
      <c r="O1174" t="s">
        <v>12430</v>
      </c>
      <c r="P1174" t="s">
        <v>12431</v>
      </c>
      <c r="Q1174" t="s">
        <v>679</v>
      </c>
      <c r="R1174" t="s">
        <v>680</v>
      </c>
      <c r="T1174" t="s">
        <v>185</v>
      </c>
      <c r="U1174" t="s">
        <v>7663</v>
      </c>
    </row>
    <row r="1175" spans="1:21" x14ac:dyDescent="0.2">
      <c r="A1175" t="s">
        <v>4134</v>
      </c>
      <c r="B1175" t="s">
        <v>4135</v>
      </c>
      <c r="C1175" t="s">
        <v>4133</v>
      </c>
      <c r="D1175" t="s">
        <v>11869</v>
      </c>
      <c r="E1175" t="s">
        <v>172</v>
      </c>
      <c r="F1175" t="s">
        <v>173</v>
      </c>
      <c r="G1175" t="s">
        <v>189</v>
      </c>
      <c r="H1175" t="s">
        <v>462</v>
      </c>
      <c r="I1175" t="s">
        <v>234</v>
      </c>
      <c r="J1175" t="s">
        <v>11741</v>
      </c>
      <c r="K1175" t="s">
        <v>211</v>
      </c>
      <c r="L1175" t="s">
        <v>334</v>
      </c>
      <c r="M1175" t="s">
        <v>2165</v>
      </c>
      <c r="N1175" t="s">
        <v>192</v>
      </c>
      <c r="O1175" t="s">
        <v>4136</v>
      </c>
      <c r="P1175" t="s">
        <v>4137</v>
      </c>
      <c r="Q1175" t="s">
        <v>465</v>
      </c>
      <c r="R1175" t="s">
        <v>465</v>
      </c>
      <c r="S1175" t="s">
        <v>9086</v>
      </c>
      <c r="T1175" t="s">
        <v>338</v>
      </c>
      <c r="U1175" t="s">
        <v>9087</v>
      </c>
    </row>
    <row r="1176" spans="1:21" x14ac:dyDescent="0.2">
      <c r="A1176" t="s">
        <v>12432</v>
      </c>
      <c r="B1176" t="s">
        <v>12433</v>
      </c>
      <c r="C1176" t="s">
        <v>12429</v>
      </c>
      <c r="D1176" t="s">
        <v>171</v>
      </c>
      <c r="E1176" t="s">
        <v>172</v>
      </c>
      <c r="F1176" t="s">
        <v>3630</v>
      </c>
      <c r="G1176" t="s">
        <v>174</v>
      </c>
      <c r="H1176" t="s">
        <v>595</v>
      </c>
      <c r="I1176" t="s">
        <v>210</v>
      </c>
      <c r="J1176" t="s">
        <v>11854</v>
      </c>
      <c r="K1176" t="s">
        <v>177</v>
      </c>
      <c r="L1176" t="s">
        <v>178</v>
      </c>
      <c r="M1176" t="s">
        <v>179</v>
      </c>
      <c r="N1176" t="s">
        <v>180</v>
      </c>
      <c r="O1176" t="s">
        <v>12434</v>
      </c>
      <c r="P1176" t="s">
        <v>12435</v>
      </c>
      <c r="Q1176" t="s">
        <v>679</v>
      </c>
      <c r="R1176" t="s">
        <v>680</v>
      </c>
      <c r="T1176" t="s">
        <v>185</v>
      </c>
      <c r="U1176" t="s">
        <v>7663</v>
      </c>
    </row>
    <row r="1177" spans="1:21" x14ac:dyDescent="0.2">
      <c r="A1177" t="s">
        <v>12436</v>
      </c>
      <c r="B1177" t="s">
        <v>12437</v>
      </c>
      <c r="C1177" t="s">
        <v>12438</v>
      </c>
      <c r="D1177" t="s">
        <v>171</v>
      </c>
      <c r="E1177" t="s">
        <v>172</v>
      </c>
      <c r="F1177" t="s">
        <v>3630</v>
      </c>
      <c r="G1177" t="s">
        <v>174</v>
      </c>
      <c r="H1177" t="s">
        <v>198</v>
      </c>
      <c r="I1177" t="s">
        <v>574</v>
      </c>
      <c r="J1177" t="s">
        <v>11833</v>
      </c>
      <c r="K1177" t="s">
        <v>217</v>
      </c>
      <c r="L1177" t="s">
        <v>317</v>
      </c>
      <c r="M1177" t="s">
        <v>179</v>
      </c>
      <c r="N1177" t="s">
        <v>180</v>
      </c>
      <c r="O1177" t="s">
        <v>12439</v>
      </c>
      <c r="P1177" t="s">
        <v>12440</v>
      </c>
      <c r="Q1177" t="s">
        <v>225</v>
      </c>
      <c r="R1177" t="s">
        <v>184</v>
      </c>
      <c r="T1177" t="s">
        <v>322</v>
      </c>
      <c r="U1177" t="s">
        <v>12441</v>
      </c>
    </row>
    <row r="1178" spans="1:21" x14ac:dyDescent="0.2">
      <c r="A1178" t="s">
        <v>12442</v>
      </c>
      <c r="B1178" t="s">
        <v>12443</v>
      </c>
      <c r="C1178" t="s">
        <v>12011</v>
      </c>
      <c r="D1178" t="s">
        <v>171</v>
      </c>
      <c r="E1178" t="s">
        <v>172</v>
      </c>
      <c r="F1178" t="s">
        <v>3630</v>
      </c>
      <c r="G1178" t="s">
        <v>174</v>
      </c>
      <c r="H1178" t="s">
        <v>793</v>
      </c>
      <c r="I1178" t="s">
        <v>574</v>
      </c>
      <c r="J1178" t="s">
        <v>11717</v>
      </c>
      <c r="K1178" t="s">
        <v>707</v>
      </c>
      <c r="L1178" t="s">
        <v>708</v>
      </c>
      <c r="M1178" t="s">
        <v>295</v>
      </c>
      <c r="N1178" t="s">
        <v>296</v>
      </c>
      <c r="O1178" t="s">
        <v>12444</v>
      </c>
      <c r="P1178" t="s">
        <v>12445</v>
      </c>
      <c r="Q1178" t="s">
        <v>260</v>
      </c>
      <c r="R1178" t="s">
        <v>261</v>
      </c>
      <c r="T1178" t="s">
        <v>7771</v>
      </c>
      <c r="U1178" t="s">
        <v>12446</v>
      </c>
    </row>
    <row r="1179" spans="1:21" x14ac:dyDescent="0.2">
      <c r="A1179" t="s">
        <v>12447</v>
      </c>
      <c r="B1179" t="s">
        <v>12448</v>
      </c>
      <c r="C1179" t="s">
        <v>12011</v>
      </c>
      <c r="D1179" t="s">
        <v>171</v>
      </c>
      <c r="E1179" t="s">
        <v>172</v>
      </c>
      <c r="F1179" t="s">
        <v>3630</v>
      </c>
      <c r="G1179" t="s">
        <v>174</v>
      </c>
      <c r="H1179" t="s">
        <v>793</v>
      </c>
      <c r="I1179" t="s">
        <v>574</v>
      </c>
      <c r="J1179" t="s">
        <v>11717</v>
      </c>
      <c r="K1179" t="s">
        <v>707</v>
      </c>
      <c r="L1179" t="s">
        <v>708</v>
      </c>
      <c r="M1179" t="s">
        <v>295</v>
      </c>
      <c r="N1179" t="s">
        <v>296</v>
      </c>
      <c r="O1179" t="s">
        <v>12449</v>
      </c>
      <c r="P1179" t="s">
        <v>12450</v>
      </c>
      <c r="Q1179" t="s">
        <v>260</v>
      </c>
      <c r="R1179" t="s">
        <v>261</v>
      </c>
      <c r="T1179" t="s">
        <v>7771</v>
      </c>
      <c r="U1179" t="s">
        <v>12451</v>
      </c>
    </row>
    <row r="1180" spans="1:21" x14ac:dyDescent="0.2">
      <c r="A1180" t="s">
        <v>12452</v>
      </c>
      <c r="B1180" t="s">
        <v>12453</v>
      </c>
      <c r="C1180" t="s">
        <v>12011</v>
      </c>
      <c r="D1180" t="s">
        <v>171</v>
      </c>
      <c r="E1180" t="s">
        <v>172</v>
      </c>
      <c r="F1180" t="s">
        <v>3630</v>
      </c>
      <c r="G1180" t="s">
        <v>174</v>
      </c>
      <c r="H1180" t="s">
        <v>793</v>
      </c>
      <c r="I1180" t="s">
        <v>574</v>
      </c>
      <c r="J1180" t="s">
        <v>11717</v>
      </c>
      <c r="K1180" t="s">
        <v>707</v>
      </c>
      <c r="L1180" t="s">
        <v>708</v>
      </c>
      <c r="M1180" t="s">
        <v>295</v>
      </c>
      <c r="N1180" t="s">
        <v>296</v>
      </c>
      <c r="O1180" t="s">
        <v>12454</v>
      </c>
      <c r="P1180" t="s">
        <v>12455</v>
      </c>
      <c r="Q1180" t="s">
        <v>670</v>
      </c>
      <c r="R1180" t="s">
        <v>261</v>
      </c>
      <c r="T1180" t="s">
        <v>7771</v>
      </c>
      <c r="U1180" t="s">
        <v>12456</v>
      </c>
    </row>
    <row r="1181" spans="1:21" x14ac:dyDescent="0.2">
      <c r="A1181" t="s">
        <v>12457</v>
      </c>
      <c r="B1181" t="s">
        <v>12458</v>
      </c>
      <c r="C1181" t="s">
        <v>12011</v>
      </c>
      <c r="D1181" t="s">
        <v>171</v>
      </c>
      <c r="E1181" t="s">
        <v>172</v>
      </c>
      <c r="F1181" t="s">
        <v>3630</v>
      </c>
      <c r="G1181" t="s">
        <v>174</v>
      </c>
      <c r="H1181" t="s">
        <v>793</v>
      </c>
      <c r="I1181" t="s">
        <v>228</v>
      </c>
      <c r="J1181" t="s">
        <v>11717</v>
      </c>
      <c r="K1181" t="s">
        <v>677</v>
      </c>
      <c r="L1181" t="s">
        <v>678</v>
      </c>
      <c r="M1181" t="s">
        <v>295</v>
      </c>
      <c r="N1181" t="s">
        <v>296</v>
      </c>
      <c r="O1181" t="s">
        <v>5111</v>
      </c>
      <c r="P1181" t="s">
        <v>12459</v>
      </c>
      <c r="Q1181" t="s">
        <v>1157</v>
      </c>
      <c r="R1181" t="s">
        <v>261</v>
      </c>
      <c r="T1181" t="s">
        <v>7771</v>
      </c>
      <c r="U1181" t="s">
        <v>12460</v>
      </c>
    </row>
    <row r="1182" spans="1:21" x14ac:dyDescent="0.2">
      <c r="A1182" t="s">
        <v>12461</v>
      </c>
      <c r="B1182" t="s">
        <v>12462</v>
      </c>
      <c r="C1182" t="s">
        <v>12011</v>
      </c>
      <c r="D1182" t="s">
        <v>171</v>
      </c>
      <c r="E1182" t="s">
        <v>172</v>
      </c>
      <c r="F1182" t="s">
        <v>3630</v>
      </c>
      <c r="G1182" t="s">
        <v>174</v>
      </c>
      <c r="H1182" t="s">
        <v>793</v>
      </c>
      <c r="I1182" t="s">
        <v>228</v>
      </c>
      <c r="J1182" t="s">
        <v>11717</v>
      </c>
      <c r="K1182" t="s">
        <v>677</v>
      </c>
      <c r="L1182" t="s">
        <v>678</v>
      </c>
      <c r="M1182" t="s">
        <v>295</v>
      </c>
      <c r="N1182" t="s">
        <v>296</v>
      </c>
      <c r="O1182" t="s">
        <v>12463</v>
      </c>
      <c r="P1182" t="s">
        <v>12464</v>
      </c>
      <c r="Q1182" t="s">
        <v>1157</v>
      </c>
      <c r="R1182" t="s">
        <v>261</v>
      </c>
      <c r="T1182" t="s">
        <v>7771</v>
      </c>
      <c r="U1182" t="s">
        <v>12465</v>
      </c>
    </row>
    <row r="1183" spans="1:21" x14ac:dyDescent="0.2">
      <c r="A1183" t="s">
        <v>12466</v>
      </c>
      <c r="B1183" t="s">
        <v>12467</v>
      </c>
      <c r="C1183" t="s">
        <v>12011</v>
      </c>
      <c r="D1183" t="s">
        <v>171</v>
      </c>
      <c r="E1183" t="s">
        <v>172</v>
      </c>
      <c r="F1183" t="s">
        <v>3630</v>
      </c>
      <c r="G1183" t="s">
        <v>174</v>
      </c>
      <c r="H1183" t="s">
        <v>11821</v>
      </c>
      <c r="I1183" t="s">
        <v>11822</v>
      </c>
      <c r="J1183" t="s">
        <v>11823</v>
      </c>
      <c r="K1183" t="s">
        <v>622</v>
      </c>
      <c r="L1183" t="s">
        <v>569</v>
      </c>
      <c r="M1183" t="s">
        <v>295</v>
      </c>
      <c r="N1183" t="s">
        <v>623</v>
      </c>
      <c r="O1183" t="s">
        <v>12468</v>
      </c>
      <c r="P1183" t="s">
        <v>12469</v>
      </c>
      <c r="Q1183" t="s">
        <v>704</v>
      </c>
      <c r="R1183" t="s">
        <v>261</v>
      </c>
      <c r="T1183" t="s">
        <v>626</v>
      </c>
      <c r="U1183" t="s">
        <v>12470</v>
      </c>
    </row>
    <row r="1184" spans="1:21" x14ac:dyDescent="0.2">
      <c r="A1184" t="s">
        <v>12471</v>
      </c>
      <c r="B1184" t="s">
        <v>12472</v>
      </c>
      <c r="C1184" t="s">
        <v>12011</v>
      </c>
      <c r="D1184" t="s">
        <v>171</v>
      </c>
      <c r="E1184" t="s">
        <v>172</v>
      </c>
      <c r="F1184" t="s">
        <v>3630</v>
      </c>
      <c r="G1184" t="s">
        <v>174</v>
      </c>
      <c r="H1184" t="s">
        <v>11821</v>
      </c>
      <c r="I1184" t="s">
        <v>11822</v>
      </c>
      <c r="J1184" t="s">
        <v>11823</v>
      </c>
      <c r="K1184" t="s">
        <v>622</v>
      </c>
      <c r="L1184" t="s">
        <v>569</v>
      </c>
      <c r="M1184" t="s">
        <v>295</v>
      </c>
      <c r="N1184" t="s">
        <v>623</v>
      </c>
      <c r="O1184" t="s">
        <v>1699</v>
      </c>
      <c r="P1184" t="s">
        <v>12473</v>
      </c>
      <c r="Q1184" t="s">
        <v>704</v>
      </c>
      <c r="R1184" t="s">
        <v>261</v>
      </c>
      <c r="T1184" t="s">
        <v>626</v>
      </c>
      <c r="U1184" t="s">
        <v>12474</v>
      </c>
    </row>
    <row r="1185" spans="1:21" x14ac:dyDescent="0.2">
      <c r="A1185" t="s">
        <v>12475</v>
      </c>
      <c r="B1185" t="s">
        <v>12476</v>
      </c>
      <c r="C1185" t="s">
        <v>12011</v>
      </c>
      <c r="D1185" t="s">
        <v>171</v>
      </c>
      <c r="E1185" t="s">
        <v>172</v>
      </c>
      <c r="F1185" t="s">
        <v>3630</v>
      </c>
      <c r="G1185" t="s">
        <v>174</v>
      </c>
      <c r="H1185" t="s">
        <v>11821</v>
      </c>
      <c r="I1185" t="s">
        <v>11822</v>
      </c>
      <c r="J1185" t="s">
        <v>11823</v>
      </c>
      <c r="K1185" t="s">
        <v>622</v>
      </c>
      <c r="L1185" t="s">
        <v>569</v>
      </c>
      <c r="M1185" t="s">
        <v>295</v>
      </c>
      <c r="N1185" t="s">
        <v>623</v>
      </c>
      <c r="O1185" t="s">
        <v>1699</v>
      </c>
      <c r="P1185" t="s">
        <v>12477</v>
      </c>
      <c r="Q1185" t="s">
        <v>704</v>
      </c>
      <c r="R1185" t="s">
        <v>261</v>
      </c>
      <c r="T1185" t="s">
        <v>626</v>
      </c>
      <c r="U1185" t="s">
        <v>12478</v>
      </c>
    </row>
    <row r="1186" spans="1:21" x14ac:dyDescent="0.2">
      <c r="A1186" t="s">
        <v>12479</v>
      </c>
      <c r="B1186" t="s">
        <v>12480</v>
      </c>
      <c r="C1186" t="s">
        <v>12011</v>
      </c>
      <c r="D1186" t="s">
        <v>171</v>
      </c>
      <c r="E1186" t="s">
        <v>172</v>
      </c>
      <c r="F1186" t="s">
        <v>3630</v>
      </c>
      <c r="G1186" t="s">
        <v>189</v>
      </c>
      <c r="H1186" t="s">
        <v>793</v>
      </c>
      <c r="I1186" t="s">
        <v>574</v>
      </c>
      <c r="J1186" t="s">
        <v>11717</v>
      </c>
      <c r="K1186" t="s">
        <v>293</v>
      </c>
      <c r="L1186" t="s">
        <v>294</v>
      </c>
      <c r="M1186" t="s">
        <v>295</v>
      </c>
      <c r="N1186" t="s">
        <v>9898</v>
      </c>
      <c r="O1186" t="s">
        <v>12481</v>
      </c>
      <c r="P1186" t="s">
        <v>12482</v>
      </c>
      <c r="Q1186" t="s">
        <v>260</v>
      </c>
      <c r="R1186" t="s">
        <v>261</v>
      </c>
      <c r="T1186" t="s">
        <v>7752</v>
      </c>
      <c r="U1186" t="s">
        <v>12483</v>
      </c>
    </row>
    <row r="1187" spans="1:21" x14ac:dyDescent="0.2">
      <c r="A1187" t="s">
        <v>12484</v>
      </c>
      <c r="B1187" t="s">
        <v>12485</v>
      </c>
      <c r="C1187" t="s">
        <v>12011</v>
      </c>
      <c r="D1187" t="s">
        <v>171</v>
      </c>
      <c r="E1187" t="s">
        <v>172</v>
      </c>
      <c r="F1187" t="s">
        <v>3630</v>
      </c>
      <c r="G1187" t="s">
        <v>189</v>
      </c>
      <c r="H1187" t="s">
        <v>793</v>
      </c>
      <c r="I1187" t="s">
        <v>574</v>
      </c>
      <c r="J1187" t="s">
        <v>11717</v>
      </c>
      <c r="K1187" t="s">
        <v>293</v>
      </c>
      <c r="L1187" t="s">
        <v>294</v>
      </c>
      <c r="M1187" t="s">
        <v>295</v>
      </c>
      <c r="N1187" t="s">
        <v>9898</v>
      </c>
      <c r="O1187" t="s">
        <v>12486</v>
      </c>
      <c r="P1187" t="s">
        <v>12487</v>
      </c>
      <c r="Q1187" t="s">
        <v>260</v>
      </c>
      <c r="R1187" t="s">
        <v>261</v>
      </c>
      <c r="T1187" t="s">
        <v>7752</v>
      </c>
      <c r="U1187" t="s">
        <v>12488</v>
      </c>
    </row>
    <row r="1188" spans="1:21" x14ac:dyDescent="0.2">
      <c r="A1188" t="s">
        <v>12489</v>
      </c>
      <c r="B1188" t="s">
        <v>12490</v>
      </c>
      <c r="C1188" t="s">
        <v>12011</v>
      </c>
      <c r="D1188" t="s">
        <v>171</v>
      </c>
      <c r="E1188" t="s">
        <v>172</v>
      </c>
      <c r="F1188" t="s">
        <v>3630</v>
      </c>
      <c r="G1188" t="s">
        <v>174</v>
      </c>
      <c r="H1188" t="s">
        <v>793</v>
      </c>
      <c r="I1188" t="s">
        <v>574</v>
      </c>
      <c r="J1188" t="s">
        <v>11717</v>
      </c>
      <c r="K1188" t="s">
        <v>293</v>
      </c>
      <c r="L1188" t="s">
        <v>294</v>
      </c>
      <c r="M1188" t="s">
        <v>295</v>
      </c>
      <c r="N1188" t="s">
        <v>9898</v>
      </c>
      <c r="O1188" t="s">
        <v>12491</v>
      </c>
      <c r="P1188" t="s">
        <v>12492</v>
      </c>
      <c r="Q1188" t="s">
        <v>260</v>
      </c>
      <c r="R1188" t="s">
        <v>261</v>
      </c>
      <c r="T1188" t="s">
        <v>7752</v>
      </c>
      <c r="U1188" t="s">
        <v>12493</v>
      </c>
    </row>
    <row r="1189" spans="1:21" x14ac:dyDescent="0.2">
      <c r="A1189" t="s">
        <v>12494</v>
      </c>
      <c r="B1189" t="s">
        <v>12495</v>
      </c>
      <c r="C1189" t="s">
        <v>12011</v>
      </c>
      <c r="D1189" t="s">
        <v>171</v>
      </c>
      <c r="E1189" t="s">
        <v>172</v>
      </c>
      <c r="F1189" t="s">
        <v>3630</v>
      </c>
      <c r="G1189" t="s">
        <v>174</v>
      </c>
      <c r="H1189" t="s">
        <v>793</v>
      </c>
      <c r="I1189" t="s">
        <v>574</v>
      </c>
      <c r="J1189" t="s">
        <v>11717</v>
      </c>
      <c r="K1189" t="s">
        <v>293</v>
      </c>
      <c r="L1189" t="s">
        <v>294</v>
      </c>
      <c r="M1189" t="s">
        <v>295</v>
      </c>
      <c r="N1189" t="s">
        <v>9898</v>
      </c>
      <c r="O1189" t="s">
        <v>12496</v>
      </c>
      <c r="P1189" t="s">
        <v>12497</v>
      </c>
      <c r="Q1189" t="s">
        <v>260</v>
      </c>
      <c r="R1189" t="s">
        <v>261</v>
      </c>
      <c r="T1189" t="s">
        <v>7752</v>
      </c>
      <c r="U1189" t="s">
        <v>12498</v>
      </c>
    </row>
    <row r="1190" spans="1:21" x14ac:dyDescent="0.2">
      <c r="A1190" t="s">
        <v>12499</v>
      </c>
      <c r="B1190" t="s">
        <v>12500</v>
      </c>
      <c r="C1190" t="s">
        <v>12011</v>
      </c>
      <c r="D1190" t="s">
        <v>171</v>
      </c>
      <c r="E1190" t="s">
        <v>172</v>
      </c>
      <c r="F1190" t="s">
        <v>3630</v>
      </c>
      <c r="G1190" t="s">
        <v>174</v>
      </c>
      <c r="H1190" t="s">
        <v>793</v>
      </c>
      <c r="I1190" t="s">
        <v>574</v>
      </c>
      <c r="J1190" t="s">
        <v>11717</v>
      </c>
      <c r="K1190" t="s">
        <v>293</v>
      </c>
      <c r="L1190" t="s">
        <v>294</v>
      </c>
      <c r="M1190" t="s">
        <v>295</v>
      </c>
      <c r="N1190" t="s">
        <v>9898</v>
      </c>
      <c r="O1190" t="s">
        <v>12501</v>
      </c>
      <c r="P1190" t="s">
        <v>12502</v>
      </c>
      <c r="Q1190" t="s">
        <v>260</v>
      </c>
      <c r="R1190" t="s">
        <v>261</v>
      </c>
      <c r="T1190" t="s">
        <v>7752</v>
      </c>
      <c r="U1190" t="s">
        <v>12503</v>
      </c>
    </row>
    <row r="1191" spans="1:21" x14ac:dyDescent="0.2">
      <c r="A1191" t="s">
        <v>12504</v>
      </c>
      <c r="B1191" t="s">
        <v>12505</v>
      </c>
      <c r="C1191" t="s">
        <v>12011</v>
      </c>
      <c r="D1191" t="s">
        <v>171</v>
      </c>
      <c r="E1191" t="s">
        <v>172</v>
      </c>
      <c r="F1191" t="s">
        <v>3630</v>
      </c>
      <c r="G1191" t="s">
        <v>174</v>
      </c>
      <c r="H1191" t="s">
        <v>793</v>
      </c>
      <c r="I1191" t="s">
        <v>574</v>
      </c>
      <c r="J1191" t="s">
        <v>11717</v>
      </c>
      <c r="K1191" t="s">
        <v>293</v>
      </c>
      <c r="L1191" t="s">
        <v>294</v>
      </c>
      <c r="M1191" t="s">
        <v>295</v>
      </c>
      <c r="N1191" t="s">
        <v>9898</v>
      </c>
      <c r="O1191" t="s">
        <v>4940</v>
      </c>
      <c r="P1191" t="s">
        <v>12506</v>
      </c>
      <c r="Q1191" t="s">
        <v>260</v>
      </c>
      <c r="R1191" t="s">
        <v>261</v>
      </c>
      <c r="T1191" t="s">
        <v>7752</v>
      </c>
      <c r="U1191" t="s">
        <v>12507</v>
      </c>
    </row>
    <row r="1192" spans="1:21" x14ac:dyDescent="0.2">
      <c r="A1192" t="s">
        <v>12508</v>
      </c>
      <c r="B1192" t="s">
        <v>12509</v>
      </c>
      <c r="C1192" t="s">
        <v>12011</v>
      </c>
      <c r="D1192" t="s">
        <v>171</v>
      </c>
      <c r="E1192" t="s">
        <v>172</v>
      </c>
      <c r="F1192" t="s">
        <v>3630</v>
      </c>
      <c r="G1192" t="s">
        <v>174</v>
      </c>
      <c r="H1192" t="s">
        <v>793</v>
      </c>
      <c r="I1192" t="s">
        <v>574</v>
      </c>
      <c r="J1192" t="s">
        <v>11717</v>
      </c>
      <c r="K1192" t="s">
        <v>1036</v>
      </c>
      <c r="L1192" t="s">
        <v>1037</v>
      </c>
      <c r="M1192" t="s">
        <v>295</v>
      </c>
      <c r="N1192" t="s">
        <v>9898</v>
      </c>
      <c r="O1192" t="s">
        <v>12510</v>
      </c>
      <c r="P1192" t="s">
        <v>12511</v>
      </c>
      <c r="Q1192" t="s">
        <v>260</v>
      </c>
      <c r="R1192" t="s">
        <v>261</v>
      </c>
      <c r="T1192" t="s">
        <v>7764</v>
      </c>
      <c r="U1192" t="s">
        <v>12512</v>
      </c>
    </row>
    <row r="1193" spans="1:21" x14ac:dyDescent="0.2">
      <c r="A1193" t="s">
        <v>12513</v>
      </c>
      <c r="B1193" t="s">
        <v>12514</v>
      </c>
      <c r="C1193" t="s">
        <v>12011</v>
      </c>
      <c r="D1193" t="s">
        <v>171</v>
      </c>
      <c r="E1193" t="s">
        <v>172</v>
      </c>
      <c r="F1193" t="s">
        <v>3630</v>
      </c>
      <c r="G1193" t="s">
        <v>174</v>
      </c>
      <c r="H1193" t="s">
        <v>793</v>
      </c>
      <c r="I1193" t="s">
        <v>574</v>
      </c>
      <c r="J1193" t="s">
        <v>11717</v>
      </c>
      <c r="K1193" t="s">
        <v>293</v>
      </c>
      <c r="L1193" t="s">
        <v>294</v>
      </c>
      <c r="M1193" t="s">
        <v>295</v>
      </c>
      <c r="N1193" t="s">
        <v>9898</v>
      </c>
      <c r="O1193" t="s">
        <v>12515</v>
      </c>
      <c r="P1193" t="s">
        <v>12516</v>
      </c>
      <c r="Q1193" t="s">
        <v>260</v>
      </c>
      <c r="R1193" t="s">
        <v>261</v>
      </c>
      <c r="T1193" t="s">
        <v>7752</v>
      </c>
      <c r="U1193" t="s">
        <v>12517</v>
      </c>
    </row>
    <row r="1194" spans="1:21" x14ac:dyDescent="0.2">
      <c r="A1194" t="s">
        <v>12518</v>
      </c>
      <c r="B1194" t="s">
        <v>12519</v>
      </c>
      <c r="C1194" t="s">
        <v>12011</v>
      </c>
      <c r="D1194" t="s">
        <v>171</v>
      </c>
      <c r="E1194" t="s">
        <v>172</v>
      </c>
      <c r="F1194" t="s">
        <v>3630</v>
      </c>
      <c r="G1194" t="s">
        <v>174</v>
      </c>
      <c r="H1194" t="s">
        <v>793</v>
      </c>
      <c r="I1194" t="s">
        <v>574</v>
      </c>
      <c r="J1194" t="s">
        <v>11717</v>
      </c>
      <c r="K1194" t="s">
        <v>1036</v>
      </c>
      <c r="L1194" t="s">
        <v>1037</v>
      </c>
      <c r="M1194" t="s">
        <v>295</v>
      </c>
      <c r="N1194" t="s">
        <v>9898</v>
      </c>
      <c r="O1194" t="s">
        <v>12520</v>
      </c>
      <c r="P1194" t="s">
        <v>12521</v>
      </c>
      <c r="Q1194" t="s">
        <v>2401</v>
      </c>
      <c r="R1194" t="s">
        <v>261</v>
      </c>
      <c r="T1194" t="s">
        <v>7764</v>
      </c>
      <c r="U1194" t="s">
        <v>12522</v>
      </c>
    </row>
    <row r="1195" spans="1:21" x14ac:dyDescent="0.2">
      <c r="A1195" t="s">
        <v>12523</v>
      </c>
      <c r="B1195" t="s">
        <v>12524</v>
      </c>
      <c r="C1195" t="s">
        <v>12011</v>
      </c>
      <c r="D1195" t="s">
        <v>171</v>
      </c>
      <c r="E1195" t="s">
        <v>172</v>
      </c>
      <c r="F1195" t="s">
        <v>3630</v>
      </c>
      <c r="G1195" t="s">
        <v>189</v>
      </c>
      <c r="H1195" t="s">
        <v>793</v>
      </c>
      <c r="I1195" t="s">
        <v>228</v>
      </c>
      <c r="J1195" t="s">
        <v>11717</v>
      </c>
      <c r="K1195" t="s">
        <v>1504</v>
      </c>
      <c r="L1195" t="s">
        <v>1505</v>
      </c>
      <c r="M1195" t="s">
        <v>295</v>
      </c>
      <c r="N1195" t="s">
        <v>9898</v>
      </c>
      <c r="O1195" t="s">
        <v>12525</v>
      </c>
      <c r="P1195" t="s">
        <v>12526</v>
      </c>
      <c r="Q1195" t="s">
        <v>260</v>
      </c>
      <c r="R1195" t="s">
        <v>261</v>
      </c>
      <c r="T1195" t="s">
        <v>7800</v>
      </c>
      <c r="U1195" t="s">
        <v>12527</v>
      </c>
    </row>
    <row r="1196" spans="1:21" x14ac:dyDescent="0.2">
      <c r="A1196" t="s">
        <v>12528</v>
      </c>
      <c r="B1196" t="s">
        <v>12529</v>
      </c>
      <c r="C1196" t="s">
        <v>12011</v>
      </c>
      <c r="D1196" t="s">
        <v>171</v>
      </c>
      <c r="E1196" t="s">
        <v>172</v>
      </c>
      <c r="F1196" t="s">
        <v>3630</v>
      </c>
      <c r="G1196" t="s">
        <v>174</v>
      </c>
      <c r="H1196" t="s">
        <v>793</v>
      </c>
      <c r="I1196" t="s">
        <v>228</v>
      </c>
      <c r="J1196" t="s">
        <v>11717</v>
      </c>
      <c r="K1196" t="s">
        <v>293</v>
      </c>
      <c r="L1196" t="s">
        <v>294</v>
      </c>
      <c r="M1196" t="s">
        <v>295</v>
      </c>
      <c r="N1196" t="s">
        <v>9898</v>
      </c>
      <c r="O1196" t="s">
        <v>12530</v>
      </c>
      <c r="P1196" t="s">
        <v>12531</v>
      </c>
      <c r="Q1196" t="s">
        <v>260</v>
      </c>
      <c r="R1196" t="s">
        <v>261</v>
      </c>
      <c r="T1196" t="s">
        <v>7752</v>
      </c>
      <c r="U1196" t="s">
        <v>12532</v>
      </c>
    </row>
    <row r="1197" spans="1:21" x14ac:dyDescent="0.2">
      <c r="A1197" t="s">
        <v>12533</v>
      </c>
      <c r="B1197" t="s">
        <v>12534</v>
      </c>
      <c r="C1197" t="s">
        <v>12011</v>
      </c>
      <c r="D1197" t="s">
        <v>171</v>
      </c>
      <c r="E1197" t="s">
        <v>172</v>
      </c>
      <c r="F1197" t="s">
        <v>3630</v>
      </c>
      <c r="G1197" t="s">
        <v>174</v>
      </c>
      <c r="H1197" t="s">
        <v>793</v>
      </c>
      <c r="I1197" t="s">
        <v>228</v>
      </c>
      <c r="J1197" t="s">
        <v>11717</v>
      </c>
      <c r="K1197" t="s">
        <v>1036</v>
      </c>
      <c r="L1197" t="s">
        <v>1037</v>
      </c>
      <c r="M1197" t="s">
        <v>295</v>
      </c>
      <c r="N1197" t="s">
        <v>9898</v>
      </c>
      <c r="O1197" t="s">
        <v>12535</v>
      </c>
      <c r="P1197" t="s">
        <v>12536</v>
      </c>
      <c r="Q1197" t="s">
        <v>1014</v>
      </c>
      <c r="R1197" t="s">
        <v>261</v>
      </c>
      <c r="T1197" t="s">
        <v>7764</v>
      </c>
      <c r="U1197" t="s">
        <v>12537</v>
      </c>
    </row>
    <row r="1198" spans="1:21" x14ac:dyDescent="0.2">
      <c r="A1198" t="s">
        <v>12538</v>
      </c>
      <c r="B1198" t="s">
        <v>12539</v>
      </c>
      <c r="C1198" t="s">
        <v>12011</v>
      </c>
      <c r="D1198" t="s">
        <v>171</v>
      </c>
      <c r="E1198" t="s">
        <v>172</v>
      </c>
      <c r="F1198" t="s">
        <v>3630</v>
      </c>
      <c r="G1198" t="s">
        <v>189</v>
      </c>
      <c r="H1198" t="s">
        <v>793</v>
      </c>
      <c r="I1198" t="s">
        <v>228</v>
      </c>
      <c r="J1198" t="s">
        <v>11717</v>
      </c>
      <c r="K1198" t="s">
        <v>293</v>
      </c>
      <c r="L1198" t="s">
        <v>294</v>
      </c>
      <c r="M1198" t="s">
        <v>295</v>
      </c>
      <c r="N1198" t="s">
        <v>9898</v>
      </c>
      <c r="O1198" t="s">
        <v>12540</v>
      </c>
      <c r="P1198" t="s">
        <v>12541</v>
      </c>
      <c r="Q1198" t="s">
        <v>1157</v>
      </c>
      <c r="R1198" t="s">
        <v>261</v>
      </c>
      <c r="T1198" t="s">
        <v>7752</v>
      </c>
      <c r="U1198" t="s">
        <v>12542</v>
      </c>
    </row>
    <row r="1199" spans="1:21" x14ac:dyDescent="0.2">
      <c r="A1199" t="s">
        <v>12543</v>
      </c>
      <c r="B1199" t="s">
        <v>12544</v>
      </c>
      <c r="C1199" t="s">
        <v>12011</v>
      </c>
      <c r="D1199" t="s">
        <v>171</v>
      </c>
      <c r="E1199" t="s">
        <v>172</v>
      </c>
      <c r="F1199" t="s">
        <v>3630</v>
      </c>
      <c r="G1199" t="s">
        <v>174</v>
      </c>
      <c r="H1199" t="s">
        <v>793</v>
      </c>
      <c r="I1199" t="s">
        <v>228</v>
      </c>
      <c r="J1199" t="s">
        <v>11717</v>
      </c>
      <c r="K1199" t="s">
        <v>1036</v>
      </c>
      <c r="L1199" t="s">
        <v>1037</v>
      </c>
      <c r="M1199" t="s">
        <v>295</v>
      </c>
      <c r="N1199" t="s">
        <v>9898</v>
      </c>
      <c r="O1199" t="s">
        <v>12545</v>
      </c>
      <c r="P1199" t="s">
        <v>12546</v>
      </c>
      <c r="Q1199" t="s">
        <v>1157</v>
      </c>
      <c r="R1199" t="s">
        <v>261</v>
      </c>
      <c r="T1199" t="s">
        <v>7764</v>
      </c>
      <c r="U1199" t="s">
        <v>12547</v>
      </c>
    </row>
    <row r="1200" spans="1:21" x14ac:dyDescent="0.2">
      <c r="A1200" t="s">
        <v>12548</v>
      </c>
      <c r="B1200" t="s">
        <v>12549</v>
      </c>
      <c r="C1200" t="s">
        <v>12011</v>
      </c>
      <c r="D1200" t="s">
        <v>171</v>
      </c>
      <c r="E1200" t="s">
        <v>172</v>
      </c>
      <c r="F1200" t="s">
        <v>3630</v>
      </c>
      <c r="G1200" t="s">
        <v>174</v>
      </c>
      <c r="H1200" t="s">
        <v>793</v>
      </c>
      <c r="I1200" t="s">
        <v>228</v>
      </c>
      <c r="J1200" t="s">
        <v>11717</v>
      </c>
      <c r="K1200" t="s">
        <v>1504</v>
      </c>
      <c r="L1200" t="s">
        <v>1505</v>
      </c>
      <c r="M1200" t="s">
        <v>295</v>
      </c>
      <c r="N1200" t="s">
        <v>9898</v>
      </c>
      <c r="O1200" t="s">
        <v>6538</v>
      </c>
      <c r="P1200" t="s">
        <v>12550</v>
      </c>
      <c r="Q1200" t="s">
        <v>1157</v>
      </c>
      <c r="R1200" t="s">
        <v>261</v>
      </c>
      <c r="T1200" t="s">
        <v>7800</v>
      </c>
      <c r="U1200" t="s">
        <v>12551</v>
      </c>
    </row>
    <row r="1201" spans="1:21" x14ac:dyDescent="0.2">
      <c r="A1201" t="s">
        <v>12552</v>
      </c>
      <c r="B1201" t="s">
        <v>12553</v>
      </c>
      <c r="C1201" t="s">
        <v>12011</v>
      </c>
      <c r="D1201" t="s">
        <v>171</v>
      </c>
      <c r="E1201" t="s">
        <v>172</v>
      </c>
      <c r="F1201" t="s">
        <v>3630</v>
      </c>
      <c r="G1201" t="s">
        <v>174</v>
      </c>
      <c r="H1201" t="s">
        <v>793</v>
      </c>
      <c r="I1201" t="s">
        <v>228</v>
      </c>
      <c r="J1201" t="s">
        <v>11717</v>
      </c>
      <c r="K1201" t="s">
        <v>610</v>
      </c>
      <c r="L1201" t="s">
        <v>611</v>
      </c>
      <c r="M1201" t="s">
        <v>295</v>
      </c>
      <c r="N1201" t="s">
        <v>9898</v>
      </c>
      <c r="O1201" t="s">
        <v>12554</v>
      </c>
      <c r="P1201" t="s">
        <v>12555</v>
      </c>
      <c r="Q1201" t="s">
        <v>1157</v>
      </c>
      <c r="R1201" t="s">
        <v>261</v>
      </c>
      <c r="T1201" t="s">
        <v>7757</v>
      </c>
      <c r="U1201" t="s">
        <v>12556</v>
      </c>
    </row>
    <row r="1202" spans="1:21" x14ac:dyDescent="0.2">
      <c r="A1202" t="s">
        <v>12557</v>
      </c>
      <c r="B1202" t="s">
        <v>12558</v>
      </c>
      <c r="C1202" t="s">
        <v>12011</v>
      </c>
      <c r="D1202" t="s">
        <v>171</v>
      </c>
      <c r="E1202" t="s">
        <v>172</v>
      </c>
      <c r="F1202" t="s">
        <v>3630</v>
      </c>
      <c r="G1202" t="s">
        <v>174</v>
      </c>
      <c r="H1202" t="s">
        <v>793</v>
      </c>
      <c r="I1202" t="s">
        <v>228</v>
      </c>
      <c r="J1202" t="s">
        <v>11717</v>
      </c>
      <c r="K1202" t="s">
        <v>1504</v>
      </c>
      <c r="L1202" t="s">
        <v>1505</v>
      </c>
      <c r="M1202" t="s">
        <v>295</v>
      </c>
      <c r="N1202" t="s">
        <v>9898</v>
      </c>
      <c r="O1202" t="s">
        <v>12559</v>
      </c>
      <c r="P1202" t="s">
        <v>12560</v>
      </c>
      <c r="Q1202" t="s">
        <v>1157</v>
      </c>
      <c r="R1202" t="s">
        <v>261</v>
      </c>
      <c r="T1202" t="s">
        <v>7800</v>
      </c>
      <c r="U1202" t="s">
        <v>12561</v>
      </c>
    </row>
    <row r="1203" spans="1:21" x14ac:dyDescent="0.2">
      <c r="A1203" t="s">
        <v>12562</v>
      </c>
      <c r="B1203" t="s">
        <v>12563</v>
      </c>
      <c r="C1203" t="s">
        <v>12011</v>
      </c>
      <c r="D1203" t="s">
        <v>171</v>
      </c>
      <c r="E1203" t="s">
        <v>172</v>
      </c>
      <c r="F1203" t="s">
        <v>3630</v>
      </c>
      <c r="G1203" t="s">
        <v>174</v>
      </c>
      <c r="H1203" t="s">
        <v>793</v>
      </c>
      <c r="I1203" t="s">
        <v>228</v>
      </c>
      <c r="J1203" t="s">
        <v>11717</v>
      </c>
      <c r="K1203" t="s">
        <v>1036</v>
      </c>
      <c r="L1203" t="s">
        <v>1037</v>
      </c>
      <c r="M1203" t="s">
        <v>295</v>
      </c>
      <c r="N1203" t="s">
        <v>9898</v>
      </c>
      <c r="O1203" t="s">
        <v>12559</v>
      </c>
      <c r="P1203" t="s">
        <v>12564</v>
      </c>
      <c r="Q1203" t="s">
        <v>1157</v>
      </c>
      <c r="R1203" t="s">
        <v>261</v>
      </c>
      <c r="T1203" t="s">
        <v>7764</v>
      </c>
      <c r="U1203" t="s">
        <v>12565</v>
      </c>
    </row>
    <row r="1204" spans="1:21" x14ac:dyDescent="0.2">
      <c r="A1204" t="s">
        <v>12566</v>
      </c>
      <c r="B1204" t="s">
        <v>12567</v>
      </c>
      <c r="C1204" t="s">
        <v>12011</v>
      </c>
      <c r="D1204" t="s">
        <v>171</v>
      </c>
      <c r="E1204" t="s">
        <v>172</v>
      </c>
      <c r="F1204" t="s">
        <v>3630</v>
      </c>
      <c r="G1204" t="s">
        <v>174</v>
      </c>
      <c r="H1204" t="s">
        <v>793</v>
      </c>
      <c r="I1204" t="s">
        <v>228</v>
      </c>
      <c r="J1204" t="s">
        <v>11717</v>
      </c>
      <c r="K1204" t="s">
        <v>610</v>
      </c>
      <c r="L1204" t="s">
        <v>611</v>
      </c>
      <c r="M1204" t="s">
        <v>295</v>
      </c>
      <c r="N1204" t="s">
        <v>9898</v>
      </c>
      <c r="O1204" t="s">
        <v>12568</v>
      </c>
      <c r="P1204" t="s">
        <v>12569</v>
      </c>
      <c r="Q1204" t="s">
        <v>1157</v>
      </c>
      <c r="R1204" t="s">
        <v>261</v>
      </c>
      <c r="T1204" t="s">
        <v>7757</v>
      </c>
      <c r="U1204" t="s">
        <v>12570</v>
      </c>
    </row>
    <row r="1205" spans="1:21" x14ac:dyDescent="0.2">
      <c r="A1205" t="s">
        <v>12571</v>
      </c>
      <c r="B1205" t="s">
        <v>12572</v>
      </c>
      <c r="C1205" t="s">
        <v>12011</v>
      </c>
      <c r="D1205" t="s">
        <v>171</v>
      </c>
      <c r="E1205" t="s">
        <v>172</v>
      </c>
      <c r="F1205" t="s">
        <v>3630</v>
      </c>
      <c r="G1205" t="s">
        <v>174</v>
      </c>
      <c r="H1205" t="s">
        <v>793</v>
      </c>
      <c r="I1205" t="s">
        <v>228</v>
      </c>
      <c r="J1205" t="s">
        <v>11717</v>
      </c>
      <c r="K1205" t="s">
        <v>1036</v>
      </c>
      <c r="L1205" t="s">
        <v>1037</v>
      </c>
      <c r="M1205" t="s">
        <v>295</v>
      </c>
      <c r="N1205" t="s">
        <v>9898</v>
      </c>
      <c r="O1205" t="s">
        <v>12573</v>
      </c>
      <c r="P1205" t="s">
        <v>12574</v>
      </c>
      <c r="Q1205" t="s">
        <v>1157</v>
      </c>
      <c r="R1205" t="s">
        <v>261</v>
      </c>
      <c r="T1205" t="s">
        <v>7764</v>
      </c>
      <c r="U1205" t="s">
        <v>12575</v>
      </c>
    </row>
    <row r="1206" spans="1:21" x14ac:dyDescent="0.2">
      <c r="A1206" t="s">
        <v>12576</v>
      </c>
      <c r="B1206" t="s">
        <v>12577</v>
      </c>
      <c r="C1206" t="s">
        <v>12011</v>
      </c>
      <c r="D1206" t="s">
        <v>171</v>
      </c>
      <c r="E1206" t="s">
        <v>172</v>
      </c>
      <c r="F1206" t="s">
        <v>3630</v>
      </c>
      <c r="G1206" t="s">
        <v>174</v>
      </c>
      <c r="H1206" t="s">
        <v>793</v>
      </c>
      <c r="I1206" t="s">
        <v>228</v>
      </c>
      <c r="J1206" t="s">
        <v>11717</v>
      </c>
      <c r="K1206" t="s">
        <v>1036</v>
      </c>
      <c r="L1206" t="s">
        <v>1037</v>
      </c>
      <c r="M1206" t="s">
        <v>295</v>
      </c>
      <c r="N1206" t="s">
        <v>9898</v>
      </c>
      <c r="O1206" t="s">
        <v>12578</v>
      </c>
      <c r="P1206" t="s">
        <v>12579</v>
      </c>
      <c r="Q1206" t="s">
        <v>1157</v>
      </c>
      <c r="R1206" t="s">
        <v>261</v>
      </c>
      <c r="T1206" t="s">
        <v>7764</v>
      </c>
      <c r="U1206" t="s">
        <v>12580</v>
      </c>
    </row>
    <row r="1207" spans="1:21" x14ac:dyDescent="0.2">
      <c r="A1207" t="s">
        <v>12581</v>
      </c>
      <c r="B1207" t="s">
        <v>12582</v>
      </c>
      <c r="C1207" t="s">
        <v>12011</v>
      </c>
      <c r="D1207" t="s">
        <v>171</v>
      </c>
      <c r="E1207" t="s">
        <v>172</v>
      </c>
      <c r="F1207" t="s">
        <v>3630</v>
      </c>
      <c r="G1207" t="s">
        <v>174</v>
      </c>
      <c r="H1207" t="s">
        <v>793</v>
      </c>
      <c r="I1207" t="s">
        <v>574</v>
      </c>
      <c r="J1207" t="s">
        <v>11717</v>
      </c>
      <c r="K1207" t="s">
        <v>677</v>
      </c>
      <c r="L1207" t="s">
        <v>678</v>
      </c>
      <c r="M1207" t="s">
        <v>295</v>
      </c>
      <c r="N1207" t="s">
        <v>296</v>
      </c>
      <c r="O1207" t="s">
        <v>12583</v>
      </c>
      <c r="P1207" t="s">
        <v>12584</v>
      </c>
      <c r="Q1207" t="s">
        <v>260</v>
      </c>
      <c r="R1207" t="s">
        <v>261</v>
      </c>
      <c r="T1207" t="s">
        <v>7771</v>
      </c>
      <c r="U1207" t="s">
        <v>12585</v>
      </c>
    </row>
    <row r="1208" spans="1:21" x14ac:dyDescent="0.2">
      <c r="A1208" t="s">
        <v>12586</v>
      </c>
      <c r="B1208" t="s">
        <v>12587</v>
      </c>
      <c r="C1208" t="s">
        <v>12011</v>
      </c>
      <c r="D1208" t="s">
        <v>171</v>
      </c>
      <c r="E1208" t="s">
        <v>172</v>
      </c>
      <c r="F1208" t="s">
        <v>3630</v>
      </c>
      <c r="G1208" t="s">
        <v>174</v>
      </c>
      <c r="H1208" t="s">
        <v>793</v>
      </c>
      <c r="I1208" t="s">
        <v>228</v>
      </c>
      <c r="J1208" t="s">
        <v>11717</v>
      </c>
      <c r="K1208" t="s">
        <v>677</v>
      </c>
      <c r="L1208" t="s">
        <v>678</v>
      </c>
      <c r="M1208" t="s">
        <v>295</v>
      </c>
      <c r="N1208" t="s">
        <v>296</v>
      </c>
      <c r="O1208" t="s">
        <v>12588</v>
      </c>
      <c r="P1208" t="s">
        <v>12589</v>
      </c>
      <c r="Q1208" t="s">
        <v>1014</v>
      </c>
      <c r="R1208" t="s">
        <v>261</v>
      </c>
      <c r="T1208" t="s">
        <v>7771</v>
      </c>
      <c r="U1208" t="s">
        <v>12590</v>
      </c>
    </row>
    <row r="1209" spans="1:21" x14ac:dyDescent="0.2">
      <c r="A1209" t="s">
        <v>12591</v>
      </c>
      <c r="B1209" t="s">
        <v>12592</v>
      </c>
      <c r="C1209" t="s">
        <v>12593</v>
      </c>
      <c r="D1209" t="s">
        <v>171</v>
      </c>
      <c r="E1209" t="s">
        <v>172</v>
      </c>
      <c r="F1209" t="s">
        <v>3630</v>
      </c>
      <c r="G1209" t="s">
        <v>174</v>
      </c>
      <c r="H1209" t="s">
        <v>198</v>
      </c>
      <c r="I1209" t="s">
        <v>234</v>
      </c>
      <c r="J1209" t="s">
        <v>11768</v>
      </c>
      <c r="K1209" t="s">
        <v>177</v>
      </c>
      <c r="L1209" t="s">
        <v>178</v>
      </c>
      <c r="M1209" t="s">
        <v>179</v>
      </c>
      <c r="N1209" t="s">
        <v>180</v>
      </c>
      <c r="O1209" t="s">
        <v>12594</v>
      </c>
      <c r="P1209" t="s">
        <v>12595</v>
      </c>
      <c r="Q1209" t="s">
        <v>269</v>
      </c>
      <c r="R1209" t="s">
        <v>270</v>
      </c>
      <c r="T1209" t="s">
        <v>185</v>
      </c>
      <c r="U1209" t="s">
        <v>12596</v>
      </c>
    </row>
    <row r="1210" spans="1:21" x14ac:dyDescent="0.2">
      <c r="A1210" t="s">
        <v>12597</v>
      </c>
      <c r="B1210" t="s">
        <v>12598</v>
      </c>
      <c r="C1210" t="s">
        <v>11806</v>
      </c>
      <c r="D1210" t="s">
        <v>171</v>
      </c>
      <c r="E1210" t="s">
        <v>172</v>
      </c>
      <c r="F1210" t="s">
        <v>3630</v>
      </c>
      <c r="G1210" t="s">
        <v>245</v>
      </c>
      <c r="H1210" t="s">
        <v>326</v>
      </c>
      <c r="I1210" t="s">
        <v>234</v>
      </c>
      <c r="J1210" t="s">
        <v>11830</v>
      </c>
      <c r="K1210" t="s">
        <v>177</v>
      </c>
      <c r="L1210" t="s">
        <v>178</v>
      </c>
      <c r="M1210" t="s">
        <v>179</v>
      </c>
      <c r="N1210" t="s">
        <v>180</v>
      </c>
      <c r="O1210" t="s">
        <v>12599</v>
      </c>
      <c r="P1210" t="s">
        <v>12600</v>
      </c>
      <c r="Q1210" t="s">
        <v>878</v>
      </c>
      <c r="R1210" t="s">
        <v>330</v>
      </c>
      <c r="T1210" t="s">
        <v>185</v>
      </c>
      <c r="U1210" t="s">
        <v>12601</v>
      </c>
    </row>
    <row r="1211" spans="1:21" x14ac:dyDescent="0.2">
      <c r="A1211" t="s">
        <v>12602</v>
      </c>
      <c r="B1211" t="s">
        <v>12603</v>
      </c>
      <c r="C1211" t="s">
        <v>11806</v>
      </c>
      <c r="D1211" t="s">
        <v>171</v>
      </c>
      <c r="E1211" t="s">
        <v>172</v>
      </c>
      <c r="F1211" t="s">
        <v>3630</v>
      </c>
      <c r="G1211" t="s">
        <v>245</v>
      </c>
      <c r="H1211" t="s">
        <v>326</v>
      </c>
      <c r="I1211" t="s">
        <v>234</v>
      </c>
      <c r="J1211" t="s">
        <v>11830</v>
      </c>
      <c r="K1211" t="s">
        <v>177</v>
      </c>
      <c r="L1211" t="s">
        <v>178</v>
      </c>
      <c r="M1211" t="s">
        <v>179</v>
      </c>
      <c r="N1211" t="s">
        <v>180</v>
      </c>
      <c r="O1211" t="s">
        <v>12604</v>
      </c>
      <c r="P1211" t="s">
        <v>12605</v>
      </c>
      <c r="Q1211" t="s">
        <v>878</v>
      </c>
      <c r="R1211" t="s">
        <v>330</v>
      </c>
      <c r="T1211" t="s">
        <v>185</v>
      </c>
      <c r="U1211" t="s">
        <v>12606</v>
      </c>
    </row>
    <row r="1212" spans="1:21" x14ac:dyDescent="0.2">
      <c r="A1212" t="s">
        <v>12607</v>
      </c>
      <c r="B1212" t="s">
        <v>12608</v>
      </c>
      <c r="C1212" t="s">
        <v>12011</v>
      </c>
      <c r="D1212" t="s">
        <v>171</v>
      </c>
      <c r="E1212" t="s">
        <v>172</v>
      </c>
      <c r="F1212" t="s">
        <v>3630</v>
      </c>
      <c r="G1212" t="s">
        <v>216</v>
      </c>
      <c r="H1212" t="s">
        <v>793</v>
      </c>
      <c r="I1212" t="s">
        <v>199</v>
      </c>
      <c r="J1212" t="s">
        <v>11795</v>
      </c>
      <c r="K1212" t="s">
        <v>677</v>
      </c>
      <c r="L1212" t="s">
        <v>678</v>
      </c>
      <c r="M1212" t="s">
        <v>295</v>
      </c>
      <c r="N1212" t="s">
        <v>296</v>
      </c>
      <c r="O1212" t="s">
        <v>12609</v>
      </c>
      <c r="P1212" t="s">
        <v>12610</v>
      </c>
      <c r="Q1212" t="s">
        <v>1014</v>
      </c>
      <c r="R1212" t="s">
        <v>261</v>
      </c>
      <c r="T1212" t="s">
        <v>7771</v>
      </c>
      <c r="U1212" t="s">
        <v>12611</v>
      </c>
    </row>
    <row r="1213" spans="1:21" x14ac:dyDescent="0.2">
      <c r="A1213" t="s">
        <v>12612</v>
      </c>
      <c r="B1213" t="s">
        <v>12613</v>
      </c>
      <c r="C1213" t="s">
        <v>12011</v>
      </c>
      <c r="D1213" t="s">
        <v>171</v>
      </c>
      <c r="E1213" t="s">
        <v>172</v>
      </c>
      <c r="F1213" t="s">
        <v>3630</v>
      </c>
      <c r="G1213" t="s">
        <v>174</v>
      </c>
      <c r="H1213" t="s">
        <v>11779</v>
      </c>
      <c r="I1213" t="s">
        <v>402</v>
      </c>
      <c r="J1213" t="s">
        <v>11845</v>
      </c>
      <c r="K1213" t="s">
        <v>622</v>
      </c>
      <c r="L1213" t="s">
        <v>569</v>
      </c>
      <c r="M1213" t="s">
        <v>295</v>
      </c>
      <c r="N1213" t="s">
        <v>623</v>
      </c>
      <c r="O1213" t="s">
        <v>12614</v>
      </c>
      <c r="P1213" t="s">
        <v>12615</v>
      </c>
      <c r="Q1213" t="s">
        <v>195</v>
      </c>
      <c r="R1213" t="s">
        <v>196</v>
      </c>
      <c r="T1213" t="s">
        <v>626</v>
      </c>
      <c r="U1213" t="s">
        <v>12616</v>
      </c>
    </row>
    <row r="1214" spans="1:21" x14ac:dyDescent="0.2">
      <c r="A1214" t="s">
        <v>12617</v>
      </c>
      <c r="B1214" t="s">
        <v>12618</v>
      </c>
      <c r="C1214" t="s">
        <v>12011</v>
      </c>
      <c r="D1214" t="s">
        <v>171</v>
      </c>
      <c r="E1214" t="s">
        <v>172</v>
      </c>
      <c r="F1214" t="s">
        <v>3630</v>
      </c>
      <c r="G1214" t="s">
        <v>12619</v>
      </c>
      <c r="H1214" t="s">
        <v>793</v>
      </c>
      <c r="I1214" t="s">
        <v>574</v>
      </c>
      <c r="J1214" t="s">
        <v>11717</v>
      </c>
      <c r="K1214" t="s">
        <v>805</v>
      </c>
      <c r="L1214" t="s">
        <v>806</v>
      </c>
      <c r="M1214" t="s">
        <v>295</v>
      </c>
      <c r="N1214" t="s">
        <v>9898</v>
      </c>
      <c r="O1214" t="s">
        <v>12620</v>
      </c>
      <c r="P1214" t="s">
        <v>12621</v>
      </c>
      <c r="Q1214" t="s">
        <v>260</v>
      </c>
      <c r="R1214" t="s">
        <v>261</v>
      </c>
      <c r="T1214" t="s">
        <v>7800</v>
      </c>
      <c r="U1214" t="s">
        <v>7663</v>
      </c>
    </row>
    <row r="1215" spans="1:21" x14ac:dyDescent="0.2">
      <c r="A1215" t="s">
        <v>12622</v>
      </c>
      <c r="B1215" t="s">
        <v>12623</v>
      </c>
      <c r="C1215" t="s">
        <v>12011</v>
      </c>
      <c r="D1215" t="s">
        <v>171</v>
      </c>
      <c r="E1215" t="s">
        <v>172</v>
      </c>
      <c r="F1215" t="s">
        <v>3630</v>
      </c>
      <c r="G1215" t="s">
        <v>12619</v>
      </c>
      <c r="H1215" t="s">
        <v>793</v>
      </c>
      <c r="I1215" t="s">
        <v>574</v>
      </c>
      <c r="J1215" t="s">
        <v>11717</v>
      </c>
      <c r="K1215" t="s">
        <v>610</v>
      </c>
      <c r="L1215" t="s">
        <v>611</v>
      </c>
      <c r="M1215" t="s">
        <v>295</v>
      </c>
      <c r="N1215" t="s">
        <v>9898</v>
      </c>
      <c r="O1215" t="s">
        <v>12624</v>
      </c>
      <c r="P1215" t="s">
        <v>12625</v>
      </c>
      <c r="Q1215" t="s">
        <v>670</v>
      </c>
      <c r="R1215" t="s">
        <v>261</v>
      </c>
      <c r="T1215" t="s">
        <v>7757</v>
      </c>
      <c r="U1215" t="s">
        <v>7663</v>
      </c>
    </row>
    <row r="1216" spans="1:21" x14ac:dyDescent="0.2">
      <c r="A1216" t="s">
        <v>12626</v>
      </c>
      <c r="B1216" t="s">
        <v>12627</v>
      </c>
      <c r="C1216" t="s">
        <v>12011</v>
      </c>
      <c r="D1216" t="s">
        <v>171</v>
      </c>
      <c r="E1216" t="s">
        <v>172</v>
      </c>
      <c r="F1216" t="s">
        <v>3630</v>
      </c>
      <c r="G1216" t="s">
        <v>174</v>
      </c>
      <c r="H1216" t="s">
        <v>793</v>
      </c>
      <c r="I1216" t="s">
        <v>199</v>
      </c>
      <c r="J1216" t="s">
        <v>11795</v>
      </c>
      <c r="K1216" t="s">
        <v>1036</v>
      </c>
      <c r="L1216" t="s">
        <v>1037</v>
      </c>
      <c r="M1216" t="s">
        <v>295</v>
      </c>
      <c r="N1216" t="s">
        <v>9898</v>
      </c>
      <c r="O1216" t="s">
        <v>12628</v>
      </c>
      <c r="P1216" t="s">
        <v>12629</v>
      </c>
      <c r="Q1216" t="s">
        <v>1014</v>
      </c>
      <c r="R1216" t="s">
        <v>261</v>
      </c>
      <c r="T1216" t="s">
        <v>7764</v>
      </c>
      <c r="U1216" t="s">
        <v>12630</v>
      </c>
    </row>
    <row r="1217" spans="1:21" x14ac:dyDescent="0.2">
      <c r="A1217" t="s">
        <v>12631</v>
      </c>
      <c r="B1217" t="s">
        <v>12632</v>
      </c>
      <c r="C1217" t="s">
        <v>12011</v>
      </c>
      <c r="D1217" t="s">
        <v>171</v>
      </c>
      <c r="E1217" t="s">
        <v>172</v>
      </c>
      <c r="F1217" t="s">
        <v>3630</v>
      </c>
      <c r="G1217" t="s">
        <v>12619</v>
      </c>
      <c r="H1217" t="s">
        <v>793</v>
      </c>
      <c r="I1217" t="s">
        <v>574</v>
      </c>
      <c r="J1217" t="s">
        <v>11717</v>
      </c>
      <c r="K1217" t="s">
        <v>1504</v>
      </c>
      <c r="L1217" t="s">
        <v>1505</v>
      </c>
      <c r="M1217" t="s">
        <v>295</v>
      </c>
      <c r="N1217" t="s">
        <v>9898</v>
      </c>
      <c r="O1217" t="s">
        <v>12633</v>
      </c>
      <c r="P1217" t="s">
        <v>12634</v>
      </c>
      <c r="Q1217" t="s">
        <v>260</v>
      </c>
      <c r="R1217" t="s">
        <v>261</v>
      </c>
      <c r="T1217" t="s">
        <v>7800</v>
      </c>
      <c r="U1217" t="s">
        <v>7663</v>
      </c>
    </row>
    <row r="1218" spans="1:21" x14ac:dyDescent="0.2">
      <c r="A1218" t="s">
        <v>12635</v>
      </c>
      <c r="B1218" t="s">
        <v>12636</v>
      </c>
      <c r="C1218" t="s">
        <v>12011</v>
      </c>
      <c r="D1218" t="s">
        <v>171</v>
      </c>
      <c r="E1218" t="s">
        <v>172</v>
      </c>
      <c r="F1218" t="s">
        <v>3630</v>
      </c>
      <c r="G1218" t="s">
        <v>12619</v>
      </c>
      <c r="H1218" t="s">
        <v>793</v>
      </c>
      <c r="I1218" t="s">
        <v>228</v>
      </c>
      <c r="J1218" t="s">
        <v>11717</v>
      </c>
      <c r="K1218" t="s">
        <v>293</v>
      </c>
      <c r="L1218" t="s">
        <v>294</v>
      </c>
      <c r="M1218" t="s">
        <v>295</v>
      </c>
      <c r="N1218" t="s">
        <v>9898</v>
      </c>
      <c r="O1218" t="s">
        <v>12637</v>
      </c>
      <c r="P1218" t="s">
        <v>12638</v>
      </c>
      <c r="Q1218" t="s">
        <v>1157</v>
      </c>
      <c r="R1218" t="s">
        <v>261</v>
      </c>
      <c r="T1218" t="s">
        <v>7752</v>
      </c>
      <c r="U1218" t="s">
        <v>7663</v>
      </c>
    </row>
    <row r="1219" spans="1:21" x14ac:dyDescent="0.2">
      <c r="A1219" t="s">
        <v>12639</v>
      </c>
      <c r="B1219" t="s">
        <v>12640</v>
      </c>
      <c r="C1219" t="s">
        <v>12641</v>
      </c>
      <c r="D1219" t="s">
        <v>171</v>
      </c>
      <c r="E1219" t="s">
        <v>172</v>
      </c>
      <c r="F1219" t="s">
        <v>3630</v>
      </c>
      <c r="G1219" t="s">
        <v>174</v>
      </c>
      <c r="H1219" t="s">
        <v>11779</v>
      </c>
      <c r="I1219" t="s">
        <v>402</v>
      </c>
      <c r="J1219" t="s">
        <v>11845</v>
      </c>
      <c r="K1219" t="s">
        <v>622</v>
      </c>
      <c r="L1219" t="s">
        <v>569</v>
      </c>
      <c r="M1219" t="s">
        <v>179</v>
      </c>
      <c r="N1219" t="s">
        <v>623</v>
      </c>
      <c r="O1219" t="s">
        <v>4430</v>
      </c>
      <c r="P1219" t="s">
        <v>12642</v>
      </c>
      <c r="Q1219" t="s">
        <v>195</v>
      </c>
      <c r="R1219" t="s">
        <v>196</v>
      </c>
      <c r="T1219" t="s">
        <v>626</v>
      </c>
      <c r="U1219" t="s">
        <v>7663</v>
      </c>
    </row>
    <row r="1220" spans="1:21" x14ac:dyDescent="0.2">
      <c r="A1220" t="s">
        <v>12643</v>
      </c>
      <c r="B1220" t="s">
        <v>12644</v>
      </c>
      <c r="C1220" t="s">
        <v>12593</v>
      </c>
      <c r="D1220" t="s">
        <v>171</v>
      </c>
      <c r="E1220" t="s">
        <v>172</v>
      </c>
      <c r="F1220" t="s">
        <v>3630</v>
      </c>
      <c r="G1220" t="s">
        <v>174</v>
      </c>
      <c r="H1220" t="s">
        <v>292</v>
      </c>
      <c r="I1220" t="s">
        <v>210</v>
      </c>
      <c r="J1220" t="s">
        <v>11774</v>
      </c>
      <c r="K1220" t="s">
        <v>1036</v>
      </c>
      <c r="L1220" t="s">
        <v>1037</v>
      </c>
      <c r="M1220" t="s">
        <v>295</v>
      </c>
      <c r="N1220" t="s">
        <v>9898</v>
      </c>
      <c r="O1220" t="s">
        <v>12645</v>
      </c>
      <c r="P1220" t="s">
        <v>12646</v>
      </c>
      <c r="Q1220" t="s">
        <v>555</v>
      </c>
      <c r="R1220" t="s">
        <v>270</v>
      </c>
      <c r="T1220" t="s">
        <v>7764</v>
      </c>
      <c r="U1220" t="s">
        <v>7663</v>
      </c>
    </row>
    <row r="1221" spans="1:21" x14ac:dyDescent="0.2">
      <c r="A1221" t="s">
        <v>12647</v>
      </c>
      <c r="B1221" t="s">
        <v>12648</v>
      </c>
      <c r="C1221" t="s">
        <v>12011</v>
      </c>
      <c r="D1221" t="s">
        <v>171</v>
      </c>
      <c r="E1221" t="s">
        <v>172</v>
      </c>
      <c r="F1221" t="s">
        <v>3630</v>
      </c>
      <c r="G1221" t="s">
        <v>245</v>
      </c>
      <c r="H1221" t="s">
        <v>316</v>
      </c>
      <c r="I1221" t="s">
        <v>176</v>
      </c>
      <c r="J1221" t="s">
        <v>11731</v>
      </c>
      <c r="K1221" t="s">
        <v>177</v>
      </c>
      <c r="L1221" t="s">
        <v>178</v>
      </c>
      <c r="M1221" t="s">
        <v>179</v>
      </c>
      <c r="N1221" t="s">
        <v>180</v>
      </c>
      <c r="O1221" t="s">
        <v>12649</v>
      </c>
      <c r="P1221" t="s">
        <v>12650</v>
      </c>
      <c r="Q1221" t="s">
        <v>320</v>
      </c>
      <c r="R1221" t="s">
        <v>321</v>
      </c>
      <c r="T1221" t="s">
        <v>185</v>
      </c>
      <c r="U1221" t="s">
        <v>7663</v>
      </c>
    </row>
    <row r="1222" spans="1:21" x14ac:dyDescent="0.2">
      <c r="A1222" t="s">
        <v>12651</v>
      </c>
      <c r="B1222" t="s">
        <v>12652</v>
      </c>
      <c r="C1222" t="s">
        <v>12653</v>
      </c>
      <c r="D1222" t="s">
        <v>171</v>
      </c>
      <c r="E1222" t="s">
        <v>172</v>
      </c>
      <c r="F1222" t="s">
        <v>3630</v>
      </c>
      <c r="G1222" t="s">
        <v>174</v>
      </c>
      <c r="H1222" t="s">
        <v>190</v>
      </c>
      <c r="I1222" t="s">
        <v>414</v>
      </c>
      <c r="J1222" t="s">
        <v>11765</v>
      </c>
      <c r="K1222" t="s">
        <v>177</v>
      </c>
      <c r="L1222" t="s">
        <v>178</v>
      </c>
      <c r="M1222" t="s">
        <v>179</v>
      </c>
      <c r="N1222" t="s">
        <v>180</v>
      </c>
      <c r="O1222" t="s">
        <v>12654</v>
      </c>
      <c r="P1222" t="s">
        <v>12655</v>
      </c>
      <c r="Q1222" t="s">
        <v>1439</v>
      </c>
      <c r="R1222" t="s">
        <v>270</v>
      </c>
      <c r="T1222" t="s">
        <v>185</v>
      </c>
      <c r="U1222" t="s">
        <v>7663</v>
      </c>
    </row>
    <row r="1223" spans="1:21" x14ac:dyDescent="0.2">
      <c r="A1223" t="s">
        <v>12656</v>
      </c>
      <c r="B1223" t="s">
        <v>12657</v>
      </c>
      <c r="C1223" t="s">
        <v>12658</v>
      </c>
      <c r="D1223" t="s">
        <v>171</v>
      </c>
      <c r="E1223" t="s">
        <v>172</v>
      </c>
      <c r="F1223" t="s">
        <v>3630</v>
      </c>
      <c r="G1223" t="s">
        <v>174</v>
      </c>
      <c r="H1223" t="s">
        <v>793</v>
      </c>
      <c r="I1223" t="s">
        <v>210</v>
      </c>
      <c r="J1223" t="s">
        <v>11770</v>
      </c>
      <c r="K1223" t="s">
        <v>293</v>
      </c>
      <c r="L1223" t="s">
        <v>294</v>
      </c>
      <c r="M1223" t="s">
        <v>295</v>
      </c>
      <c r="N1223" t="s">
        <v>9898</v>
      </c>
      <c r="O1223" t="s">
        <v>12659</v>
      </c>
      <c r="P1223" t="s">
        <v>12660</v>
      </c>
      <c r="Q1223" t="s">
        <v>260</v>
      </c>
      <c r="R1223" t="s">
        <v>261</v>
      </c>
      <c r="T1223" t="s">
        <v>7752</v>
      </c>
      <c r="U1223" t="s">
        <v>7663</v>
      </c>
    </row>
    <row r="1224" spans="1:21" x14ac:dyDescent="0.2">
      <c r="A1224" t="s">
        <v>4138</v>
      </c>
      <c r="B1224" t="s">
        <v>4139</v>
      </c>
      <c r="C1224" t="s">
        <v>4140</v>
      </c>
      <c r="D1224" t="s">
        <v>171</v>
      </c>
      <c r="E1224" t="s">
        <v>172</v>
      </c>
      <c r="F1224" t="s">
        <v>173</v>
      </c>
      <c r="G1224" t="s">
        <v>174</v>
      </c>
      <c r="H1224" t="s">
        <v>198</v>
      </c>
      <c r="I1224" t="s">
        <v>191</v>
      </c>
      <c r="J1224" t="s">
        <v>11718</v>
      </c>
      <c r="K1224" t="s">
        <v>177</v>
      </c>
      <c r="L1224" t="s">
        <v>334</v>
      </c>
      <c r="M1224" t="s">
        <v>179</v>
      </c>
      <c r="N1224" t="s">
        <v>180</v>
      </c>
      <c r="O1224" t="s">
        <v>4141</v>
      </c>
      <c r="P1224" t="s">
        <v>4142</v>
      </c>
      <c r="Q1224" t="s">
        <v>200</v>
      </c>
      <c r="R1224" t="s">
        <v>184</v>
      </c>
      <c r="S1224" t="s">
        <v>12661</v>
      </c>
      <c r="T1224" t="s">
        <v>338</v>
      </c>
      <c r="U1224" t="s">
        <v>9088</v>
      </c>
    </row>
    <row r="1225" spans="1:21" x14ac:dyDescent="0.2">
      <c r="A1225" t="s">
        <v>4143</v>
      </c>
      <c r="B1225" t="s">
        <v>4144</v>
      </c>
      <c r="C1225" t="s">
        <v>4145</v>
      </c>
      <c r="D1225" t="s">
        <v>171</v>
      </c>
      <c r="E1225" t="s">
        <v>172</v>
      </c>
      <c r="F1225" t="s">
        <v>173</v>
      </c>
      <c r="G1225" t="s">
        <v>174</v>
      </c>
      <c r="H1225" t="s">
        <v>209</v>
      </c>
      <c r="I1225" t="s">
        <v>251</v>
      </c>
      <c r="J1225" t="s">
        <v>11721</v>
      </c>
      <c r="K1225" t="s">
        <v>211</v>
      </c>
      <c r="L1225" t="s">
        <v>212</v>
      </c>
      <c r="M1225" t="s">
        <v>179</v>
      </c>
      <c r="N1225" t="s">
        <v>180</v>
      </c>
      <c r="O1225" t="s">
        <v>4146</v>
      </c>
      <c r="P1225" t="s">
        <v>4147</v>
      </c>
      <c r="Q1225" t="s">
        <v>200</v>
      </c>
      <c r="R1225" t="s">
        <v>184</v>
      </c>
      <c r="S1225" t="s">
        <v>9089</v>
      </c>
      <c r="T1225" t="s">
        <v>215</v>
      </c>
      <c r="U1225" t="s">
        <v>7663</v>
      </c>
    </row>
    <row r="1226" spans="1:21" x14ac:dyDescent="0.2">
      <c r="A1226" t="s">
        <v>4148</v>
      </c>
      <c r="B1226" t="s">
        <v>4149</v>
      </c>
      <c r="C1226" t="s">
        <v>3024</v>
      </c>
      <c r="D1226" t="s">
        <v>171</v>
      </c>
      <c r="E1226" t="s">
        <v>172</v>
      </c>
      <c r="F1226" t="s">
        <v>173</v>
      </c>
      <c r="G1226" t="s">
        <v>174</v>
      </c>
      <c r="H1226" t="s">
        <v>11752</v>
      </c>
      <c r="I1226" t="s">
        <v>210</v>
      </c>
      <c r="J1226" t="s">
        <v>11754</v>
      </c>
      <c r="K1226" t="s">
        <v>622</v>
      </c>
      <c r="L1226" t="s">
        <v>569</v>
      </c>
      <c r="M1226" t="s">
        <v>295</v>
      </c>
      <c r="N1226" t="s">
        <v>623</v>
      </c>
      <c r="O1226" t="s">
        <v>4150</v>
      </c>
      <c r="P1226" t="s">
        <v>4151</v>
      </c>
      <c r="Q1226" t="s">
        <v>183</v>
      </c>
      <c r="R1226" t="s">
        <v>184</v>
      </c>
      <c r="S1226" t="s">
        <v>9090</v>
      </c>
      <c r="T1226" t="s">
        <v>626</v>
      </c>
      <c r="U1226" t="s">
        <v>11273</v>
      </c>
    </row>
    <row r="1227" spans="1:21" x14ac:dyDescent="0.2">
      <c r="A1227" t="s">
        <v>4152</v>
      </c>
      <c r="B1227" t="s">
        <v>4153</v>
      </c>
      <c r="C1227" t="s">
        <v>4154</v>
      </c>
      <c r="D1227" t="s">
        <v>171</v>
      </c>
      <c r="E1227" t="s">
        <v>172</v>
      </c>
      <c r="F1227" t="s">
        <v>173</v>
      </c>
      <c r="G1227" t="s">
        <v>174</v>
      </c>
      <c r="H1227" t="s">
        <v>316</v>
      </c>
      <c r="I1227" t="s">
        <v>228</v>
      </c>
      <c r="J1227" t="s">
        <v>11747</v>
      </c>
      <c r="K1227" t="s">
        <v>211</v>
      </c>
      <c r="L1227" t="s">
        <v>212</v>
      </c>
      <c r="M1227" t="s">
        <v>179</v>
      </c>
      <c r="N1227" t="s">
        <v>180</v>
      </c>
      <c r="O1227" t="s">
        <v>4155</v>
      </c>
      <c r="P1227" t="s">
        <v>4156</v>
      </c>
      <c r="Q1227" t="s">
        <v>320</v>
      </c>
      <c r="R1227" t="s">
        <v>321</v>
      </c>
      <c r="S1227" t="s">
        <v>9091</v>
      </c>
      <c r="T1227" t="s">
        <v>215</v>
      </c>
      <c r="U1227" t="s">
        <v>7663</v>
      </c>
    </row>
    <row r="1228" spans="1:21" x14ac:dyDescent="0.2">
      <c r="A1228" t="s">
        <v>4157</v>
      </c>
      <c r="B1228" t="s">
        <v>4158</v>
      </c>
      <c r="C1228" t="s">
        <v>4159</v>
      </c>
      <c r="D1228" t="s">
        <v>171</v>
      </c>
      <c r="E1228" t="s">
        <v>172</v>
      </c>
      <c r="F1228" t="s">
        <v>173</v>
      </c>
      <c r="G1228" t="s">
        <v>174</v>
      </c>
      <c r="H1228" t="s">
        <v>209</v>
      </c>
      <c r="I1228" t="s">
        <v>396</v>
      </c>
      <c r="J1228" t="s">
        <v>11728</v>
      </c>
      <c r="K1228" t="s">
        <v>211</v>
      </c>
      <c r="L1228" t="s">
        <v>212</v>
      </c>
      <c r="M1228" t="s">
        <v>179</v>
      </c>
      <c r="N1228" t="s">
        <v>180</v>
      </c>
      <c r="O1228" t="s">
        <v>987</v>
      </c>
      <c r="P1228" t="s">
        <v>4160</v>
      </c>
      <c r="Q1228" t="s">
        <v>312</v>
      </c>
      <c r="R1228" t="s">
        <v>184</v>
      </c>
      <c r="S1228" t="s">
        <v>9092</v>
      </c>
      <c r="T1228" t="s">
        <v>215</v>
      </c>
      <c r="U1228" t="s">
        <v>7663</v>
      </c>
    </row>
    <row r="1229" spans="1:21" x14ac:dyDescent="0.2">
      <c r="A1229" t="s">
        <v>4161</v>
      </c>
      <c r="B1229" t="s">
        <v>4162</v>
      </c>
      <c r="C1229" t="s">
        <v>4133</v>
      </c>
      <c r="D1229" t="s">
        <v>171</v>
      </c>
      <c r="E1229" t="s">
        <v>172</v>
      </c>
      <c r="F1229" t="s">
        <v>173</v>
      </c>
      <c r="G1229" t="s">
        <v>174</v>
      </c>
      <c r="H1229" t="s">
        <v>462</v>
      </c>
      <c r="I1229" t="s">
        <v>234</v>
      </c>
      <c r="J1229" t="s">
        <v>11741</v>
      </c>
      <c r="K1229" t="s">
        <v>211</v>
      </c>
      <c r="L1229" t="s">
        <v>334</v>
      </c>
      <c r="M1229" t="s">
        <v>2165</v>
      </c>
      <c r="N1229" t="s">
        <v>180</v>
      </c>
      <c r="O1229" t="s">
        <v>4163</v>
      </c>
      <c r="P1229" t="s">
        <v>12662</v>
      </c>
      <c r="Q1229" t="s">
        <v>465</v>
      </c>
      <c r="R1229" t="s">
        <v>465</v>
      </c>
      <c r="S1229" t="s">
        <v>9093</v>
      </c>
      <c r="T1229" t="s">
        <v>338</v>
      </c>
      <c r="U1229" t="s">
        <v>7663</v>
      </c>
    </row>
    <row r="1230" spans="1:21" x14ac:dyDescent="0.2">
      <c r="A1230" t="s">
        <v>4164</v>
      </c>
      <c r="B1230" t="s">
        <v>4165</v>
      </c>
      <c r="C1230" t="s">
        <v>4159</v>
      </c>
      <c r="D1230" t="s">
        <v>171</v>
      </c>
      <c r="E1230" t="s">
        <v>172</v>
      </c>
      <c r="F1230" t="s">
        <v>173</v>
      </c>
      <c r="G1230" t="s">
        <v>174</v>
      </c>
      <c r="H1230" t="s">
        <v>209</v>
      </c>
      <c r="I1230" t="s">
        <v>239</v>
      </c>
      <c r="J1230" t="s">
        <v>11719</v>
      </c>
      <c r="K1230" t="s">
        <v>211</v>
      </c>
      <c r="L1230" t="s">
        <v>212</v>
      </c>
      <c r="M1230" t="s">
        <v>179</v>
      </c>
      <c r="N1230" t="s">
        <v>180</v>
      </c>
      <c r="O1230" t="s">
        <v>4166</v>
      </c>
      <c r="P1230" t="s">
        <v>4167</v>
      </c>
      <c r="Q1230" t="s">
        <v>200</v>
      </c>
      <c r="R1230" t="s">
        <v>184</v>
      </c>
      <c r="S1230" t="s">
        <v>9094</v>
      </c>
      <c r="T1230" t="s">
        <v>215</v>
      </c>
      <c r="U1230" t="s">
        <v>7663</v>
      </c>
    </row>
    <row r="1231" spans="1:21" x14ac:dyDescent="0.2">
      <c r="A1231" t="s">
        <v>4168</v>
      </c>
      <c r="B1231" t="s">
        <v>4169</v>
      </c>
      <c r="C1231" t="s">
        <v>4159</v>
      </c>
      <c r="D1231" t="s">
        <v>171</v>
      </c>
      <c r="E1231" t="s">
        <v>172</v>
      </c>
      <c r="F1231" t="s">
        <v>173</v>
      </c>
      <c r="G1231" t="s">
        <v>174</v>
      </c>
      <c r="H1231" t="s">
        <v>316</v>
      </c>
      <c r="I1231" t="s">
        <v>228</v>
      </c>
      <c r="J1231" t="s">
        <v>11747</v>
      </c>
      <c r="K1231" t="s">
        <v>211</v>
      </c>
      <c r="L1231" t="s">
        <v>212</v>
      </c>
      <c r="M1231" t="s">
        <v>179</v>
      </c>
      <c r="N1231" t="s">
        <v>180</v>
      </c>
      <c r="O1231" t="s">
        <v>4170</v>
      </c>
      <c r="P1231" t="s">
        <v>4171</v>
      </c>
      <c r="Q1231" t="s">
        <v>320</v>
      </c>
      <c r="R1231" t="s">
        <v>321</v>
      </c>
      <c r="S1231" t="s">
        <v>9095</v>
      </c>
      <c r="T1231" t="s">
        <v>215</v>
      </c>
      <c r="U1231" t="s">
        <v>7663</v>
      </c>
    </row>
    <row r="1232" spans="1:21" x14ac:dyDescent="0.2">
      <c r="A1232" t="s">
        <v>4172</v>
      </c>
      <c r="B1232" t="s">
        <v>4173</v>
      </c>
      <c r="C1232" t="s">
        <v>4159</v>
      </c>
      <c r="D1232" t="s">
        <v>171</v>
      </c>
      <c r="E1232" t="s">
        <v>172</v>
      </c>
      <c r="F1232" t="s">
        <v>173</v>
      </c>
      <c r="G1232" t="s">
        <v>174</v>
      </c>
      <c r="H1232" t="s">
        <v>316</v>
      </c>
      <c r="I1232" t="s">
        <v>228</v>
      </c>
      <c r="J1232" t="s">
        <v>11747</v>
      </c>
      <c r="K1232" t="s">
        <v>211</v>
      </c>
      <c r="L1232" t="s">
        <v>212</v>
      </c>
      <c r="M1232" t="s">
        <v>179</v>
      </c>
      <c r="N1232" t="s">
        <v>180</v>
      </c>
      <c r="O1232" t="s">
        <v>4174</v>
      </c>
      <c r="P1232" t="s">
        <v>4175</v>
      </c>
      <c r="Q1232" t="s">
        <v>1403</v>
      </c>
      <c r="R1232" t="s">
        <v>321</v>
      </c>
      <c r="S1232" t="s">
        <v>9096</v>
      </c>
      <c r="T1232" t="s">
        <v>215</v>
      </c>
      <c r="U1232" t="s">
        <v>7663</v>
      </c>
    </row>
    <row r="1233" spans="1:21" x14ac:dyDescent="0.2">
      <c r="A1233" t="s">
        <v>4176</v>
      </c>
      <c r="B1233" t="s">
        <v>4177</v>
      </c>
      <c r="C1233" t="s">
        <v>4178</v>
      </c>
      <c r="D1233" t="s">
        <v>171</v>
      </c>
      <c r="E1233" t="s">
        <v>172</v>
      </c>
      <c r="F1233" t="s">
        <v>173</v>
      </c>
      <c r="G1233" t="s">
        <v>174</v>
      </c>
      <c r="H1233" t="s">
        <v>175</v>
      </c>
      <c r="I1233" t="s">
        <v>176</v>
      </c>
      <c r="J1233" t="s">
        <v>11716</v>
      </c>
      <c r="K1233" t="s">
        <v>177</v>
      </c>
      <c r="L1233" t="s">
        <v>178</v>
      </c>
      <c r="M1233" t="s">
        <v>179</v>
      </c>
      <c r="N1233" t="s">
        <v>180</v>
      </c>
      <c r="O1233" t="s">
        <v>4179</v>
      </c>
      <c r="P1233" t="s">
        <v>4180</v>
      </c>
      <c r="Q1233" t="s">
        <v>183</v>
      </c>
      <c r="R1233" t="s">
        <v>184</v>
      </c>
      <c r="S1233" t="s">
        <v>9097</v>
      </c>
      <c r="T1233" t="s">
        <v>185</v>
      </c>
      <c r="U1233" t="s">
        <v>11274</v>
      </c>
    </row>
    <row r="1234" spans="1:21" x14ac:dyDescent="0.2">
      <c r="A1234" t="s">
        <v>4181</v>
      </c>
      <c r="B1234" t="s">
        <v>4182</v>
      </c>
      <c r="C1234" t="s">
        <v>4183</v>
      </c>
      <c r="D1234" t="s">
        <v>171</v>
      </c>
      <c r="E1234" t="s">
        <v>172</v>
      </c>
      <c r="F1234" t="s">
        <v>173</v>
      </c>
      <c r="G1234" t="s">
        <v>174</v>
      </c>
      <c r="H1234" t="s">
        <v>209</v>
      </c>
      <c r="I1234" t="s">
        <v>945</v>
      </c>
      <c r="J1234" t="s">
        <v>11756</v>
      </c>
      <c r="K1234" t="s">
        <v>211</v>
      </c>
      <c r="L1234" t="s">
        <v>212</v>
      </c>
      <c r="M1234" t="s">
        <v>179</v>
      </c>
      <c r="N1234" t="s">
        <v>180</v>
      </c>
      <c r="O1234" t="s">
        <v>4184</v>
      </c>
      <c r="P1234" t="s">
        <v>4185</v>
      </c>
      <c r="Q1234" t="s">
        <v>200</v>
      </c>
      <c r="R1234" t="s">
        <v>184</v>
      </c>
      <c r="S1234" t="s">
        <v>9098</v>
      </c>
      <c r="T1234" t="s">
        <v>215</v>
      </c>
      <c r="U1234" t="s">
        <v>7663</v>
      </c>
    </row>
    <row r="1235" spans="1:21" x14ac:dyDescent="0.2">
      <c r="A1235" t="s">
        <v>4187</v>
      </c>
      <c r="B1235" t="s">
        <v>4188</v>
      </c>
      <c r="C1235" t="s">
        <v>3024</v>
      </c>
      <c r="D1235" t="s">
        <v>171</v>
      </c>
      <c r="E1235" t="s">
        <v>172</v>
      </c>
      <c r="F1235" t="s">
        <v>173</v>
      </c>
      <c r="G1235" t="s">
        <v>174</v>
      </c>
      <c r="H1235" t="s">
        <v>209</v>
      </c>
      <c r="I1235" t="s">
        <v>414</v>
      </c>
      <c r="J1235" t="s">
        <v>11744</v>
      </c>
      <c r="K1235" t="s">
        <v>211</v>
      </c>
      <c r="L1235" t="s">
        <v>352</v>
      </c>
      <c r="M1235" t="s">
        <v>179</v>
      </c>
      <c r="N1235" t="s">
        <v>180</v>
      </c>
      <c r="O1235" t="s">
        <v>4189</v>
      </c>
      <c r="P1235" t="s">
        <v>4190</v>
      </c>
      <c r="Q1235" t="s">
        <v>312</v>
      </c>
      <c r="R1235" t="s">
        <v>184</v>
      </c>
      <c r="S1235" t="s">
        <v>9099</v>
      </c>
      <c r="T1235" t="s">
        <v>322</v>
      </c>
      <c r="U1235" t="s">
        <v>11275</v>
      </c>
    </row>
    <row r="1236" spans="1:21" x14ac:dyDescent="0.2">
      <c r="A1236" t="s">
        <v>4191</v>
      </c>
      <c r="B1236" t="s">
        <v>4192</v>
      </c>
      <c r="C1236" t="s">
        <v>3024</v>
      </c>
      <c r="D1236" t="s">
        <v>11806</v>
      </c>
      <c r="E1236" t="s">
        <v>172</v>
      </c>
      <c r="F1236" t="s">
        <v>173</v>
      </c>
      <c r="G1236" t="s">
        <v>189</v>
      </c>
      <c r="H1236" t="s">
        <v>1092</v>
      </c>
      <c r="I1236" t="s">
        <v>191</v>
      </c>
      <c r="J1236" t="s">
        <v>11844</v>
      </c>
      <c r="K1236" t="s">
        <v>677</v>
      </c>
      <c r="L1236" t="s">
        <v>678</v>
      </c>
      <c r="M1236" t="s">
        <v>295</v>
      </c>
      <c r="N1236" t="s">
        <v>296</v>
      </c>
      <c r="O1236" t="s">
        <v>4193</v>
      </c>
      <c r="P1236" t="s">
        <v>4194</v>
      </c>
      <c r="Q1236" t="s">
        <v>320</v>
      </c>
      <c r="R1236" t="s">
        <v>321</v>
      </c>
      <c r="S1236" t="s">
        <v>9100</v>
      </c>
      <c r="T1236" t="s">
        <v>7771</v>
      </c>
      <c r="U1236" t="s">
        <v>11276</v>
      </c>
    </row>
    <row r="1237" spans="1:21" x14ac:dyDescent="0.2">
      <c r="A1237" t="s">
        <v>4195</v>
      </c>
      <c r="B1237" t="s">
        <v>4196</v>
      </c>
      <c r="C1237" t="s">
        <v>3024</v>
      </c>
      <c r="D1237" t="s">
        <v>171</v>
      </c>
      <c r="E1237" t="s">
        <v>172</v>
      </c>
      <c r="F1237" t="s">
        <v>173</v>
      </c>
      <c r="G1237" t="s">
        <v>174</v>
      </c>
      <c r="H1237" t="s">
        <v>11779</v>
      </c>
      <c r="I1237" t="s">
        <v>823</v>
      </c>
      <c r="J1237" t="s">
        <v>11791</v>
      </c>
      <c r="K1237" t="s">
        <v>622</v>
      </c>
      <c r="L1237" t="s">
        <v>569</v>
      </c>
      <c r="M1237" t="s">
        <v>295</v>
      </c>
      <c r="N1237" t="s">
        <v>623</v>
      </c>
      <c r="O1237" t="s">
        <v>4197</v>
      </c>
      <c r="P1237" t="s">
        <v>4198</v>
      </c>
      <c r="Q1237" t="s">
        <v>962</v>
      </c>
      <c r="R1237" t="s">
        <v>196</v>
      </c>
      <c r="S1237" t="s">
        <v>9101</v>
      </c>
      <c r="T1237" t="s">
        <v>631</v>
      </c>
      <c r="U1237" t="s">
        <v>11277</v>
      </c>
    </row>
    <row r="1238" spans="1:21" x14ac:dyDescent="0.2">
      <c r="A1238" t="s">
        <v>4199</v>
      </c>
      <c r="B1238" t="s">
        <v>4200</v>
      </c>
      <c r="C1238" t="s">
        <v>3024</v>
      </c>
      <c r="D1238" t="s">
        <v>11806</v>
      </c>
      <c r="E1238" t="s">
        <v>172</v>
      </c>
      <c r="F1238" t="s">
        <v>173</v>
      </c>
      <c r="G1238" t="s">
        <v>174</v>
      </c>
      <c r="H1238" t="s">
        <v>580</v>
      </c>
      <c r="I1238" t="s">
        <v>210</v>
      </c>
      <c r="J1238" t="s">
        <v>11790</v>
      </c>
      <c r="K1238" t="s">
        <v>2413</v>
      </c>
      <c r="L1238" t="s">
        <v>2414</v>
      </c>
      <c r="M1238" t="s">
        <v>295</v>
      </c>
      <c r="N1238" t="s">
        <v>9898</v>
      </c>
      <c r="O1238" t="s">
        <v>3607</v>
      </c>
      <c r="P1238" t="s">
        <v>4201</v>
      </c>
      <c r="Q1238" t="s">
        <v>200</v>
      </c>
      <c r="R1238" t="s">
        <v>184</v>
      </c>
      <c r="S1238" t="s">
        <v>9102</v>
      </c>
      <c r="T1238" t="s">
        <v>7764</v>
      </c>
      <c r="U1238" t="s">
        <v>11278</v>
      </c>
    </row>
    <row r="1239" spans="1:21" x14ac:dyDescent="0.2">
      <c r="A1239" t="s">
        <v>4202</v>
      </c>
      <c r="B1239" t="s">
        <v>4203</v>
      </c>
      <c r="C1239" t="s">
        <v>3024</v>
      </c>
      <c r="D1239" t="s">
        <v>171</v>
      </c>
      <c r="E1239" t="s">
        <v>172</v>
      </c>
      <c r="F1239" t="s">
        <v>173</v>
      </c>
      <c r="G1239" t="s">
        <v>189</v>
      </c>
      <c r="H1239" t="s">
        <v>1092</v>
      </c>
      <c r="I1239" t="s">
        <v>191</v>
      </c>
      <c r="J1239" t="s">
        <v>11844</v>
      </c>
      <c r="K1239" t="s">
        <v>1021</v>
      </c>
      <c r="L1239" t="s">
        <v>1022</v>
      </c>
      <c r="M1239" t="s">
        <v>295</v>
      </c>
      <c r="N1239" t="s">
        <v>9898</v>
      </c>
      <c r="O1239" t="s">
        <v>4193</v>
      </c>
      <c r="P1239" t="s">
        <v>4204</v>
      </c>
      <c r="Q1239" t="s">
        <v>320</v>
      </c>
      <c r="R1239" t="s">
        <v>321</v>
      </c>
      <c r="S1239" t="s">
        <v>9103</v>
      </c>
      <c r="T1239" t="s">
        <v>7757</v>
      </c>
      <c r="U1239" t="s">
        <v>11279</v>
      </c>
    </row>
    <row r="1240" spans="1:21" x14ac:dyDescent="0.2">
      <c r="A1240" t="s">
        <v>4205</v>
      </c>
      <c r="B1240" t="s">
        <v>4206</v>
      </c>
      <c r="C1240" t="s">
        <v>4207</v>
      </c>
      <c r="D1240" t="s">
        <v>171</v>
      </c>
      <c r="E1240" t="s">
        <v>172</v>
      </c>
      <c r="F1240" t="s">
        <v>173</v>
      </c>
      <c r="G1240" t="s">
        <v>174</v>
      </c>
      <c r="H1240" t="s">
        <v>209</v>
      </c>
      <c r="I1240" t="s">
        <v>251</v>
      </c>
      <c r="J1240" t="s">
        <v>11721</v>
      </c>
      <c r="K1240" t="s">
        <v>211</v>
      </c>
      <c r="L1240" t="s">
        <v>212</v>
      </c>
      <c r="M1240" t="s">
        <v>179</v>
      </c>
      <c r="N1240" t="s">
        <v>180</v>
      </c>
      <c r="O1240" t="s">
        <v>4208</v>
      </c>
      <c r="P1240" t="s">
        <v>4209</v>
      </c>
      <c r="Q1240" t="s">
        <v>200</v>
      </c>
      <c r="R1240" t="s">
        <v>184</v>
      </c>
      <c r="S1240" t="s">
        <v>9104</v>
      </c>
      <c r="T1240" t="s">
        <v>215</v>
      </c>
      <c r="U1240" t="s">
        <v>7663</v>
      </c>
    </row>
    <row r="1241" spans="1:21" x14ac:dyDescent="0.2">
      <c r="A1241" t="s">
        <v>4210</v>
      </c>
      <c r="B1241" t="s">
        <v>4211</v>
      </c>
      <c r="C1241" t="s">
        <v>4212</v>
      </c>
      <c r="D1241" t="s">
        <v>171</v>
      </c>
      <c r="E1241" t="s">
        <v>172</v>
      </c>
      <c r="F1241" t="s">
        <v>173</v>
      </c>
      <c r="G1241" t="s">
        <v>174</v>
      </c>
      <c r="H1241" t="s">
        <v>209</v>
      </c>
      <c r="I1241" t="s">
        <v>402</v>
      </c>
      <c r="J1241" t="s">
        <v>11769</v>
      </c>
      <c r="K1241" t="s">
        <v>211</v>
      </c>
      <c r="L1241" t="s">
        <v>212</v>
      </c>
      <c r="M1241" t="s">
        <v>179</v>
      </c>
      <c r="N1241" t="s">
        <v>180</v>
      </c>
      <c r="O1241" t="s">
        <v>4213</v>
      </c>
      <c r="P1241" t="s">
        <v>4214</v>
      </c>
      <c r="Q1241" t="s">
        <v>200</v>
      </c>
      <c r="R1241" t="s">
        <v>184</v>
      </c>
      <c r="S1241" t="s">
        <v>9105</v>
      </c>
      <c r="T1241" t="s">
        <v>215</v>
      </c>
      <c r="U1241" t="s">
        <v>7663</v>
      </c>
    </row>
    <row r="1242" spans="1:21" x14ac:dyDescent="0.2">
      <c r="A1242" t="s">
        <v>4217</v>
      </c>
      <c r="B1242" t="s">
        <v>4218</v>
      </c>
      <c r="C1242" t="s">
        <v>4215</v>
      </c>
      <c r="D1242" t="s">
        <v>171</v>
      </c>
      <c r="E1242" t="s">
        <v>172</v>
      </c>
      <c r="F1242" t="s">
        <v>173</v>
      </c>
      <c r="G1242" t="s">
        <v>174</v>
      </c>
      <c r="H1242" t="s">
        <v>190</v>
      </c>
      <c r="I1242" t="s">
        <v>199</v>
      </c>
      <c r="J1242" t="s">
        <v>11735</v>
      </c>
      <c r="K1242" t="s">
        <v>177</v>
      </c>
      <c r="L1242" t="s">
        <v>352</v>
      </c>
      <c r="M1242" t="s">
        <v>179</v>
      </c>
      <c r="N1242" t="s">
        <v>180</v>
      </c>
      <c r="O1242" t="s">
        <v>4219</v>
      </c>
      <c r="P1242" t="s">
        <v>4220</v>
      </c>
      <c r="Q1242" t="s">
        <v>195</v>
      </c>
      <c r="R1242" t="s">
        <v>196</v>
      </c>
      <c r="S1242" t="s">
        <v>9106</v>
      </c>
      <c r="T1242" t="s">
        <v>322</v>
      </c>
      <c r="U1242" t="s">
        <v>9107</v>
      </c>
    </row>
    <row r="1243" spans="1:21" x14ac:dyDescent="0.2">
      <c r="A1243" t="s">
        <v>4221</v>
      </c>
      <c r="B1243" t="s">
        <v>4222</v>
      </c>
      <c r="C1243" t="s">
        <v>4223</v>
      </c>
      <c r="D1243" t="s">
        <v>171</v>
      </c>
      <c r="E1243" t="s">
        <v>172</v>
      </c>
      <c r="F1243" t="s">
        <v>173</v>
      </c>
      <c r="G1243" t="s">
        <v>174</v>
      </c>
      <c r="H1243" t="s">
        <v>209</v>
      </c>
      <c r="I1243" t="s">
        <v>396</v>
      </c>
      <c r="J1243" t="s">
        <v>11728</v>
      </c>
      <c r="K1243" t="s">
        <v>211</v>
      </c>
      <c r="L1243" t="s">
        <v>212</v>
      </c>
      <c r="M1243" t="s">
        <v>179</v>
      </c>
      <c r="N1243" t="s">
        <v>180</v>
      </c>
      <c r="O1243" t="s">
        <v>4224</v>
      </c>
      <c r="P1243" t="s">
        <v>4225</v>
      </c>
      <c r="Q1243" t="s">
        <v>200</v>
      </c>
      <c r="R1243" t="s">
        <v>184</v>
      </c>
      <c r="S1243" t="s">
        <v>9108</v>
      </c>
      <c r="T1243" t="s">
        <v>215</v>
      </c>
      <c r="U1243" t="s">
        <v>7663</v>
      </c>
    </row>
    <row r="1244" spans="1:21" x14ac:dyDescent="0.2">
      <c r="A1244" t="s">
        <v>4226</v>
      </c>
      <c r="B1244" t="s">
        <v>4227</v>
      </c>
      <c r="C1244" t="s">
        <v>3024</v>
      </c>
      <c r="D1244" t="s">
        <v>171</v>
      </c>
      <c r="E1244" t="s">
        <v>172</v>
      </c>
      <c r="F1244" t="s">
        <v>173</v>
      </c>
      <c r="G1244" t="s">
        <v>174</v>
      </c>
      <c r="H1244" t="s">
        <v>11752</v>
      </c>
      <c r="I1244" t="s">
        <v>210</v>
      </c>
      <c r="J1244" t="s">
        <v>11754</v>
      </c>
      <c r="K1244" t="s">
        <v>622</v>
      </c>
      <c r="L1244" t="s">
        <v>569</v>
      </c>
      <c r="M1244" t="s">
        <v>295</v>
      </c>
      <c r="N1244" t="s">
        <v>623</v>
      </c>
      <c r="O1244" t="s">
        <v>4228</v>
      </c>
      <c r="P1244" t="s">
        <v>4229</v>
      </c>
      <c r="Q1244" t="s">
        <v>344</v>
      </c>
      <c r="R1244" t="s">
        <v>184</v>
      </c>
      <c r="S1244" t="s">
        <v>9109</v>
      </c>
      <c r="T1244" t="s">
        <v>631</v>
      </c>
      <c r="U1244" t="s">
        <v>11281</v>
      </c>
    </row>
    <row r="1245" spans="1:21" x14ac:dyDescent="0.2">
      <c r="A1245" t="s">
        <v>4230</v>
      </c>
      <c r="B1245" t="s">
        <v>4231</v>
      </c>
      <c r="C1245" t="s">
        <v>4232</v>
      </c>
      <c r="D1245" t="s">
        <v>171</v>
      </c>
      <c r="E1245" t="s">
        <v>172</v>
      </c>
      <c r="F1245" t="s">
        <v>173</v>
      </c>
      <c r="G1245" t="s">
        <v>245</v>
      </c>
      <c r="H1245" t="s">
        <v>316</v>
      </c>
      <c r="I1245" t="s">
        <v>234</v>
      </c>
      <c r="J1245" t="s">
        <v>11786</v>
      </c>
      <c r="K1245" t="s">
        <v>177</v>
      </c>
      <c r="L1245" t="s">
        <v>178</v>
      </c>
      <c r="M1245" t="s">
        <v>179</v>
      </c>
      <c r="N1245" t="s">
        <v>180</v>
      </c>
      <c r="O1245" t="s">
        <v>4233</v>
      </c>
      <c r="P1245" t="s">
        <v>4234</v>
      </c>
      <c r="Q1245" t="s">
        <v>796</v>
      </c>
      <c r="R1245" t="s">
        <v>321</v>
      </c>
      <c r="S1245" t="s">
        <v>9110</v>
      </c>
      <c r="T1245" t="s">
        <v>185</v>
      </c>
      <c r="U1245" t="s">
        <v>11282</v>
      </c>
    </row>
    <row r="1246" spans="1:21" x14ac:dyDescent="0.2">
      <c r="A1246" t="s">
        <v>4235</v>
      </c>
      <c r="B1246" t="s">
        <v>4236</v>
      </c>
      <c r="C1246" t="s">
        <v>4237</v>
      </c>
      <c r="D1246" t="s">
        <v>171</v>
      </c>
      <c r="E1246" t="s">
        <v>172</v>
      </c>
      <c r="F1246" t="s">
        <v>173</v>
      </c>
      <c r="G1246" t="s">
        <v>189</v>
      </c>
      <c r="H1246" t="s">
        <v>209</v>
      </c>
      <c r="I1246" t="s">
        <v>228</v>
      </c>
      <c r="J1246" t="s">
        <v>11730</v>
      </c>
      <c r="K1246" t="s">
        <v>568</v>
      </c>
      <c r="L1246" t="s">
        <v>569</v>
      </c>
      <c r="M1246" t="s">
        <v>179</v>
      </c>
      <c r="N1246" t="s">
        <v>192</v>
      </c>
      <c r="O1246" t="s">
        <v>4238</v>
      </c>
      <c r="P1246" t="s">
        <v>9111</v>
      </c>
      <c r="Q1246" t="s">
        <v>312</v>
      </c>
      <c r="R1246" t="s">
        <v>184</v>
      </c>
      <c r="S1246" t="s">
        <v>9112</v>
      </c>
      <c r="T1246" t="s">
        <v>219</v>
      </c>
      <c r="U1246" t="s">
        <v>11283</v>
      </c>
    </row>
    <row r="1247" spans="1:21" x14ac:dyDescent="0.2">
      <c r="A1247" t="s">
        <v>4239</v>
      </c>
      <c r="B1247" t="s">
        <v>4240</v>
      </c>
      <c r="C1247" t="s">
        <v>4241</v>
      </c>
      <c r="D1247" t="s">
        <v>171</v>
      </c>
      <c r="E1247" t="s">
        <v>172</v>
      </c>
      <c r="F1247" t="s">
        <v>173</v>
      </c>
      <c r="G1247" t="s">
        <v>174</v>
      </c>
      <c r="H1247" t="s">
        <v>209</v>
      </c>
      <c r="I1247" t="s">
        <v>199</v>
      </c>
      <c r="J1247" t="s">
        <v>11742</v>
      </c>
      <c r="K1247" t="s">
        <v>177</v>
      </c>
      <c r="L1247" t="s">
        <v>178</v>
      </c>
      <c r="M1247" t="s">
        <v>179</v>
      </c>
      <c r="N1247" t="s">
        <v>180</v>
      </c>
      <c r="O1247" t="s">
        <v>4242</v>
      </c>
      <c r="P1247" t="s">
        <v>4243</v>
      </c>
      <c r="Q1247" t="s">
        <v>200</v>
      </c>
      <c r="R1247" t="s">
        <v>184</v>
      </c>
      <c r="S1247" t="s">
        <v>9113</v>
      </c>
      <c r="T1247" t="s">
        <v>185</v>
      </c>
      <c r="U1247" t="s">
        <v>9114</v>
      </c>
    </row>
    <row r="1248" spans="1:21" x14ac:dyDescent="0.2">
      <c r="A1248" t="s">
        <v>4244</v>
      </c>
      <c r="B1248" t="s">
        <v>4245</v>
      </c>
      <c r="C1248" t="s">
        <v>4246</v>
      </c>
      <c r="D1248" t="s">
        <v>171</v>
      </c>
      <c r="E1248" t="s">
        <v>172</v>
      </c>
      <c r="F1248" t="s">
        <v>173</v>
      </c>
      <c r="G1248" t="s">
        <v>174</v>
      </c>
      <c r="H1248" t="s">
        <v>595</v>
      </c>
      <c r="I1248" t="s">
        <v>199</v>
      </c>
      <c r="J1248" t="s">
        <v>11766</v>
      </c>
      <c r="K1248" t="s">
        <v>211</v>
      </c>
      <c r="L1248" t="s">
        <v>334</v>
      </c>
      <c r="M1248" t="s">
        <v>179</v>
      </c>
      <c r="N1248" t="s">
        <v>180</v>
      </c>
      <c r="O1248" t="s">
        <v>4247</v>
      </c>
      <c r="P1248" t="s">
        <v>4248</v>
      </c>
      <c r="Q1248" t="s">
        <v>741</v>
      </c>
      <c r="R1248" t="s">
        <v>597</v>
      </c>
      <c r="S1248" t="s">
        <v>9115</v>
      </c>
      <c r="T1248" t="s">
        <v>338</v>
      </c>
      <c r="U1248" t="s">
        <v>7663</v>
      </c>
    </row>
    <row r="1249" spans="1:21" x14ac:dyDescent="0.2">
      <c r="A1249" t="s">
        <v>4249</v>
      </c>
      <c r="B1249" t="s">
        <v>4250</v>
      </c>
      <c r="C1249" t="s">
        <v>3024</v>
      </c>
      <c r="D1249" t="s">
        <v>171</v>
      </c>
      <c r="E1249" t="s">
        <v>172</v>
      </c>
      <c r="F1249" t="s">
        <v>173</v>
      </c>
      <c r="G1249" t="s">
        <v>174</v>
      </c>
      <c r="H1249" t="s">
        <v>209</v>
      </c>
      <c r="I1249" t="s">
        <v>239</v>
      </c>
      <c r="J1249" t="s">
        <v>11719</v>
      </c>
      <c r="K1249" t="s">
        <v>211</v>
      </c>
      <c r="L1249" t="s">
        <v>212</v>
      </c>
      <c r="M1249" t="s">
        <v>179</v>
      </c>
      <c r="N1249" t="s">
        <v>180</v>
      </c>
      <c r="O1249" t="s">
        <v>4251</v>
      </c>
      <c r="P1249" t="s">
        <v>4252</v>
      </c>
      <c r="Q1249" t="s">
        <v>200</v>
      </c>
      <c r="R1249" t="s">
        <v>184</v>
      </c>
      <c r="S1249" t="s">
        <v>9116</v>
      </c>
      <c r="T1249" t="s">
        <v>215</v>
      </c>
      <c r="U1249" t="s">
        <v>7663</v>
      </c>
    </row>
    <row r="1250" spans="1:21" x14ac:dyDescent="0.2">
      <c r="A1250" t="s">
        <v>4253</v>
      </c>
      <c r="B1250" t="s">
        <v>4254</v>
      </c>
      <c r="C1250" t="s">
        <v>4255</v>
      </c>
      <c r="D1250" t="s">
        <v>171</v>
      </c>
      <c r="E1250" t="s">
        <v>172</v>
      </c>
      <c r="F1250" t="s">
        <v>173</v>
      </c>
      <c r="G1250" t="s">
        <v>174</v>
      </c>
      <c r="H1250" t="s">
        <v>257</v>
      </c>
      <c r="I1250" t="s">
        <v>199</v>
      </c>
      <c r="J1250" t="s">
        <v>11840</v>
      </c>
      <c r="K1250" t="s">
        <v>211</v>
      </c>
      <c r="L1250" t="s">
        <v>334</v>
      </c>
      <c r="M1250" t="s">
        <v>179</v>
      </c>
      <c r="N1250" t="s">
        <v>180</v>
      </c>
      <c r="O1250" t="s">
        <v>4256</v>
      </c>
      <c r="P1250" t="s">
        <v>4257</v>
      </c>
      <c r="Q1250" t="s">
        <v>260</v>
      </c>
      <c r="R1250" t="s">
        <v>261</v>
      </c>
      <c r="S1250" t="s">
        <v>9117</v>
      </c>
      <c r="T1250" t="s">
        <v>338</v>
      </c>
      <c r="U1250" t="s">
        <v>7663</v>
      </c>
    </row>
    <row r="1251" spans="1:21" x14ac:dyDescent="0.2">
      <c r="A1251" t="s">
        <v>4259</v>
      </c>
      <c r="B1251" t="s">
        <v>4260</v>
      </c>
      <c r="C1251" t="s">
        <v>3024</v>
      </c>
      <c r="D1251" t="s">
        <v>171</v>
      </c>
      <c r="E1251" t="s">
        <v>172</v>
      </c>
      <c r="F1251" t="s">
        <v>173</v>
      </c>
      <c r="G1251" t="s">
        <v>174</v>
      </c>
      <c r="H1251" t="s">
        <v>316</v>
      </c>
      <c r="I1251" t="s">
        <v>210</v>
      </c>
      <c r="J1251" t="s">
        <v>11794</v>
      </c>
      <c r="K1251" t="s">
        <v>177</v>
      </c>
      <c r="L1251" t="s">
        <v>178</v>
      </c>
      <c r="M1251" t="s">
        <v>179</v>
      </c>
      <c r="N1251" t="s">
        <v>180</v>
      </c>
      <c r="O1251" t="s">
        <v>4261</v>
      </c>
      <c r="P1251" t="s">
        <v>4262</v>
      </c>
      <c r="Q1251" t="s">
        <v>337</v>
      </c>
      <c r="R1251" t="s">
        <v>321</v>
      </c>
      <c r="S1251" t="s">
        <v>9118</v>
      </c>
      <c r="T1251" t="s">
        <v>185</v>
      </c>
      <c r="U1251" t="s">
        <v>11284</v>
      </c>
    </row>
    <row r="1252" spans="1:21" x14ac:dyDescent="0.2">
      <c r="A1252" t="s">
        <v>4263</v>
      </c>
      <c r="B1252" t="s">
        <v>4264</v>
      </c>
      <c r="C1252" t="s">
        <v>4265</v>
      </c>
      <c r="D1252" t="s">
        <v>171</v>
      </c>
      <c r="E1252" t="s">
        <v>172</v>
      </c>
      <c r="F1252" t="s">
        <v>173</v>
      </c>
      <c r="G1252" t="s">
        <v>174</v>
      </c>
      <c r="H1252" t="s">
        <v>684</v>
      </c>
      <c r="I1252" t="s">
        <v>228</v>
      </c>
      <c r="J1252" t="s">
        <v>11796</v>
      </c>
      <c r="K1252" t="s">
        <v>610</v>
      </c>
      <c r="L1252" t="s">
        <v>611</v>
      </c>
      <c r="M1252" t="s">
        <v>295</v>
      </c>
      <c r="N1252" t="s">
        <v>9898</v>
      </c>
      <c r="O1252" t="s">
        <v>4266</v>
      </c>
      <c r="P1252" t="s">
        <v>4267</v>
      </c>
      <c r="Q1252" t="s">
        <v>410</v>
      </c>
      <c r="R1252" t="s">
        <v>330</v>
      </c>
      <c r="S1252" t="s">
        <v>9119</v>
      </c>
      <c r="T1252" t="s">
        <v>7757</v>
      </c>
      <c r="U1252" t="s">
        <v>11285</v>
      </c>
    </row>
    <row r="1253" spans="1:21" x14ac:dyDescent="0.2">
      <c r="A1253" t="s">
        <v>4268</v>
      </c>
      <c r="B1253" t="s">
        <v>4269</v>
      </c>
      <c r="C1253" t="s">
        <v>4270</v>
      </c>
      <c r="D1253" t="s">
        <v>171</v>
      </c>
      <c r="E1253" t="s">
        <v>172</v>
      </c>
      <c r="F1253" t="s">
        <v>173</v>
      </c>
      <c r="G1253" t="s">
        <v>174</v>
      </c>
      <c r="H1253" t="s">
        <v>209</v>
      </c>
      <c r="I1253" t="s">
        <v>402</v>
      </c>
      <c r="J1253" t="s">
        <v>11769</v>
      </c>
      <c r="K1253" t="s">
        <v>211</v>
      </c>
      <c r="L1253" t="s">
        <v>212</v>
      </c>
      <c r="M1253" t="s">
        <v>179</v>
      </c>
      <c r="N1253" t="s">
        <v>180</v>
      </c>
      <c r="O1253" t="s">
        <v>4271</v>
      </c>
      <c r="P1253" t="s">
        <v>4272</v>
      </c>
      <c r="Q1253" t="s">
        <v>200</v>
      </c>
      <c r="R1253" t="s">
        <v>184</v>
      </c>
      <c r="S1253" t="s">
        <v>9120</v>
      </c>
      <c r="T1253" t="s">
        <v>215</v>
      </c>
      <c r="U1253" t="s">
        <v>7663</v>
      </c>
    </row>
    <row r="1254" spans="1:21" x14ac:dyDescent="0.2">
      <c r="A1254" t="s">
        <v>4273</v>
      </c>
      <c r="B1254" t="s">
        <v>4274</v>
      </c>
      <c r="C1254" t="s">
        <v>4258</v>
      </c>
      <c r="D1254" t="s">
        <v>171</v>
      </c>
      <c r="E1254" t="s">
        <v>172</v>
      </c>
      <c r="F1254" t="s">
        <v>173</v>
      </c>
      <c r="G1254" t="s">
        <v>174</v>
      </c>
      <c r="H1254" t="s">
        <v>316</v>
      </c>
      <c r="I1254" t="s">
        <v>574</v>
      </c>
      <c r="J1254" t="s">
        <v>11803</v>
      </c>
      <c r="K1254" t="s">
        <v>211</v>
      </c>
      <c r="L1254" t="s">
        <v>212</v>
      </c>
      <c r="M1254" t="s">
        <v>179</v>
      </c>
      <c r="N1254" t="s">
        <v>180</v>
      </c>
      <c r="O1254" t="s">
        <v>4275</v>
      </c>
      <c r="P1254" t="s">
        <v>4276</v>
      </c>
      <c r="Q1254" t="s">
        <v>337</v>
      </c>
      <c r="R1254" t="s">
        <v>321</v>
      </c>
      <c r="S1254" t="s">
        <v>9121</v>
      </c>
      <c r="T1254" t="s">
        <v>215</v>
      </c>
      <c r="U1254" t="s">
        <v>7663</v>
      </c>
    </row>
    <row r="1255" spans="1:21" x14ac:dyDescent="0.2">
      <c r="A1255" t="s">
        <v>4278</v>
      </c>
      <c r="B1255" t="s">
        <v>4279</v>
      </c>
      <c r="C1255" t="s">
        <v>280</v>
      </c>
      <c r="D1255" t="s">
        <v>171</v>
      </c>
      <c r="E1255" t="s">
        <v>172</v>
      </c>
      <c r="F1255" t="s">
        <v>173</v>
      </c>
      <c r="G1255" t="s">
        <v>189</v>
      </c>
      <c r="H1255" t="s">
        <v>175</v>
      </c>
      <c r="I1255" t="s">
        <v>210</v>
      </c>
      <c r="J1255" t="s">
        <v>11775</v>
      </c>
      <c r="K1255" t="s">
        <v>217</v>
      </c>
      <c r="L1255" t="s">
        <v>267</v>
      </c>
      <c r="M1255" t="s">
        <v>283</v>
      </c>
      <c r="N1255" t="s">
        <v>192</v>
      </c>
      <c r="O1255" t="s">
        <v>4280</v>
      </c>
      <c r="P1255" t="s">
        <v>4281</v>
      </c>
      <c r="Q1255" t="s">
        <v>841</v>
      </c>
      <c r="R1255" t="s">
        <v>270</v>
      </c>
      <c r="S1255" t="s">
        <v>9122</v>
      </c>
      <c r="T1255" t="s">
        <v>268</v>
      </c>
      <c r="U1255" t="s">
        <v>9123</v>
      </c>
    </row>
    <row r="1256" spans="1:21" x14ac:dyDescent="0.2">
      <c r="A1256" t="s">
        <v>4282</v>
      </c>
      <c r="B1256" t="s">
        <v>4283</v>
      </c>
      <c r="C1256" t="s">
        <v>4258</v>
      </c>
      <c r="D1256" t="s">
        <v>171</v>
      </c>
      <c r="E1256" t="s">
        <v>172</v>
      </c>
      <c r="F1256" t="s">
        <v>173</v>
      </c>
      <c r="G1256" t="s">
        <v>174</v>
      </c>
      <c r="H1256" t="s">
        <v>190</v>
      </c>
      <c r="I1256" t="s">
        <v>234</v>
      </c>
      <c r="J1256" t="s">
        <v>11717</v>
      </c>
      <c r="K1256" t="s">
        <v>211</v>
      </c>
      <c r="L1256" t="s">
        <v>212</v>
      </c>
      <c r="M1256" t="s">
        <v>179</v>
      </c>
      <c r="N1256" t="s">
        <v>180</v>
      </c>
      <c r="O1256" t="s">
        <v>4284</v>
      </c>
      <c r="P1256" t="s">
        <v>4285</v>
      </c>
      <c r="Q1256" t="s">
        <v>195</v>
      </c>
      <c r="R1256" t="s">
        <v>196</v>
      </c>
      <c r="S1256" t="s">
        <v>9124</v>
      </c>
      <c r="T1256" t="s">
        <v>215</v>
      </c>
      <c r="U1256" t="s">
        <v>7663</v>
      </c>
    </row>
    <row r="1257" spans="1:21" x14ac:dyDescent="0.2">
      <c r="A1257" t="s">
        <v>4286</v>
      </c>
      <c r="B1257" t="s">
        <v>4287</v>
      </c>
      <c r="C1257" t="s">
        <v>4288</v>
      </c>
      <c r="D1257" t="s">
        <v>171</v>
      </c>
      <c r="E1257" t="s">
        <v>172</v>
      </c>
      <c r="F1257" t="s">
        <v>173</v>
      </c>
      <c r="G1257" t="s">
        <v>174</v>
      </c>
      <c r="H1257" t="s">
        <v>198</v>
      </c>
      <c r="I1257" t="s">
        <v>176</v>
      </c>
      <c r="J1257" t="s">
        <v>11745</v>
      </c>
      <c r="K1257" t="s">
        <v>177</v>
      </c>
      <c r="L1257" t="s">
        <v>178</v>
      </c>
      <c r="M1257" t="s">
        <v>179</v>
      </c>
      <c r="N1257" t="s">
        <v>180</v>
      </c>
      <c r="O1257" t="s">
        <v>4289</v>
      </c>
      <c r="P1257" t="s">
        <v>4290</v>
      </c>
      <c r="Q1257" t="s">
        <v>555</v>
      </c>
      <c r="R1257" t="s">
        <v>270</v>
      </c>
      <c r="S1257" t="s">
        <v>9125</v>
      </c>
      <c r="T1257" t="s">
        <v>185</v>
      </c>
      <c r="U1257" t="s">
        <v>11286</v>
      </c>
    </row>
    <row r="1258" spans="1:21" x14ac:dyDescent="0.2">
      <c r="A1258" t="s">
        <v>4291</v>
      </c>
      <c r="B1258" t="s">
        <v>4292</v>
      </c>
      <c r="C1258" t="s">
        <v>280</v>
      </c>
      <c r="D1258" t="s">
        <v>171</v>
      </c>
      <c r="E1258" t="s">
        <v>172</v>
      </c>
      <c r="F1258" t="s">
        <v>173</v>
      </c>
      <c r="G1258" t="s">
        <v>189</v>
      </c>
      <c r="H1258" t="s">
        <v>175</v>
      </c>
      <c r="I1258" t="s">
        <v>210</v>
      </c>
      <c r="J1258" t="s">
        <v>11775</v>
      </c>
      <c r="K1258" t="s">
        <v>217</v>
      </c>
      <c r="L1258" t="s">
        <v>317</v>
      </c>
      <c r="M1258" t="s">
        <v>283</v>
      </c>
      <c r="N1258" t="s">
        <v>192</v>
      </c>
      <c r="O1258" t="s">
        <v>4293</v>
      </c>
      <c r="P1258" t="s">
        <v>4294</v>
      </c>
      <c r="Q1258" t="s">
        <v>841</v>
      </c>
      <c r="R1258" t="s">
        <v>270</v>
      </c>
      <c r="S1258" t="s">
        <v>8918</v>
      </c>
      <c r="T1258" t="s">
        <v>322</v>
      </c>
      <c r="U1258" t="s">
        <v>9126</v>
      </c>
    </row>
    <row r="1259" spans="1:21" x14ac:dyDescent="0.2">
      <c r="A1259" t="s">
        <v>4295</v>
      </c>
      <c r="B1259" t="s">
        <v>4296</v>
      </c>
      <c r="C1259" t="s">
        <v>280</v>
      </c>
      <c r="D1259" t="s">
        <v>171</v>
      </c>
      <c r="E1259" t="s">
        <v>172</v>
      </c>
      <c r="F1259" t="s">
        <v>173</v>
      </c>
      <c r="G1259" t="s">
        <v>189</v>
      </c>
      <c r="H1259" t="s">
        <v>175</v>
      </c>
      <c r="I1259" t="s">
        <v>210</v>
      </c>
      <c r="J1259" t="s">
        <v>11775</v>
      </c>
      <c r="K1259" t="s">
        <v>217</v>
      </c>
      <c r="L1259" t="s">
        <v>1376</v>
      </c>
      <c r="M1259" t="s">
        <v>283</v>
      </c>
      <c r="N1259" t="s">
        <v>192</v>
      </c>
      <c r="O1259" t="s">
        <v>4293</v>
      </c>
      <c r="P1259" t="s">
        <v>4294</v>
      </c>
      <c r="Q1259" t="s">
        <v>841</v>
      </c>
      <c r="R1259" t="s">
        <v>270</v>
      </c>
      <c r="S1259" t="s">
        <v>9127</v>
      </c>
      <c r="T1259" t="s">
        <v>1379</v>
      </c>
      <c r="U1259" t="s">
        <v>9128</v>
      </c>
    </row>
    <row r="1260" spans="1:21" x14ac:dyDescent="0.2">
      <c r="A1260" t="s">
        <v>4297</v>
      </c>
      <c r="B1260" t="s">
        <v>4298</v>
      </c>
      <c r="C1260" t="s">
        <v>4237</v>
      </c>
      <c r="D1260" t="s">
        <v>171</v>
      </c>
      <c r="E1260" t="s">
        <v>172</v>
      </c>
      <c r="F1260" t="s">
        <v>173</v>
      </c>
      <c r="G1260" t="s">
        <v>216</v>
      </c>
      <c r="H1260" t="s">
        <v>198</v>
      </c>
      <c r="I1260" t="s">
        <v>210</v>
      </c>
      <c r="J1260" t="s">
        <v>11727</v>
      </c>
      <c r="K1260" t="s">
        <v>281</v>
      </c>
      <c r="L1260" t="s">
        <v>282</v>
      </c>
      <c r="M1260" t="s">
        <v>283</v>
      </c>
      <c r="N1260" t="s">
        <v>180</v>
      </c>
      <c r="O1260" t="s">
        <v>4299</v>
      </c>
      <c r="P1260" t="s">
        <v>4300</v>
      </c>
      <c r="Q1260" t="s">
        <v>225</v>
      </c>
      <c r="R1260" t="s">
        <v>184</v>
      </c>
      <c r="S1260" t="s">
        <v>9129</v>
      </c>
      <c r="T1260" t="s">
        <v>219</v>
      </c>
      <c r="U1260" t="s">
        <v>11287</v>
      </c>
    </row>
    <row r="1261" spans="1:21" x14ac:dyDescent="0.2">
      <c r="A1261" t="s">
        <v>4301</v>
      </c>
      <c r="B1261" t="s">
        <v>4302</v>
      </c>
      <c r="C1261" t="s">
        <v>2687</v>
      </c>
      <c r="D1261" t="s">
        <v>171</v>
      </c>
      <c r="E1261" t="s">
        <v>172</v>
      </c>
      <c r="F1261" t="s">
        <v>173</v>
      </c>
      <c r="G1261" t="s">
        <v>245</v>
      </c>
      <c r="H1261" t="s">
        <v>198</v>
      </c>
      <c r="I1261" t="s">
        <v>176</v>
      </c>
      <c r="J1261" t="s">
        <v>11745</v>
      </c>
      <c r="K1261" t="s">
        <v>177</v>
      </c>
      <c r="L1261" t="s">
        <v>178</v>
      </c>
      <c r="M1261" t="s">
        <v>179</v>
      </c>
      <c r="N1261" t="s">
        <v>180</v>
      </c>
      <c r="O1261" t="s">
        <v>4303</v>
      </c>
      <c r="P1261" t="s">
        <v>4304</v>
      </c>
      <c r="Q1261" t="s">
        <v>555</v>
      </c>
      <c r="R1261" t="s">
        <v>270</v>
      </c>
      <c r="S1261" t="s">
        <v>9130</v>
      </c>
      <c r="T1261" t="s">
        <v>185</v>
      </c>
      <c r="U1261" t="s">
        <v>11288</v>
      </c>
    </row>
    <row r="1262" spans="1:21" x14ac:dyDescent="0.2">
      <c r="A1262" t="s">
        <v>4305</v>
      </c>
      <c r="B1262" t="s">
        <v>4306</v>
      </c>
      <c r="C1262" t="s">
        <v>4307</v>
      </c>
      <c r="D1262" t="s">
        <v>171</v>
      </c>
      <c r="E1262" t="s">
        <v>172</v>
      </c>
      <c r="F1262" t="s">
        <v>173</v>
      </c>
      <c r="G1262" t="s">
        <v>174</v>
      </c>
      <c r="H1262" t="s">
        <v>316</v>
      </c>
      <c r="I1262" t="s">
        <v>574</v>
      </c>
      <c r="J1262" t="s">
        <v>11803</v>
      </c>
      <c r="K1262" t="s">
        <v>211</v>
      </c>
      <c r="L1262" t="s">
        <v>334</v>
      </c>
      <c r="M1262" t="s">
        <v>179</v>
      </c>
      <c r="N1262" t="s">
        <v>180</v>
      </c>
      <c r="O1262" t="s">
        <v>4308</v>
      </c>
      <c r="P1262" t="s">
        <v>4309</v>
      </c>
      <c r="Q1262" t="s">
        <v>337</v>
      </c>
      <c r="R1262" t="s">
        <v>321</v>
      </c>
      <c r="S1262" t="s">
        <v>9131</v>
      </c>
      <c r="T1262" t="s">
        <v>338</v>
      </c>
      <c r="U1262" t="s">
        <v>11289</v>
      </c>
    </row>
    <row r="1263" spans="1:21" x14ac:dyDescent="0.2">
      <c r="A1263" t="s">
        <v>4310</v>
      </c>
      <c r="B1263" t="s">
        <v>4311</v>
      </c>
      <c r="C1263" t="s">
        <v>4312</v>
      </c>
      <c r="D1263" t="s">
        <v>171</v>
      </c>
      <c r="E1263" t="s">
        <v>172</v>
      </c>
      <c r="F1263" t="s">
        <v>173</v>
      </c>
      <c r="G1263" t="s">
        <v>189</v>
      </c>
      <c r="H1263" t="s">
        <v>292</v>
      </c>
      <c r="I1263" t="s">
        <v>414</v>
      </c>
      <c r="J1263" t="s">
        <v>11755</v>
      </c>
      <c r="K1263" t="s">
        <v>694</v>
      </c>
      <c r="L1263" t="s">
        <v>695</v>
      </c>
      <c r="M1263" t="s">
        <v>295</v>
      </c>
      <c r="N1263" t="s">
        <v>296</v>
      </c>
      <c r="O1263" t="s">
        <v>4313</v>
      </c>
      <c r="P1263" t="s">
        <v>4314</v>
      </c>
      <c r="Q1263" t="s">
        <v>225</v>
      </c>
      <c r="R1263" t="s">
        <v>184</v>
      </c>
      <c r="S1263" t="s">
        <v>9132</v>
      </c>
      <c r="T1263" t="s">
        <v>7775</v>
      </c>
      <c r="U1263" t="s">
        <v>11290</v>
      </c>
    </row>
    <row r="1264" spans="1:21" x14ac:dyDescent="0.2">
      <c r="A1264" t="s">
        <v>4315</v>
      </c>
      <c r="B1264" t="s">
        <v>4316</v>
      </c>
      <c r="C1264" t="s">
        <v>4317</v>
      </c>
      <c r="D1264" t="s">
        <v>171</v>
      </c>
      <c r="E1264" t="s">
        <v>172</v>
      </c>
      <c r="F1264" t="s">
        <v>173</v>
      </c>
      <c r="G1264" t="s">
        <v>174</v>
      </c>
      <c r="H1264" t="s">
        <v>209</v>
      </c>
      <c r="I1264" t="s">
        <v>574</v>
      </c>
      <c r="J1264" t="s">
        <v>11813</v>
      </c>
      <c r="K1264" t="s">
        <v>211</v>
      </c>
      <c r="L1264" t="s">
        <v>440</v>
      </c>
      <c r="M1264" t="s">
        <v>179</v>
      </c>
      <c r="N1264" t="s">
        <v>180</v>
      </c>
      <c r="O1264" t="s">
        <v>4318</v>
      </c>
      <c r="P1264" t="s">
        <v>4319</v>
      </c>
      <c r="Q1264" t="s">
        <v>312</v>
      </c>
      <c r="R1264" t="s">
        <v>184</v>
      </c>
      <c r="S1264" t="s">
        <v>9133</v>
      </c>
      <c r="T1264" t="s">
        <v>322</v>
      </c>
      <c r="U1264" t="s">
        <v>11291</v>
      </c>
    </row>
    <row r="1265" spans="1:21" x14ac:dyDescent="0.2">
      <c r="A1265" t="s">
        <v>4320</v>
      </c>
      <c r="B1265" t="s">
        <v>4321</v>
      </c>
      <c r="C1265" t="s">
        <v>280</v>
      </c>
      <c r="D1265" t="s">
        <v>171</v>
      </c>
      <c r="E1265" t="s">
        <v>172</v>
      </c>
      <c r="F1265" t="s">
        <v>173</v>
      </c>
      <c r="G1265" t="s">
        <v>245</v>
      </c>
      <c r="H1265" t="s">
        <v>175</v>
      </c>
      <c r="I1265" t="s">
        <v>210</v>
      </c>
      <c r="J1265" t="s">
        <v>11775</v>
      </c>
      <c r="K1265" t="s">
        <v>177</v>
      </c>
      <c r="L1265" t="s">
        <v>178</v>
      </c>
      <c r="M1265" t="s">
        <v>283</v>
      </c>
      <c r="N1265" t="s">
        <v>180</v>
      </c>
      <c r="O1265" t="s">
        <v>4322</v>
      </c>
      <c r="P1265" t="s">
        <v>4323</v>
      </c>
      <c r="Q1265" t="s">
        <v>841</v>
      </c>
      <c r="R1265" t="s">
        <v>270</v>
      </c>
      <c r="S1265" t="s">
        <v>9134</v>
      </c>
      <c r="T1265" t="s">
        <v>185</v>
      </c>
      <c r="U1265" t="s">
        <v>9135</v>
      </c>
    </row>
    <row r="1266" spans="1:21" x14ac:dyDescent="0.2">
      <c r="A1266" t="s">
        <v>4324</v>
      </c>
      <c r="B1266" t="s">
        <v>4325</v>
      </c>
      <c r="C1266" t="s">
        <v>4307</v>
      </c>
      <c r="D1266" t="s">
        <v>171</v>
      </c>
      <c r="E1266" t="s">
        <v>172</v>
      </c>
      <c r="F1266" t="s">
        <v>173</v>
      </c>
      <c r="G1266" t="s">
        <v>174</v>
      </c>
      <c r="H1266" t="s">
        <v>316</v>
      </c>
      <c r="I1266" t="s">
        <v>228</v>
      </c>
      <c r="J1266" t="s">
        <v>11747</v>
      </c>
      <c r="K1266" t="s">
        <v>211</v>
      </c>
      <c r="L1266" t="s">
        <v>212</v>
      </c>
      <c r="M1266" t="s">
        <v>179</v>
      </c>
      <c r="N1266" t="s">
        <v>180</v>
      </c>
      <c r="O1266" t="s">
        <v>4326</v>
      </c>
      <c r="P1266" t="s">
        <v>4327</v>
      </c>
      <c r="Q1266" t="s">
        <v>337</v>
      </c>
      <c r="R1266" t="s">
        <v>321</v>
      </c>
      <c r="S1266" t="s">
        <v>9136</v>
      </c>
      <c r="T1266" t="s">
        <v>215</v>
      </c>
      <c r="U1266" t="s">
        <v>7663</v>
      </c>
    </row>
    <row r="1267" spans="1:21" x14ac:dyDescent="0.2">
      <c r="A1267" t="s">
        <v>4329</v>
      </c>
      <c r="B1267" t="s">
        <v>4330</v>
      </c>
      <c r="C1267" t="s">
        <v>4307</v>
      </c>
      <c r="D1267" t="s">
        <v>171</v>
      </c>
      <c r="E1267" t="s">
        <v>172</v>
      </c>
      <c r="F1267" t="s">
        <v>173</v>
      </c>
      <c r="G1267" t="s">
        <v>174</v>
      </c>
      <c r="H1267" t="s">
        <v>316</v>
      </c>
      <c r="I1267" t="s">
        <v>228</v>
      </c>
      <c r="J1267" t="s">
        <v>11747</v>
      </c>
      <c r="K1267" t="s">
        <v>211</v>
      </c>
      <c r="L1267" t="s">
        <v>212</v>
      </c>
      <c r="M1267" t="s">
        <v>179</v>
      </c>
      <c r="N1267" t="s">
        <v>180</v>
      </c>
      <c r="O1267" t="s">
        <v>4331</v>
      </c>
      <c r="P1267" t="s">
        <v>4332</v>
      </c>
      <c r="Q1267" t="s">
        <v>796</v>
      </c>
      <c r="R1267" t="s">
        <v>321</v>
      </c>
      <c r="S1267" t="s">
        <v>9137</v>
      </c>
      <c r="T1267" t="s">
        <v>215</v>
      </c>
      <c r="U1267" t="s">
        <v>7663</v>
      </c>
    </row>
    <row r="1268" spans="1:21" x14ac:dyDescent="0.2">
      <c r="A1268" t="s">
        <v>4333</v>
      </c>
      <c r="B1268" t="s">
        <v>4334</v>
      </c>
      <c r="C1268" t="s">
        <v>4335</v>
      </c>
      <c r="D1268" t="s">
        <v>171</v>
      </c>
      <c r="E1268" t="s">
        <v>172</v>
      </c>
      <c r="F1268" t="s">
        <v>173</v>
      </c>
      <c r="G1268" t="s">
        <v>174</v>
      </c>
      <c r="H1268" t="s">
        <v>11763</v>
      </c>
      <c r="I1268" t="s">
        <v>414</v>
      </c>
      <c r="J1268" t="s">
        <v>11800</v>
      </c>
      <c r="K1268" t="s">
        <v>622</v>
      </c>
      <c r="L1268" t="s">
        <v>569</v>
      </c>
      <c r="M1268" t="s">
        <v>295</v>
      </c>
      <c r="N1268" t="s">
        <v>623</v>
      </c>
      <c r="O1268" t="s">
        <v>3092</v>
      </c>
      <c r="P1268" t="s">
        <v>4336</v>
      </c>
      <c r="Q1268" t="s">
        <v>225</v>
      </c>
      <c r="R1268" t="s">
        <v>184</v>
      </c>
      <c r="S1268" t="s">
        <v>9138</v>
      </c>
      <c r="T1268" t="s">
        <v>631</v>
      </c>
      <c r="U1268" t="s">
        <v>11292</v>
      </c>
    </row>
    <row r="1269" spans="1:21" x14ac:dyDescent="0.2">
      <c r="A1269" t="s">
        <v>4337</v>
      </c>
      <c r="B1269" t="s">
        <v>4338</v>
      </c>
      <c r="C1269" t="s">
        <v>4335</v>
      </c>
      <c r="D1269" t="s">
        <v>171</v>
      </c>
      <c r="E1269" t="s">
        <v>172</v>
      </c>
      <c r="F1269" t="s">
        <v>173</v>
      </c>
      <c r="G1269" t="s">
        <v>174</v>
      </c>
      <c r="H1269" t="s">
        <v>11763</v>
      </c>
      <c r="I1269" t="s">
        <v>414</v>
      </c>
      <c r="J1269" t="s">
        <v>11800</v>
      </c>
      <c r="K1269" t="s">
        <v>622</v>
      </c>
      <c r="L1269" t="s">
        <v>569</v>
      </c>
      <c r="M1269" t="s">
        <v>295</v>
      </c>
      <c r="N1269" t="s">
        <v>623</v>
      </c>
      <c r="O1269" t="s">
        <v>4339</v>
      </c>
      <c r="P1269" t="s">
        <v>4340</v>
      </c>
      <c r="Q1269" t="s">
        <v>225</v>
      </c>
      <c r="R1269" t="s">
        <v>184</v>
      </c>
      <c r="S1269" t="s">
        <v>9139</v>
      </c>
      <c r="T1269" t="s">
        <v>631</v>
      </c>
      <c r="U1269" t="s">
        <v>11293</v>
      </c>
    </row>
    <row r="1270" spans="1:21" x14ac:dyDescent="0.2">
      <c r="A1270" t="s">
        <v>4341</v>
      </c>
      <c r="B1270" t="s">
        <v>4342</v>
      </c>
      <c r="C1270" t="s">
        <v>280</v>
      </c>
      <c r="D1270" t="s">
        <v>171</v>
      </c>
      <c r="E1270" t="s">
        <v>172</v>
      </c>
      <c r="F1270" t="s">
        <v>173</v>
      </c>
      <c r="G1270" t="s">
        <v>216</v>
      </c>
      <c r="H1270" t="s">
        <v>175</v>
      </c>
      <c r="I1270" t="s">
        <v>210</v>
      </c>
      <c r="J1270" t="s">
        <v>11775</v>
      </c>
      <c r="K1270" t="s">
        <v>177</v>
      </c>
      <c r="L1270" t="s">
        <v>352</v>
      </c>
      <c r="M1270" t="s">
        <v>283</v>
      </c>
      <c r="N1270" t="s">
        <v>180</v>
      </c>
      <c r="O1270" t="s">
        <v>4343</v>
      </c>
      <c r="P1270" t="s">
        <v>4344</v>
      </c>
      <c r="Q1270" t="s">
        <v>841</v>
      </c>
      <c r="R1270" t="s">
        <v>270</v>
      </c>
      <c r="S1270" t="s">
        <v>9140</v>
      </c>
      <c r="T1270" t="s">
        <v>322</v>
      </c>
      <c r="U1270" t="s">
        <v>7663</v>
      </c>
    </row>
    <row r="1271" spans="1:21" x14ac:dyDescent="0.2">
      <c r="A1271" t="s">
        <v>4345</v>
      </c>
      <c r="B1271" t="s">
        <v>4346</v>
      </c>
      <c r="C1271" t="s">
        <v>4347</v>
      </c>
      <c r="D1271" t="s">
        <v>171</v>
      </c>
      <c r="E1271" t="s">
        <v>172</v>
      </c>
      <c r="F1271" t="s">
        <v>173</v>
      </c>
      <c r="G1271" t="s">
        <v>174</v>
      </c>
      <c r="H1271" t="s">
        <v>316</v>
      </c>
      <c r="I1271" t="s">
        <v>228</v>
      </c>
      <c r="J1271" t="s">
        <v>11747</v>
      </c>
      <c r="K1271" t="s">
        <v>211</v>
      </c>
      <c r="L1271" t="s">
        <v>212</v>
      </c>
      <c r="M1271" t="s">
        <v>179</v>
      </c>
      <c r="N1271" t="s">
        <v>180</v>
      </c>
      <c r="O1271" t="s">
        <v>4348</v>
      </c>
      <c r="P1271" t="s">
        <v>4349</v>
      </c>
      <c r="Q1271" t="s">
        <v>337</v>
      </c>
      <c r="R1271" t="s">
        <v>321</v>
      </c>
      <c r="S1271" t="s">
        <v>9141</v>
      </c>
      <c r="T1271" t="s">
        <v>215</v>
      </c>
      <c r="U1271" t="s">
        <v>7663</v>
      </c>
    </row>
    <row r="1272" spans="1:21" x14ac:dyDescent="0.2">
      <c r="A1272" t="s">
        <v>4350</v>
      </c>
      <c r="B1272" t="s">
        <v>4351</v>
      </c>
      <c r="C1272" t="s">
        <v>4352</v>
      </c>
      <c r="D1272" t="s">
        <v>171</v>
      </c>
      <c r="E1272" t="s">
        <v>172</v>
      </c>
      <c r="F1272" t="s">
        <v>173</v>
      </c>
      <c r="G1272" t="s">
        <v>189</v>
      </c>
      <c r="H1272" t="s">
        <v>209</v>
      </c>
      <c r="I1272" t="s">
        <v>414</v>
      </c>
      <c r="J1272" t="s">
        <v>11744</v>
      </c>
      <c r="K1272" t="s">
        <v>211</v>
      </c>
      <c r="L1272" t="s">
        <v>334</v>
      </c>
      <c r="M1272" t="s">
        <v>179</v>
      </c>
      <c r="N1272" t="s">
        <v>192</v>
      </c>
      <c r="O1272" t="s">
        <v>2967</v>
      </c>
      <c r="P1272" t="s">
        <v>4353</v>
      </c>
      <c r="Q1272" t="s">
        <v>200</v>
      </c>
      <c r="R1272" t="s">
        <v>184</v>
      </c>
      <c r="S1272" t="s">
        <v>9142</v>
      </c>
      <c r="T1272" t="s">
        <v>338</v>
      </c>
      <c r="U1272" t="s">
        <v>11294</v>
      </c>
    </row>
    <row r="1273" spans="1:21" x14ac:dyDescent="0.2">
      <c r="A1273" t="s">
        <v>4354</v>
      </c>
      <c r="B1273" t="s">
        <v>4355</v>
      </c>
      <c r="C1273" t="s">
        <v>4356</v>
      </c>
      <c r="D1273" t="s">
        <v>171</v>
      </c>
      <c r="E1273" t="s">
        <v>172</v>
      </c>
      <c r="F1273" t="s">
        <v>173</v>
      </c>
      <c r="G1273" t="s">
        <v>174</v>
      </c>
      <c r="H1273" t="s">
        <v>292</v>
      </c>
      <c r="I1273" t="s">
        <v>414</v>
      </c>
      <c r="J1273" t="s">
        <v>11755</v>
      </c>
      <c r="K1273" t="s">
        <v>1036</v>
      </c>
      <c r="L1273" t="s">
        <v>1037</v>
      </c>
      <c r="M1273" t="s">
        <v>295</v>
      </c>
      <c r="N1273" t="s">
        <v>296</v>
      </c>
      <c r="O1273" t="s">
        <v>4313</v>
      </c>
      <c r="P1273" t="s">
        <v>4314</v>
      </c>
      <c r="Q1273" t="s">
        <v>225</v>
      </c>
      <c r="R1273" t="s">
        <v>184</v>
      </c>
      <c r="S1273" t="s">
        <v>9132</v>
      </c>
      <c r="T1273" t="s">
        <v>7771</v>
      </c>
      <c r="U1273" t="s">
        <v>11295</v>
      </c>
    </row>
    <row r="1274" spans="1:21" x14ac:dyDescent="0.2">
      <c r="A1274" t="s">
        <v>4357</v>
      </c>
      <c r="B1274" t="s">
        <v>4358</v>
      </c>
      <c r="C1274" t="s">
        <v>4359</v>
      </c>
      <c r="D1274" t="s">
        <v>171</v>
      </c>
      <c r="E1274" t="s">
        <v>172</v>
      </c>
      <c r="F1274" t="s">
        <v>173</v>
      </c>
      <c r="G1274" t="s">
        <v>174</v>
      </c>
      <c r="H1274" t="s">
        <v>316</v>
      </c>
      <c r="I1274" t="s">
        <v>228</v>
      </c>
      <c r="J1274" t="s">
        <v>11747</v>
      </c>
      <c r="K1274" t="s">
        <v>211</v>
      </c>
      <c r="L1274" t="s">
        <v>212</v>
      </c>
      <c r="M1274" t="s">
        <v>179</v>
      </c>
      <c r="N1274" t="s">
        <v>180</v>
      </c>
      <c r="O1274" t="s">
        <v>4360</v>
      </c>
      <c r="P1274" t="s">
        <v>4361</v>
      </c>
      <c r="Q1274" t="s">
        <v>337</v>
      </c>
      <c r="R1274" t="s">
        <v>321</v>
      </c>
      <c r="S1274" t="s">
        <v>9143</v>
      </c>
      <c r="T1274" t="s">
        <v>215</v>
      </c>
      <c r="U1274" t="s">
        <v>7663</v>
      </c>
    </row>
    <row r="1275" spans="1:21" x14ac:dyDescent="0.2">
      <c r="A1275" t="s">
        <v>4362</v>
      </c>
      <c r="B1275" t="s">
        <v>4363</v>
      </c>
      <c r="C1275" t="s">
        <v>280</v>
      </c>
      <c r="D1275" t="s">
        <v>171</v>
      </c>
      <c r="E1275" t="s">
        <v>172</v>
      </c>
      <c r="F1275" t="s">
        <v>173</v>
      </c>
      <c r="G1275" t="s">
        <v>216</v>
      </c>
      <c r="H1275" t="s">
        <v>175</v>
      </c>
      <c r="I1275" t="s">
        <v>210</v>
      </c>
      <c r="J1275" t="s">
        <v>11775</v>
      </c>
      <c r="K1275" t="s">
        <v>177</v>
      </c>
      <c r="L1275" t="s">
        <v>352</v>
      </c>
      <c r="M1275" t="s">
        <v>283</v>
      </c>
      <c r="N1275" t="s">
        <v>180</v>
      </c>
      <c r="O1275" t="s">
        <v>4343</v>
      </c>
      <c r="P1275" t="s">
        <v>4364</v>
      </c>
      <c r="Q1275" t="s">
        <v>841</v>
      </c>
      <c r="R1275" t="s">
        <v>270</v>
      </c>
      <c r="S1275" t="s">
        <v>9144</v>
      </c>
      <c r="T1275" t="s">
        <v>322</v>
      </c>
      <c r="U1275" t="s">
        <v>7663</v>
      </c>
    </row>
    <row r="1276" spans="1:21" x14ac:dyDescent="0.2">
      <c r="A1276" t="s">
        <v>4365</v>
      </c>
      <c r="B1276" t="s">
        <v>4366</v>
      </c>
      <c r="C1276" t="s">
        <v>4367</v>
      </c>
      <c r="D1276" t="s">
        <v>171</v>
      </c>
      <c r="E1276" t="s">
        <v>172</v>
      </c>
      <c r="F1276" t="s">
        <v>173</v>
      </c>
      <c r="G1276" t="s">
        <v>174</v>
      </c>
      <c r="H1276" t="s">
        <v>580</v>
      </c>
      <c r="I1276" t="s">
        <v>228</v>
      </c>
      <c r="J1276" t="s">
        <v>11748</v>
      </c>
      <c r="K1276" t="s">
        <v>293</v>
      </c>
      <c r="L1276" t="s">
        <v>294</v>
      </c>
      <c r="M1276" t="s">
        <v>295</v>
      </c>
      <c r="N1276" t="s">
        <v>9898</v>
      </c>
      <c r="O1276" t="s">
        <v>4368</v>
      </c>
      <c r="P1276" t="s">
        <v>4369</v>
      </c>
      <c r="Q1276" t="s">
        <v>200</v>
      </c>
      <c r="R1276" t="s">
        <v>184</v>
      </c>
      <c r="S1276" t="s">
        <v>9145</v>
      </c>
      <c r="T1276" t="s">
        <v>7752</v>
      </c>
      <c r="U1276" t="s">
        <v>11296</v>
      </c>
    </row>
    <row r="1277" spans="1:21" x14ac:dyDescent="0.2">
      <c r="A1277" t="s">
        <v>4370</v>
      </c>
      <c r="B1277" t="s">
        <v>4371</v>
      </c>
      <c r="C1277" t="s">
        <v>4372</v>
      </c>
      <c r="D1277" t="s">
        <v>171</v>
      </c>
      <c r="E1277" t="s">
        <v>172</v>
      </c>
      <c r="F1277" t="s">
        <v>173</v>
      </c>
      <c r="G1277" t="s">
        <v>174</v>
      </c>
      <c r="H1277" t="s">
        <v>316</v>
      </c>
      <c r="I1277" t="s">
        <v>228</v>
      </c>
      <c r="J1277" t="s">
        <v>11747</v>
      </c>
      <c r="K1277" t="s">
        <v>211</v>
      </c>
      <c r="L1277" t="s">
        <v>212</v>
      </c>
      <c r="M1277" t="s">
        <v>179</v>
      </c>
      <c r="N1277" t="s">
        <v>180</v>
      </c>
      <c r="O1277" t="s">
        <v>4373</v>
      </c>
      <c r="P1277" t="s">
        <v>4374</v>
      </c>
      <c r="Q1277" t="s">
        <v>337</v>
      </c>
      <c r="R1277" t="s">
        <v>321</v>
      </c>
      <c r="S1277" t="s">
        <v>9146</v>
      </c>
      <c r="T1277" t="s">
        <v>215</v>
      </c>
      <c r="U1277" t="s">
        <v>7663</v>
      </c>
    </row>
    <row r="1278" spans="1:21" x14ac:dyDescent="0.2">
      <c r="A1278" t="s">
        <v>4375</v>
      </c>
      <c r="B1278" t="s">
        <v>4376</v>
      </c>
      <c r="C1278" t="s">
        <v>4372</v>
      </c>
      <c r="D1278" t="s">
        <v>171</v>
      </c>
      <c r="E1278" t="s">
        <v>172</v>
      </c>
      <c r="F1278" t="s">
        <v>173</v>
      </c>
      <c r="G1278" t="s">
        <v>174</v>
      </c>
      <c r="H1278" t="s">
        <v>316</v>
      </c>
      <c r="I1278" t="s">
        <v>574</v>
      </c>
      <c r="J1278" t="s">
        <v>11803</v>
      </c>
      <c r="K1278" t="s">
        <v>211</v>
      </c>
      <c r="L1278" t="s">
        <v>212</v>
      </c>
      <c r="M1278" t="s">
        <v>179</v>
      </c>
      <c r="N1278" t="s">
        <v>180</v>
      </c>
      <c r="O1278" t="s">
        <v>1231</v>
      </c>
      <c r="P1278" t="s">
        <v>4377</v>
      </c>
      <c r="Q1278" t="s">
        <v>796</v>
      </c>
      <c r="R1278" t="s">
        <v>321</v>
      </c>
      <c r="S1278" t="s">
        <v>9147</v>
      </c>
      <c r="T1278" t="s">
        <v>215</v>
      </c>
      <c r="U1278" t="s">
        <v>7663</v>
      </c>
    </row>
    <row r="1279" spans="1:21" x14ac:dyDescent="0.2">
      <c r="A1279" t="s">
        <v>4379</v>
      </c>
      <c r="B1279" t="s">
        <v>4380</v>
      </c>
      <c r="C1279" t="s">
        <v>4378</v>
      </c>
      <c r="D1279" t="s">
        <v>171</v>
      </c>
      <c r="E1279" t="s">
        <v>172</v>
      </c>
      <c r="F1279" t="s">
        <v>173</v>
      </c>
      <c r="G1279" t="s">
        <v>174</v>
      </c>
      <c r="H1279" t="s">
        <v>316</v>
      </c>
      <c r="I1279" t="s">
        <v>228</v>
      </c>
      <c r="J1279" t="s">
        <v>11747</v>
      </c>
      <c r="K1279" t="s">
        <v>211</v>
      </c>
      <c r="L1279" t="s">
        <v>212</v>
      </c>
      <c r="M1279" t="s">
        <v>179</v>
      </c>
      <c r="N1279" t="s">
        <v>180</v>
      </c>
      <c r="O1279" t="s">
        <v>4381</v>
      </c>
      <c r="P1279" t="s">
        <v>4382</v>
      </c>
      <c r="Q1279" t="s">
        <v>337</v>
      </c>
      <c r="R1279" t="s">
        <v>321</v>
      </c>
      <c r="S1279" t="s">
        <v>9148</v>
      </c>
      <c r="T1279" t="s">
        <v>215</v>
      </c>
      <c r="U1279" t="s">
        <v>7663</v>
      </c>
    </row>
    <row r="1280" spans="1:21" x14ac:dyDescent="0.2">
      <c r="A1280" t="s">
        <v>4383</v>
      </c>
      <c r="B1280" t="s">
        <v>4384</v>
      </c>
      <c r="C1280" t="s">
        <v>4372</v>
      </c>
      <c r="D1280" t="s">
        <v>171</v>
      </c>
      <c r="E1280" t="s">
        <v>172</v>
      </c>
      <c r="F1280" t="s">
        <v>173</v>
      </c>
      <c r="G1280" t="s">
        <v>189</v>
      </c>
      <c r="H1280" t="s">
        <v>175</v>
      </c>
      <c r="I1280" t="s">
        <v>234</v>
      </c>
      <c r="J1280" t="s">
        <v>11778</v>
      </c>
      <c r="K1280" t="s">
        <v>177</v>
      </c>
      <c r="L1280" t="s">
        <v>178</v>
      </c>
      <c r="M1280" t="s">
        <v>179</v>
      </c>
      <c r="N1280" t="s">
        <v>192</v>
      </c>
      <c r="O1280" t="s">
        <v>4385</v>
      </c>
      <c r="P1280" t="s">
        <v>4386</v>
      </c>
      <c r="Q1280" t="s">
        <v>458</v>
      </c>
      <c r="R1280" t="s">
        <v>184</v>
      </c>
      <c r="S1280" t="s">
        <v>9149</v>
      </c>
      <c r="T1280" t="s">
        <v>185</v>
      </c>
      <c r="U1280" t="s">
        <v>9150</v>
      </c>
    </row>
    <row r="1281" spans="1:21" x14ac:dyDescent="0.2">
      <c r="A1281" t="s">
        <v>4387</v>
      </c>
      <c r="B1281" t="s">
        <v>4388</v>
      </c>
      <c r="C1281" t="s">
        <v>4378</v>
      </c>
      <c r="D1281" t="s">
        <v>171</v>
      </c>
      <c r="E1281" t="s">
        <v>172</v>
      </c>
      <c r="F1281" t="s">
        <v>173</v>
      </c>
      <c r="G1281" t="s">
        <v>174</v>
      </c>
      <c r="H1281" t="s">
        <v>209</v>
      </c>
      <c r="I1281" t="s">
        <v>402</v>
      </c>
      <c r="J1281" t="s">
        <v>11769</v>
      </c>
      <c r="K1281" t="s">
        <v>211</v>
      </c>
      <c r="L1281" t="s">
        <v>212</v>
      </c>
      <c r="M1281" t="s">
        <v>179</v>
      </c>
      <c r="N1281" t="s">
        <v>180</v>
      </c>
      <c r="O1281" t="s">
        <v>4389</v>
      </c>
      <c r="P1281" t="s">
        <v>4390</v>
      </c>
      <c r="Q1281" t="s">
        <v>183</v>
      </c>
      <c r="R1281" t="s">
        <v>184</v>
      </c>
      <c r="S1281" t="s">
        <v>9151</v>
      </c>
      <c r="T1281" t="s">
        <v>215</v>
      </c>
      <c r="U1281" t="s">
        <v>7663</v>
      </c>
    </row>
    <row r="1282" spans="1:21" x14ac:dyDescent="0.2">
      <c r="A1282" t="s">
        <v>4391</v>
      </c>
      <c r="B1282" t="s">
        <v>4392</v>
      </c>
      <c r="C1282" t="s">
        <v>4393</v>
      </c>
      <c r="D1282" t="s">
        <v>171</v>
      </c>
      <c r="E1282" t="s">
        <v>172</v>
      </c>
      <c r="F1282" t="s">
        <v>173</v>
      </c>
      <c r="G1282" t="s">
        <v>174</v>
      </c>
      <c r="H1282" t="s">
        <v>209</v>
      </c>
      <c r="I1282" t="s">
        <v>239</v>
      </c>
      <c r="J1282" t="s">
        <v>11719</v>
      </c>
      <c r="K1282" t="s">
        <v>211</v>
      </c>
      <c r="L1282" t="s">
        <v>212</v>
      </c>
      <c r="M1282" t="s">
        <v>179</v>
      </c>
      <c r="N1282" t="s">
        <v>180</v>
      </c>
      <c r="O1282" t="s">
        <v>4394</v>
      </c>
      <c r="P1282" t="s">
        <v>4395</v>
      </c>
      <c r="Q1282" t="s">
        <v>200</v>
      </c>
      <c r="R1282" t="s">
        <v>184</v>
      </c>
      <c r="S1282" t="s">
        <v>9152</v>
      </c>
      <c r="T1282" t="s">
        <v>215</v>
      </c>
      <c r="U1282" t="s">
        <v>7663</v>
      </c>
    </row>
    <row r="1283" spans="1:21" x14ac:dyDescent="0.2">
      <c r="A1283" t="s">
        <v>4396</v>
      </c>
      <c r="B1283" t="s">
        <v>4397</v>
      </c>
      <c r="C1283" t="s">
        <v>4393</v>
      </c>
      <c r="D1283" t="s">
        <v>171</v>
      </c>
      <c r="E1283" t="s">
        <v>172</v>
      </c>
      <c r="F1283" t="s">
        <v>173</v>
      </c>
      <c r="G1283" t="s">
        <v>174</v>
      </c>
      <c r="H1283" t="s">
        <v>209</v>
      </c>
      <c r="I1283" t="s">
        <v>420</v>
      </c>
      <c r="J1283" t="s">
        <v>11738</v>
      </c>
      <c r="K1283" t="s">
        <v>211</v>
      </c>
      <c r="L1283" t="s">
        <v>212</v>
      </c>
      <c r="M1283" t="s">
        <v>179</v>
      </c>
      <c r="N1283" t="s">
        <v>180</v>
      </c>
      <c r="O1283" t="s">
        <v>4398</v>
      </c>
      <c r="P1283" t="s">
        <v>4399</v>
      </c>
      <c r="Q1283" t="s">
        <v>225</v>
      </c>
      <c r="R1283" t="s">
        <v>184</v>
      </c>
      <c r="S1283" t="s">
        <v>9153</v>
      </c>
      <c r="T1283" t="s">
        <v>215</v>
      </c>
      <c r="U1283" t="s">
        <v>7663</v>
      </c>
    </row>
    <row r="1284" spans="1:21" x14ac:dyDescent="0.2">
      <c r="A1284" t="s">
        <v>4400</v>
      </c>
      <c r="B1284" t="s">
        <v>4401</v>
      </c>
      <c r="C1284" t="s">
        <v>4402</v>
      </c>
      <c r="D1284" t="s">
        <v>171</v>
      </c>
      <c r="E1284" t="s">
        <v>172</v>
      </c>
      <c r="F1284" t="s">
        <v>173</v>
      </c>
      <c r="G1284" t="s">
        <v>174</v>
      </c>
      <c r="H1284" t="s">
        <v>198</v>
      </c>
      <c r="I1284" t="s">
        <v>176</v>
      </c>
      <c r="J1284" t="s">
        <v>11745</v>
      </c>
      <c r="K1284" t="s">
        <v>211</v>
      </c>
      <c r="L1284" t="s">
        <v>212</v>
      </c>
      <c r="M1284" t="s">
        <v>179</v>
      </c>
      <c r="N1284" t="s">
        <v>180</v>
      </c>
      <c r="O1284" t="s">
        <v>4403</v>
      </c>
      <c r="P1284" t="s">
        <v>4404</v>
      </c>
      <c r="Q1284" t="s">
        <v>555</v>
      </c>
      <c r="R1284" t="s">
        <v>270</v>
      </c>
      <c r="S1284" t="s">
        <v>9154</v>
      </c>
      <c r="T1284" t="s">
        <v>215</v>
      </c>
      <c r="U1284" t="s">
        <v>7663</v>
      </c>
    </row>
    <row r="1285" spans="1:21" x14ac:dyDescent="0.2">
      <c r="A1285" t="s">
        <v>4405</v>
      </c>
      <c r="B1285" t="s">
        <v>4406</v>
      </c>
      <c r="C1285" t="s">
        <v>4407</v>
      </c>
      <c r="D1285" t="s">
        <v>171</v>
      </c>
      <c r="E1285" t="s">
        <v>172</v>
      </c>
      <c r="F1285" t="s">
        <v>173</v>
      </c>
      <c r="G1285" t="s">
        <v>174</v>
      </c>
      <c r="H1285" t="s">
        <v>326</v>
      </c>
      <c r="I1285" t="s">
        <v>191</v>
      </c>
      <c r="J1285" t="s">
        <v>11772</v>
      </c>
      <c r="K1285" t="s">
        <v>211</v>
      </c>
      <c r="L1285" t="s">
        <v>212</v>
      </c>
      <c r="M1285" t="s">
        <v>179</v>
      </c>
      <c r="N1285" t="s">
        <v>180</v>
      </c>
      <c r="O1285" t="s">
        <v>4408</v>
      </c>
      <c r="P1285" t="s">
        <v>4409</v>
      </c>
      <c r="Q1285" t="s">
        <v>675</v>
      </c>
      <c r="R1285" t="s">
        <v>330</v>
      </c>
      <c r="S1285" t="s">
        <v>9155</v>
      </c>
      <c r="T1285" t="s">
        <v>215</v>
      </c>
      <c r="U1285" t="s">
        <v>7663</v>
      </c>
    </row>
    <row r="1286" spans="1:21" x14ac:dyDescent="0.2">
      <c r="A1286" t="s">
        <v>4410</v>
      </c>
      <c r="B1286" t="s">
        <v>4411</v>
      </c>
      <c r="C1286" t="s">
        <v>4412</v>
      </c>
      <c r="D1286" t="s">
        <v>171</v>
      </c>
      <c r="E1286" t="s">
        <v>172</v>
      </c>
      <c r="F1286" t="s">
        <v>173</v>
      </c>
      <c r="G1286" t="s">
        <v>189</v>
      </c>
      <c r="H1286" t="s">
        <v>175</v>
      </c>
      <c r="I1286" t="s">
        <v>199</v>
      </c>
      <c r="J1286" t="s">
        <v>11725</v>
      </c>
      <c r="K1286" t="s">
        <v>177</v>
      </c>
      <c r="L1286" t="s">
        <v>983</v>
      </c>
      <c r="M1286" t="s">
        <v>179</v>
      </c>
      <c r="N1286" t="s">
        <v>192</v>
      </c>
      <c r="O1286" t="s">
        <v>4413</v>
      </c>
      <c r="P1286" t="s">
        <v>4414</v>
      </c>
      <c r="Q1286" t="s">
        <v>183</v>
      </c>
      <c r="R1286" t="s">
        <v>184</v>
      </c>
      <c r="S1286" t="s">
        <v>9156</v>
      </c>
      <c r="T1286" t="s">
        <v>986</v>
      </c>
      <c r="U1286" t="s">
        <v>9157</v>
      </c>
    </row>
    <row r="1287" spans="1:21" x14ac:dyDescent="0.2">
      <c r="A1287" t="s">
        <v>4415</v>
      </c>
      <c r="B1287" t="s">
        <v>4416</v>
      </c>
      <c r="C1287" t="s">
        <v>4417</v>
      </c>
      <c r="D1287" t="s">
        <v>171</v>
      </c>
      <c r="E1287" t="s">
        <v>172</v>
      </c>
      <c r="F1287" t="s">
        <v>173</v>
      </c>
      <c r="G1287" t="s">
        <v>189</v>
      </c>
      <c r="H1287" t="s">
        <v>257</v>
      </c>
      <c r="I1287" t="s">
        <v>234</v>
      </c>
      <c r="J1287" t="s">
        <v>11785</v>
      </c>
      <c r="K1287" t="s">
        <v>217</v>
      </c>
      <c r="L1287" t="s">
        <v>267</v>
      </c>
      <c r="M1287" t="s">
        <v>179</v>
      </c>
      <c r="N1287" t="s">
        <v>192</v>
      </c>
      <c r="O1287" t="s">
        <v>4418</v>
      </c>
      <c r="P1287" t="s">
        <v>4419</v>
      </c>
      <c r="Q1287" t="s">
        <v>704</v>
      </c>
      <c r="R1287" t="s">
        <v>261</v>
      </c>
      <c r="S1287" t="s">
        <v>9158</v>
      </c>
      <c r="T1287" t="s">
        <v>268</v>
      </c>
      <c r="U1287" t="s">
        <v>11297</v>
      </c>
    </row>
    <row r="1288" spans="1:21" x14ac:dyDescent="0.2">
      <c r="A1288" t="s">
        <v>4420</v>
      </c>
      <c r="B1288" t="s">
        <v>4421</v>
      </c>
      <c r="C1288" t="s">
        <v>4422</v>
      </c>
      <c r="D1288" t="s">
        <v>171</v>
      </c>
      <c r="E1288" t="s">
        <v>172</v>
      </c>
      <c r="F1288" t="s">
        <v>173</v>
      </c>
      <c r="G1288" t="s">
        <v>174</v>
      </c>
      <c r="H1288" t="s">
        <v>257</v>
      </c>
      <c r="I1288" t="s">
        <v>199</v>
      </c>
      <c r="J1288" t="s">
        <v>11840</v>
      </c>
      <c r="K1288" t="s">
        <v>211</v>
      </c>
      <c r="L1288" t="s">
        <v>334</v>
      </c>
      <c r="M1288" t="s">
        <v>179</v>
      </c>
      <c r="N1288" t="s">
        <v>180</v>
      </c>
      <c r="O1288" t="s">
        <v>4423</v>
      </c>
      <c r="P1288" t="s">
        <v>4424</v>
      </c>
      <c r="Q1288" t="s">
        <v>3073</v>
      </c>
      <c r="R1288" t="s">
        <v>261</v>
      </c>
      <c r="S1288" t="s">
        <v>9159</v>
      </c>
      <c r="T1288" t="s">
        <v>338</v>
      </c>
      <c r="U1288" t="s">
        <v>7663</v>
      </c>
    </row>
    <row r="1289" spans="1:21" x14ac:dyDescent="0.2">
      <c r="A1289" t="s">
        <v>4425</v>
      </c>
      <c r="B1289" t="s">
        <v>4426</v>
      </c>
      <c r="C1289" t="s">
        <v>4427</v>
      </c>
      <c r="D1289" t="s">
        <v>171</v>
      </c>
      <c r="E1289" t="s">
        <v>172</v>
      </c>
      <c r="F1289" t="s">
        <v>173</v>
      </c>
      <c r="G1289" t="s">
        <v>174</v>
      </c>
      <c r="H1289" t="s">
        <v>175</v>
      </c>
      <c r="I1289" t="s">
        <v>176</v>
      </c>
      <c r="J1289" t="s">
        <v>11716</v>
      </c>
      <c r="K1289" t="s">
        <v>177</v>
      </c>
      <c r="L1289" t="s">
        <v>178</v>
      </c>
      <c r="M1289" t="s">
        <v>179</v>
      </c>
      <c r="N1289" t="s">
        <v>180</v>
      </c>
      <c r="O1289" t="s">
        <v>4428</v>
      </c>
      <c r="P1289" t="s">
        <v>4429</v>
      </c>
      <c r="Q1289" t="s">
        <v>458</v>
      </c>
      <c r="R1289" t="s">
        <v>184</v>
      </c>
      <c r="S1289" t="s">
        <v>9160</v>
      </c>
      <c r="T1289" t="s">
        <v>185</v>
      </c>
      <c r="U1289" t="s">
        <v>9161</v>
      </c>
    </row>
    <row r="1290" spans="1:21" x14ac:dyDescent="0.2">
      <c r="A1290" t="s">
        <v>4431</v>
      </c>
      <c r="B1290" t="s">
        <v>4432</v>
      </c>
      <c r="C1290" t="s">
        <v>4433</v>
      </c>
      <c r="D1290" t="s">
        <v>171</v>
      </c>
      <c r="E1290" t="s">
        <v>172</v>
      </c>
      <c r="F1290" t="s">
        <v>173</v>
      </c>
      <c r="G1290" t="s">
        <v>174</v>
      </c>
      <c r="H1290" t="s">
        <v>316</v>
      </c>
      <c r="I1290" t="s">
        <v>228</v>
      </c>
      <c r="J1290" t="s">
        <v>11747</v>
      </c>
      <c r="K1290" t="s">
        <v>211</v>
      </c>
      <c r="L1290" t="s">
        <v>212</v>
      </c>
      <c r="M1290" t="s">
        <v>179</v>
      </c>
      <c r="N1290" t="s">
        <v>180</v>
      </c>
      <c r="O1290" t="s">
        <v>4434</v>
      </c>
      <c r="P1290" t="s">
        <v>4435</v>
      </c>
      <c r="Q1290" t="s">
        <v>337</v>
      </c>
      <c r="R1290" t="s">
        <v>321</v>
      </c>
      <c r="S1290" t="s">
        <v>9162</v>
      </c>
      <c r="T1290" t="s">
        <v>215</v>
      </c>
      <c r="U1290" t="s">
        <v>7663</v>
      </c>
    </row>
    <row r="1291" spans="1:21" x14ac:dyDescent="0.2">
      <c r="A1291" t="s">
        <v>4436</v>
      </c>
      <c r="B1291" t="s">
        <v>4437</v>
      </c>
      <c r="C1291" t="s">
        <v>4433</v>
      </c>
      <c r="D1291" t="s">
        <v>171</v>
      </c>
      <c r="E1291" t="s">
        <v>172</v>
      </c>
      <c r="F1291" t="s">
        <v>173</v>
      </c>
      <c r="G1291" t="s">
        <v>174</v>
      </c>
      <c r="H1291" t="s">
        <v>190</v>
      </c>
      <c r="I1291" t="s">
        <v>176</v>
      </c>
      <c r="J1291" t="s">
        <v>11722</v>
      </c>
      <c r="K1291" t="s">
        <v>211</v>
      </c>
      <c r="L1291" t="s">
        <v>212</v>
      </c>
      <c r="M1291" t="s">
        <v>179</v>
      </c>
      <c r="N1291" t="s">
        <v>180</v>
      </c>
      <c r="O1291" t="s">
        <v>4438</v>
      </c>
      <c r="P1291" t="s">
        <v>4439</v>
      </c>
      <c r="Q1291" t="s">
        <v>521</v>
      </c>
      <c r="R1291" t="s">
        <v>196</v>
      </c>
      <c r="S1291" t="s">
        <v>9163</v>
      </c>
      <c r="T1291" t="s">
        <v>215</v>
      </c>
      <c r="U1291" t="s">
        <v>7663</v>
      </c>
    </row>
    <row r="1292" spans="1:21" x14ac:dyDescent="0.2">
      <c r="A1292" t="s">
        <v>4440</v>
      </c>
      <c r="B1292" t="s">
        <v>4441</v>
      </c>
      <c r="C1292" t="s">
        <v>4442</v>
      </c>
      <c r="D1292" t="s">
        <v>171</v>
      </c>
      <c r="E1292" t="s">
        <v>172</v>
      </c>
      <c r="F1292" t="s">
        <v>173</v>
      </c>
      <c r="G1292" t="s">
        <v>174</v>
      </c>
      <c r="H1292" t="s">
        <v>684</v>
      </c>
      <c r="I1292" t="s">
        <v>574</v>
      </c>
      <c r="J1292" t="s">
        <v>11767</v>
      </c>
      <c r="K1292" t="s">
        <v>1021</v>
      </c>
      <c r="L1292" t="s">
        <v>1022</v>
      </c>
      <c r="M1292" t="s">
        <v>295</v>
      </c>
      <c r="N1292" t="s">
        <v>9898</v>
      </c>
      <c r="O1292" t="s">
        <v>4443</v>
      </c>
      <c r="P1292" t="s">
        <v>4444</v>
      </c>
      <c r="Q1292" t="s">
        <v>754</v>
      </c>
      <c r="R1292" t="s">
        <v>330</v>
      </c>
      <c r="S1292" t="s">
        <v>9164</v>
      </c>
      <c r="T1292" t="s">
        <v>7757</v>
      </c>
      <c r="U1292" t="s">
        <v>11298</v>
      </c>
    </row>
    <row r="1293" spans="1:21" x14ac:dyDescent="0.2">
      <c r="A1293" t="s">
        <v>4445</v>
      </c>
      <c r="B1293" t="s">
        <v>4446</v>
      </c>
      <c r="C1293" t="s">
        <v>4447</v>
      </c>
      <c r="D1293" t="s">
        <v>171</v>
      </c>
      <c r="E1293" t="s">
        <v>172</v>
      </c>
      <c r="F1293" t="s">
        <v>173</v>
      </c>
      <c r="G1293" t="s">
        <v>174</v>
      </c>
      <c r="H1293" t="s">
        <v>793</v>
      </c>
      <c r="I1293" t="s">
        <v>191</v>
      </c>
      <c r="J1293" t="s">
        <v>11815</v>
      </c>
      <c r="K1293" t="s">
        <v>1504</v>
      </c>
      <c r="L1293" t="s">
        <v>1505</v>
      </c>
      <c r="M1293" t="s">
        <v>295</v>
      </c>
      <c r="N1293" t="s">
        <v>9898</v>
      </c>
      <c r="O1293" t="s">
        <v>2912</v>
      </c>
      <c r="P1293" t="s">
        <v>4448</v>
      </c>
      <c r="Q1293" t="s">
        <v>1157</v>
      </c>
      <c r="R1293" t="s">
        <v>261</v>
      </c>
      <c r="S1293" t="s">
        <v>9165</v>
      </c>
      <c r="T1293" t="s">
        <v>7800</v>
      </c>
      <c r="U1293" t="s">
        <v>11299</v>
      </c>
    </row>
    <row r="1294" spans="1:21" x14ac:dyDescent="0.2">
      <c r="A1294" t="s">
        <v>4449</v>
      </c>
      <c r="B1294" t="s">
        <v>4450</v>
      </c>
      <c r="C1294" t="s">
        <v>4451</v>
      </c>
      <c r="D1294" t="s">
        <v>171</v>
      </c>
      <c r="E1294" t="s">
        <v>172</v>
      </c>
      <c r="F1294" t="s">
        <v>173</v>
      </c>
      <c r="G1294" t="s">
        <v>174</v>
      </c>
      <c r="H1294" t="s">
        <v>209</v>
      </c>
      <c r="I1294" t="s">
        <v>239</v>
      </c>
      <c r="J1294" t="s">
        <v>11719</v>
      </c>
      <c r="K1294" t="s">
        <v>211</v>
      </c>
      <c r="L1294" t="s">
        <v>212</v>
      </c>
      <c r="M1294" t="s">
        <v>179</v>
      </c>
      <c r="N1294" t="s">
        <v>180</v>
      </c>
      <c r="O1294" t="s">
        <v>4452</v>
      </c>
      <c r="P1294" t="s">
        <v>4453</v>
      </c>
      <c r="Q1294" t="s">
        <v>200</v>
      </c>
      <c r="R1294" t="s">
        <v>184</v>
      </c>
      <c r="S1294" t="s">
        <v>9166</v>
      </c>
      <c r="T1294" t="s">
        <v>215</v>
      </c>
      <c r="U1294" t="s">
        <v>7663</v>
      </c>
    </row>
    <row r="1295" spans="1:21" x14ac:dyDescent="0.2">
      <c r="A1295" t="s">
        <v>4454</v>
      </c>
      <c r="B1295" t="s">
        <v>4455</v>
      </c>
      <c r="C1295" t="s">
        <v>4456</v>
      </c>
      <c r="D1295" t="s">
        <v>171</v>
      </c>
      <c r="E1295" t="s">
        <v>172</v>
      </c>
      <c r="F1295" t="s">
        <v>173</v>
      </c>
      <c r="G1295" t="s">
        <v>174</v>
      </c>
      <c r="H1295" t="s">
        <v>209</v>
      </c>
      <c r="I1295" t="s">
        <v>945</v>
      </c>
      <c r="J1295" t="s">
        <v>11756</v>
      </c>
      <c r="K1295" t="s">
        <v>211</v>
      </c>
      <c r="L1295" t="s">
        <v>212</v>
      </c>
      <c r="M1295" t="s">
        <v>179</v>
      </c>
      <c r="N1295" t="s">
        <v>180</v>
      </c>
      <c r="O1295" t="s">
        <v>4457</v>
      </c>
      <c r="P1295" t="s">
        <v>4458</v>
      </c>
      <c r="Q1295" t="s">
        <v>200</v>
      </c>
      <c r="R1295" t="s">
        <v>184</v>
      </c>
      <c r="S1295" t="s">
        <v>9167</v>
      </c>
      <c r="T1295" t="s">
        <v>215</v>
      </c>
      <c r="U1295" t="s">
        <v>7663</v>
      </c>
    </row>
    <row r="1296" spans="1:21" x14ac:dyDescent="0.2">
      <c r="A1296" t="s">
        <v>4459</v>
      </c>
      <c r="B1296" t="s">
        <v>4460</v>
      </c>
      <c r="C1296" t="s">
        <v>4461</v>
      </c>
      <c r="D1296" t="s">
        <v>171</v>
      </c>
      <c r="E1296" t="s">
        <v>172</v>
      </c>
      <c r="F1296" t="s">
        <v>173</v>
      </c>
      <c r="G1296" t="s">
        <v>174</v>
      </c>
      <c r="H1296" t="s">
        <v>209</v>
      </c>
      <c r="I1296" t="s">
        <v>945</v>
      </c>
      <c r="J1296" t="s">
        <v>11756</v>
      </c>
      <c r="K1296" t="s">
        <v>211</v>
      </c>
      <c r="L1296" t="s">
        <v>212</v>
      </c>
      <c r="M1296" t="s">
        <v>179</v>
      </c>
      <c r="N1296" t="s">
        <v>180</v>
      </c>
      <c r="O1296" t="s">
        <v>4462</v>
      </c>
      <c r="P1296" t="s">
        <v>4463</v>
      </c>
      <c r="Q1296" t="s">
        <v>200</v>
      </c>
      <c r="R1296" t="s">
        <v>184</v>
      </c>
      <c r="S1296" t="s">
        <v>9168</v>
      </c>
      <c r="T1296" t="s">
        <v>215</v>
      </c>
      <c r="U1296" t="s">
        <v>7663</v>
      </c>
    </row>
    <row r="1297" spans="1:21" x14ac:dyDescent="0.2">
      <c r="A1297" t="s">
        <v>4464</v>
      </c>
      <c r="B1297" t="s">
        <v>4465</v>
      </c>
      <c r="C1297" t="s">
        <v>4466</v>
      </c>
      <c r="D1297" t="s">
        <v>171</v>
      </c>
      <c r="E1297" t="s">
        <v>172</v>
      </c>
      <c r="F1297" t="s">
        <v>173</v>
      </c>
      <c r="G1297" t="s">
        <v>174</v>
      </c>
      <c r="H1297" t="s">
        <v>209</v>
      </c>
      <c r="I1297" t="s">
        <v>402</v>
      </c>
      <c r="J1297" t="s">
        <v>11769</v>
      </c>
      <c r="K1297" t="s">
        <v>211</v>
      </c>
      <c r="L1297" t="s">
        <v>212</v>
      </c>
      <c r="M1297" t="s">
        <v>179</v>
      </c>
      <c r="N1297" t="s">
        <v>180</v>
      </c>
      <c r="O1297" t="s">
        <v>4467</v>
      </c>
      <c r="P1297" t="s">
        <v>4468</v>
      </c>
      <c r="Q1297" t="s">
        <v>183</v>
      </c>
      <c r="R1297" t="s">
        <v>184</v>
      </c>
      <c r="S1297" t="s">
        <v>9169</v>
      </c>
      <c r="T1297" t="s">
        <v>215</v>
      </c>
      <c r="U1297" t="s">
        <v>7663</v>
      </c>
    </row>
    <row r="1298" spans="1:21" x14ac:dyDescent="0.2">
      <c r="A1298" t="s">
        <v>4469</v>
      </c>
      <c r="B1298" t="s">
        <v>4470</v>
      </c>
      <c r="C1298" t="s">
        <v>4471</v>
      </c>
      <c r="D1298" t="s">
        <v>171</v>
      </c>
      <c r="E1298" t="s">
        <v>172</v>
      </c>
      <c r="F1298" t="s">
        <v>173</v>
      </c>
      <c r="G1298" t="s">
        <v>174</v>
      </c>
      <c r="H1298" t="s">
        <v>209</v>
      </c>
      <c r="I1298" t="s">
        <v>396</v>
      </c>
      <c r="J1298" t="s">
        <v>11728</v>
      </c>
      <c r="K1298" t="s">
        <v>211</v>
      </c>
      <c r="L1298" t="s">
        <v>212</v>
      </c>
      <c r="M1298" t="s">
        <v>179</v>
      </c>
      <c r="N1298" t="s">
        <v>180</v>
      </c>
      <c r="O1298" t="s">
        <v>4472</v>
      </c>
      <c r="P1298" t="s">
        <v>4473</v>
      </c>
      <c r="Q1298" t="s">
        <v>458</v>
      </c>
      <c r="R1298" t="s">
        <v>184</v>
      </c>
      <c r="S1298" t="s">
        <v>9170</v>
      </c>
      <c r="T1298" t="s">
        <v>215</v>
      </c>
      <c r="U1298" t="s">
        <v>7663</v>
      </c>
    </row>
    <row r="1299" spans="1:21" x14ac:dyDescent="0.2">
      <c r="A1299" t="s">
        <v>4475</v>
      </c>
      <c r="B1299" t="s">
        <v>4476</v>
      </c>
      <c r="C1299" t="s">
        <v>4474</v>
      </c>
      <c r="D1299" t="s">
        <v>171</v>
      </c>
      <c r="E1299" t="s">
        <v>172</v>
      </c>
      <c r="F1299" t="s">
        <v>173</v>
      </c>
      <c r="G1299" t="s">
        <v>174</v>
      </c>
      <c r="H1299" t="s">
        <v>316</v>
      </c>
      <c r="I1299" t="s">
        <v>228</v>
      </c>
      <c r="J1299" t="s">
        <v>11747</v>
      </c>
      <c r="K1299" t="s">
        <v>211</v>
      </c>
      <c r="L1299" t="s">
        <v>212</v>
      </c>
      <c r="M1299" t="s">
        <v>179</v>
      </c>
      <c r="N1299" t="s">
        <v>180</v>
      </c>
      <c r="O1299" t="s">
        <v>4477</v>
      </c>
      <c r="P1299" t="s">
        <v>4478</v>
      </c>
      <c r="Q1299" t="s">
        <v>3696</v>
      </c>
      <c r="R1299" t="s">
        <v>321</v>
      </c>
      <c r="S1299" t="s">
        <v>9171</v>
      </c>
      <c r="T1299" t="s">
        <v>215</v>
      </c>
      <c r="U1299" t="s">
        <v>7663</v>
      </c>
    </row>
    <row r="1300" spans="1:21" x14ac:dyDescent="0.2">
      <c r="A1300" t="s">
        <v>4479</v>
      </c>
      <c r="B1300" t="s">
        <v>9172</v>
      </c>
      <c r="C1300" t="s">
        <v>4480</v>
      </c>
      <c r="D1300" t="s">
        <v>171</v>
      </c>
      <c r="E1300" t="s">
        <v>172</v>
      </c>
      <c r="F1300" t="s">
        <v>173</v>
      </c>
      <c r="G1300" t="s">
        <v>245</v>
      </c>
      <c r="H1300" t="s">
        <v>209</v>
      </c>
      <c r="I1300" t="s">
        <v>176</v>
      </c>
      <c r="J1300" t="s">
        <v>11819</v>
      </c>
      <c r="K1300" t="s">
        <v>177</v>
      </c>
      <c r="L1300" t="s">
        <v>178</v>
      </c>
      <c r="M1300" t="s">
        <v>179</v>
      </c>
      <c r="N1300" t="s">
        <v>180</v>
      </c>
      <c r="O1300" t="s">
        <v>624</v>
      </c>
      <c r="P1300" t="s">
        <v>4481</v>
      </c>
      <c r="Q1300" t="s">
        <v>200</v>
      </c>
      <c r="R1300" t="s">
        <v>184</v>
      </c>
      <c r="S1300" t="s">
        <v>9173</v>
      </c>
      <c r="T1300" t="s">
        <v>185</v>
      </c>
      <c r="U1300" t="s">
        <v>11300</v>
      </c>
    </row>
    <row r="1301" spans="1:21" x14ac:dyDescent="0.2">
      <c r="A1301" t="s">
        <v>4482</v>
      </c>
      <c r="B1301" t="s">
        <v>4483</v>
      </c>
      <c r="C1301" t="s">
        <v>4484</v>
      </c>
      <c r="D1301" t="s">
        <v>171</v>
      </c>
      <c r="E1301" t="s">
        <v>172</v>
      </c>
      <c r="F1301" t="s">
        <v>173</v>
      </c>
      <c r="G1301" t="s">
        <v>189</v>
      </c>
      <c r="H1301" t="s">
        <v>316</v>
      </c>
      <c r="I1301" t="s">
        <v>210</v>
      </c>
      <c r="J1301" t="s">
        <v>11794</v>
      </c>
      <c r="K1301" t="s">
        <v>177</v>
      </c>
      <c r="L1301" t="s">
        <v>178</v>
      </c>
      <c r="M1301" t="s">
        <v>179</v>
      </c>
      <c r="N1301" t="s">
        <v>192</v>
      </c>
      <c r="O1301" t="s">
        <v>4485</v>
      </c>
      <c r="P1301" t="s">
        <v>4486</v>
      </c>
      <c r="Q1301" t="s">
        <v>796</v>
      </c>
      <c r="R1301" t="s">
        <v>321</v>
      </c>
      <c r="S1301" t="s">
        <v>9174</v>
      </c>
      <c r="T1301" t="s">
        <v>185</v>
      </c>
      <c r="U1301" t="s">
        <v>9175</v>
      </c>
    </row>
    <row r="1302" spans="1:21" x14ac:dyDescent="0.2">
      <c r="A1302" t="s">
        <v>4487</v>
      </c>
      <c r="B1302" t="s">
        <v>4488</v>
      </c>
      <c r="C1302" t="s">
        <v>4489</v>
      </c>
      <c r="D1302" t="s">
        <v>171</v>
      </c>
      <c r="E1302" t="s">
        <v>172</v>
      </c>
      <c r="F1302" t="s">
        <v>173</v>
      </c>
      <c r="G1302" t="s">
        <v>189</v>
      </c>
      <c r="H1302" t="s">
        <v>316</v>
      </c>
      <c r="I1302" t="s">
        <v>234</v>
      </c>
      <c r="J1302" t="s">
        <v>11786</v>
      </c>
      <c r="K1302" t="s">
        <v>177</v>
      </c>
      <c r="L1302" t="s">
        <v>178</v>
      </c>
      <c r="M1302" t="s">
        <v>179</v>
      </c>
      <c r="N1302" t="s">
        <v>192</v>
      </c>
      <c r="O1302" t="s">
        <v>4490</v>
      </c>
      <c r="P1302" t="s">
        <v>4491</v>
      </c>
      <c r="Q1302" t="s">
        <v>796</v>
      </c>
      <c r="R1302" t="s">
        <v>321</v>
      </c>
      <c r="S1302" t="s">
        <v>9176</v>
      </c>
      <c r="T1302" t="s">
        <v>185</v>
      </c>
      <c r="U1302" t="s">
        <v>9177</v>
      </c>
    </row>
    <row r="1303" spans="1:21" x14ac:dyDescent="0.2">
      <c r="A1303" t="s">
        <v>4492</v>
      </c>
      <c r="B1303" t="s">
        <v>4493</v>
      </c>
      <c r="C1303" t="s">
        <v>280</v>
      </c>
      <c r="D1303" t="s">
        <v>171</v>
      </c>
      <c r="E1303" t="s">
        <v>172</v>
      </c>
      <c r="F1303" t="s">
        <v>173</v>
      </c>
      <c r="G1303" t="s">
        <v>216</v>
      </c>
      <c r="H1303" t="s">
        <v>175</v>
      </c>
      <c r="I1303" t="s">
        <v>210</v>
      </c>
      <c r="J1303" t="s">
        <v>11775</v>
      </c>
      <c r="K1303" t="s">
        <v>177</v>
      </c>
      <c r="L1303" t="s">
        <v>352</v>
      </c>
      <c r="M1303" t="s">
        <v>283</v>
      </c>
      <c r="N1303" t="s">
        <v>180</v>
      </c>
      <c r="O1303" t="s">
        <v>4494</v>
      </c>
      <c r="P1303" t="s">
        <v>4495</v>
      </c>
      <c r="Q1303" t="s">
        <v>841</v>
      </c>
      <c r="R1303" t="s">
        <v>270</v>
      </c>
      <c r="S1303" t="s">
        <v>9178</v>
      </c>
      <c r="T1303" t="s">
        <v>322</v>
      </c>
      <c r="U1303" t="s">
        <v>7663</v>
      </c>
    </row>
    <row r="1304" spans="1:21" x14ac:dyDescent="0.2">
      <c r="A1304" t="s">
        <v>4496</v>
      </c>
      <c r="B1304" t="s">
        <v>4497</v>
      </c>
      <c r="C1304" t="s">
        <v>280</v>
      </c>
      <c r="D1304" t="s">
        <v>171</v>
      </c>
      <c r="E1304" t="s">
        <v>172</v>
      </c>
      <c r="F1304" t="s">
        <v>173</v>
      </c>
      <c r="G1304" t="s">
        <v>216</v>
      </c>
      <c r="H1304" t="s">
        <v>175</v>
      </c>
      <c r="I1304" t="s">
        <v>210</v>
      </c>
      <c r="J1304" t="s">
        <v>11775</v>
      </c>
      <c r="K1304" t="s">
        <v>177</v>
      </c>
      <c r="L1304" t="s">
        <v>352</v>
      </c>
      <c r="M1304" t="s">
        <v>283</v>
      </c>
      <c r="N1304" t="s">
        <v>180</v>
      </c>
      <c r="O1304" t="s">
        <v>4498</v>
      </c>
      <c r="P1304" t="s">
        <v>4499</v>
      </c>
      <c r="Q1304" t="s">
        <v>841</v>
      </c>
      <c r="R1304" t="s">
        <v>270</v>
      </c>
      <c r="S1304" t="s">
        <v>9179</v>
      </c>
      <c r="T1304" t="s">
        <v>322</v>
      </c>
      <c r="U1304" t="s">
        <v>7663</v>
      </c>
    </row>
    <row r="1305" spans="1:21" x14ac:dyDescent="0.2">
      <c r="A1305" t="s">
        <v>4500</v>
      </c>
      <c r="B1305" t="s">
        <v>4501</v>
      </c>
      <c r="C1305" t="s">
        <v>4502</v>
      </c>
      <c r="D1305" t="s">
        <v>171</v>
      </c>
      <c r="E1305" t="s">
        <v>172</v>
      </c>
      <c r="F1305" t="s">
        <v>173</v>
      </c>
      <c r="G1305" t="s">
        <v>189</v>
      </c>
      <c r="H1305" t="s">
        <v>580</v>
      </c>
      <c r="I1305" t="s">
        <v>414</v>
      </c>
      <c r="J1305" t="s">
        <v>11838</v>
      </c>
      <c r="K1305" t="s">
        <v>677</v>
      </c>
      <c r="L1305" t="s">
        <v>678</v>
      </c>
      <c r="M1305" t="s">
        <v>295</v>
      </c>
      <c r="N1305" t="s">
        <v>296</v>
      </c>
      <c r="O1305" t="s">
        <v>4503</v>
      </c>
      <c r="P1305" t="s">
        <v>4504</v>
      </c>
      <c r="Q1305" t="s">
        <v>183</v>
      </c>
      <c r="R1305" t="s">
        <v>184</v>
      </c>
      <c r="S1305" t="s">
        <v>9180</v>
      </c>
      <c r="T1305" t="s">
        <v>7771</v>
      </c>
      <c r="U1305" t="s">
        <v>11301</v>
      </c>
    </row>
    <row r="1306" spans="1:21" x14ac:dyDescent="0.2">
      <c r="A1306" t="s">
        <v>4505</v>
      </c>
      <c r="B1306" t="s">
        <v>4506</v>
      </c>
      <c r="C1306" t="s">
        <v>4507</v>
      </c>
      <c r="D1306" t="s">
        <v>171</v>
      </c>
      <c r="E1306" t="s">
        <v>172</v>
      </c>
      <c r="F1306" t="s">
        <v>173</v>
      </c>
      <c r="G1306" t="s">
        <v>174</v>
      </c>
      <c r="H1306" t="s">
        <v>190</v>
      </c>
      <c r="I1306" t="s">
        <v>228</v>
      </c>
      <c r="J1306" t="s">
        <v>11743</v>
      </c>
      <c r="K1306" t="s">
        <v>211</v>
      </c>
      <c r="L1306" t="s">
        <v>212</v>
      </c>
      <c r="M1306" t="s">
        <v>179</v>
      </c>
      <c r="N1306" t="s">
        <v>180</v>
      </c>
      <c r="O1306" t="s">
        <v>4508</v>
      </c>
      <c r="P1306" t="s">
        <v>4509</v>
      </c>
      <c r="Q1306" t="s">
        <v>521</v>
      </c>
      <c r="R1306" t="s">
        <v>196</v>
      </c>
      <c r="S1306" t="s">
        <v>9181</v>
      </c>
      <c r="T1306" t="s">
        <v>215</v>
      </c>
      <c r="U1306" t="s">
        <v>7663</v>
      </c>
    </row>
    <row r="1307" spans="1:21" x14ac:dyDescent="0.2">
      <c r="A1307" t="s">
        <v>4510</v>
      </c>
      <c r="B1307" t="s">
        <v>4511</v>
      </c>
      <c r="C1307" t="s">
        <v>4512</v>
      </c>
      <c r="D1307" t="s">
        <v>171</v>
      </c>
      <c r="E1307" t="s">
        <v>172</v>
      </c>
      <c r="F1307" t="s">
        <v>173</v>
      </c>
      <c r="G1307" t="s">
        <v>174</v>
      </c>
      <c r="H1307" t="s">
        <v>326</v>
      </c>
      <c r="I1307" t="s">
        <v>199</v>
      </c>
      <c r="J1307" t="s">
        <v>11732</v>
      </c>
      <c r="K1307" t="s">
        <v>217</v>
      </c>
      <c r="L1307" t="s">
        <v>317</v>
      </c>
      <c r="M1307" t="s">
        <v>179</v>
      </c>
      <c r="N1307" t="s">
        <v>192</v>
      </c>
      <c r="O1307" t="s">
        <v>4513</v>
      </c>
      <c r="P1307" t="s">
        <v>4514</v>
      </c>
      <c r="Q1307" t="s">
        <v>410</v>
      </c>
      <c r="R1307" t="s">
        <v>330</v>
      </c>
      <c r="S1307" t="s">
        <v>9182</v>
      </c>
      <c r="T1307" t="s">
        <v>322</v>
      </c>
      <c r="U1307" t="s">
        <v>11302</v>
      </c>
    </row>
    <row r="1308" spans="1:21" x14ac:dyDescent="0.2">
      <c r="A1308" t="s">
        <v>4515</v>
      </c>
      <c r="B1308" t="s">
        <v>4516</v>
      </c>
      <c r="C1308" t="s">
        <v>4512</v>
      </c>
      <c r="D1308" t="s">
        <v>171</v>
      </c>
      <c r="E1308" t="s">
        <v>172</v>
      </c>
      <c r="F1308" t="s">
        <v>173</v>
      </c>
      <c r="G1308" t="s">
        <v>174</v>
      </c>
      <c r="H1308" t="s">
        <v>326</v>
      </c>
      <c r="I1308" t="s">
        <v>199</v>
      </c>
      <c r="J1308" t="s">
        <v>11732</v>
      </c>
      <c r="K1308" t="s">
        <v>177</v>
      </c>
      <c r="L1308" t="s">
        <v>317</v>
      </c>
      <c r="M1308" t="s">
        <v>179</v>
      </c>
      <c r="N1308" t="s">
        <v>180</v>
      </c>
      <c r="O1308" t="s">
        <v>4517</v>
      </c>
      <c r="P1308" t="s">
        <v>4518</v>
      </c>
      <c r="Q1308" t="s">
        <v>410</v>
      </c>
      <c r="R1308" t="s">
        <v>330</v>
      </c>
      <c r="S1308" t="s">
        <v>9183</v>
      </c>
      <c r="T1308" t="s">
        <v>322</v>
      </c>
      <c r="U1308" t="s">
        <v>11303</v>
      </c>
    </row>
    <row r="1309" spans="1:21" x14ac:dyDescent="0.2">
      <c r="A1309" t="s">
        <v>4519</v>
      </c>
      <c r="B1309" t="s">
        <v>4520</v>
      </c>
      <c r="C1309" t="s">
        <v>4521</v>
      </c>
      <c r="D1309" t="s">
        <v>171</v>
      </c>
      <c r="E1309" t="s">
        <v>172</v>
      </c>
      <c r="F1309" t="s">
        <v>173</v>
      </c>
      <c r="G1309" t="s">
        <v>174</v>
      </c>
      <c r="H1309" t="s">
        <v>684</v>
      </c>
      <c r="I1309" t="s">
        <v>574</v>
      </c>
      <c r="J1309" t="s">
        <v>11767</v>
      </c>
      <c r="K1309" t="s">
        <v>603</v>
      </c>
      <c r="L1309" t="s">
        <v>604</v>
      </c>
      <c r="M1309" t="s">
        <v>295</v>
      </c>
      <c r="N1309" t="s">
        <v>9898</v>
      </c>
      <c r="O1309" t="s">
        <v>4522</v>
      </c>
      <c r="P1309" t="s">
        <v>4523</v>
      </c>
      <c r="Q1309" t="s">
        <v>754</v>
      </c>
      <c r="R1309" t="s">
        <v>330</v>
      </c>
      <c r="S1309" t="s">
        <v>9184</v>
      </c>
      <c r="T1309" t="s">
        <v>7800</v>
      </c>
      <c r="U1309" t="s">
        <v>11304</v>
      </c>
    </row>
    <row r="1310" spans="1:21" x14ac:dyDescent="0.2">
      <c r="A1310" t="s">
        <v>4524</v>
      </c>
      <c r="B1310" t="s">
        <v>4525</v>
      </c>
      <c r="C1310" t="s">
        <v>4521</v>
      </c>
      <c r="D1310" t="s">
        <v>171</v>
      </c>
      <c r="E1310" t="s">
        <v>172</v>
      </c>
      <c r="F1310" t="s">
        <v>173</v>
      </c>
      <c r="G1310" t="s">
        <v>174</v>
      </c>
      <c r="H1310" t="s">
        <v>11763</v>
      </c>
      <c r="I1310" t="s">
        <v>414</v>
      </c>
      <c r="J1310" t="s">
        <v>11800</v>
      </c>
      <c r="K1310" t="s">
        <v>622</v>
      </c>
      <c r="L1310" t="s">
        <v>569</v>
      </c>
      <c r="M1310" t="s">
        <v>295</v>
      </c>
      <c r="N1310" t="s">
        <v>623</v>
      </c>
      <c r="O1310" t="s">
        <v>4526</v>
      </c>
      <c r="P1310" t="s">
        <v>4527</v>
      </c>
      <c r="Q1310" t="s">
        <v>200</v>
      </c>
      <c r="R1310" t="s">
        <v>184</v>
      </c>
      <c r="S1310" t="s">
        <v>9185</v>
      </c>
      <c r="T1310" t="s">
        <v>631</v>
      </c>
      <c r="U1310" t="s">
        <v>11305</v>
      </c>
    </row>
    <row r="1311" spans="1:21" x14ac:dyDescent="0.2">
      <c r="A1311" t="s">
        <v>4528</v>
      </c>
      <c r="B1311" t="s">
        <v>4529</v>
      </c>
      <c r="C1311" t="s">
        <v>4530</v>
      </c>
      <c r="D1311" t="s">
        <v>171</v>
      </c>
      <c r="E1311" t="s">
        <v>172</v>
      </c>
      <c r="F1311" t="s">
        <v>173</v>
      </c>
      <c r="G1311" t="s">
        <v>174</v>
      </c>
      <c r="H1311" t="s">
        <v>209</v>
      </c>
      <c r="I1311" t="s">
        <v>945</v>
      </c>
      <c r="J1311" t="s">
        <v>11756</v>
      </c>
      <c r="K1311" t="s">
        <v>211</v>
      </c>
      <c r="L1311" t="s">
        <v>212</v>
      </c>
      <c r="M1311" t="s">
        <v>179</v>
      </c>
      <c r="N1311" t="s">
        <v>180</v>
      </c>
      <c r="O1311" t="s">
        <v>4184</v>
      </c>
      <c r="P1311" t="s">
        <v>4531</v>
      </c>
      <c r="Q1311" t="s">
        <v>200</v>
      </c>
      <c r="R1311" t="s">
        <v>184</v>
      </c>
      <c r="S1311" t="s">
        <v>9186</v>
      </c>
      <c r="T1311" t="s">
        <v>215</v>
      </c>
      <c r="U1311" t="s">
        <v>7663</v>
      </c>
    </row>
    <row r="1312" spans="1:21" x14ac:dyDescent="0.2">
      <c r="A1312" t="s">
        <v>4532</v>
      </c>
      <c r="B1312" t="s">
        <v>4533</v>
      </c>
      <c r="C1312" t="s">
        <v>4512</v>
      </c>
      <c r="D1312" t="s">
        <v>171</v>
      </c>
      <c r="E1312" t="s">
        <v>172</v>
      </c>
      <c r="F1312" t="s">
        <v>173</v>
      </c>
      <c r="G1312" t="s">
        <v>174</v>
      </c>
      <c r="H1312" t="s">
        <v>209</v>
      </c>
      <c r="I1312" t="s">
        <v>402</v>
      </c>
      <c r="J1312" t="s">
        <v>11769</v>
      </c>
      <c r="K1312" t="s">
        <v>211</v>
      </c>
      <c r="L1312" t="s">
        <v>212</v>
      </c>
      <c r="M1312" t="s">
        <v>179</v>
      </c>
      <c r="N1312" t="s">
        <v>180</v>
      </c>
      <c r="O1312" t="s">
        <v>1391</v>
      </c>
      <c r="P1312" t="s">
        <v>4534</v>
      </c>
      <c r="Q1312" t="s">
        <v>200</v>
      </c>
      <c r="R1312" t="s">
        <v>184</v>
      </c>
      <c r="S1312" t="s">
        <v>9187</v>
      </c>
      <c r="T1312" t="s">
        <v>215</v>
      </c>
      <c r="U1312" t="s">
        <v>7663</v>
      </c>
    </row>
    <row r="1313" spans="1:21" x14ac:dyDescent="0.2">
      <c r="A1313" t="s">
        <v>4535</v>
      </c>
      <c r="B1313" t="s">
        <v>4536</v>
      </c>
      <c r="C1313" t="s">
        <v>4537</v>
      </c>
      <c r="D1313" t="s">
        <v>171</v>
      </c>
      <c r="E1313" t="s">
        <v>172</v>
      </c>
      <c r="F1313" t="s">
        <v>173</v>
      </c>
      <c r="G1313" t="s">
        <v>174</v>
      </c>
      <c r="H1313" t="s">
        <v>209</v>
      </c>
      <c r="I1313" t="s">
        <v>239</v>
      </c>
      <c r="J1313" t="s">
        <v>11719</v>
      </c>
      <c r="K1313" t="s">
        <v>211</v>
      </c>
      <c r="L1313" t="s">
        <v>212</v>
      </c>
      <c r="M1313" t="s">
        <v>179</v>
      </c>
      <c r="N1313" t="s">
        <v>180</v>
      </c>
      <c r="O1313" t="s">
        <v>4538</v>
      </c>
      <c r="P1313" t="s">
        <v>4539</v>
      </c>
      <c r="Q1313" t="s">
        <v>200</v>
      </c>
      <c r="R1313" t="s">
        <v>184</v>
      </c>
      <c r="S1313" t="s">
        <v>9188</v>
      </c>
      <c r="T1313" t="s">
        <v>215</v>
      </c>
      <c r="U1313" t="s">
        <v>7663</v>
      </c>
    </row>
    <row r="1314" spans="1:21" x14ac:dyDescent="0.2">
      <c r="A1314" t="s">
        <v>4540</v>
      </c>
      <c r="B1314" t="s">
        <v>4541</v>
      </c>
      <c r="C1314" t="s">
        <v>280</v>
      </c>
      <c r="D1314" t="s">
        <v>171</v>
      </c>
      <c r="E1314" t="s">
        <v>172</v>
      </c>
      <c r="F1314" t="s">
        <v>173</v>
      </c>
      <c r="G1314" t="s">
        <v>245</v>
      </c>
      <c r="H1314" t="s">
        <v>175</v>
      </c>
      <c r="I1314" t="s">
        <v>210</v>
      </c>
      <c r="J1314" t="s">
        <v>11775</v>
      </c>
      <c r="K1314" t="s">
        <v>177</v>
      </c>
      <c r="L1314" t="s">
        <v>178</v>
      </c>
      <c r="M1314" t="s">
        <v>283</v>
      </c>
      <c r="N1314" t="s">
        <v>192</v>
      </c>
      <c r="O1314" t="s">
        <v>4542</v>
      </c>
      <c r="P1314" t="s">
        <v>4543</v>
      </c>
      <c r="Q1314" t="s">
        <v>841</v>
      </c>
      <c r="R1314" t="s">
        <v>270</v>
      </c>
      <c r="S1314" t="s">
        <v>9189</v>
      </c>
      <c r="T1314" t="s">
        <v>185</v>
      </c>
      <c r="U1314" t="s">
        <v>9190</v>
      </c>
    </row>
    <row r="1315" spans="1:21" x14ac:dyDescent="0.2">
      <c r="A1315" t="s">
        <v>4544</v>
      </c>
      <c r="B1315" t="s">
        <v>4545</v>
      </c>
      <c r="C1315" t="s">
        <v>4546</v>
      </c>
      <c r="D1315" t="s">
        <v>171</v>
      </c>
      <c r="E1315" t="s">
        <v>172</v>
      </c>
      <c r="F1315" t="s">
        <v>173</v>
      </c>
      <c r="G1315" t="s">
        <v>174</v>
      </c>
      <c r="H1315" t="s">
        <v>257</v>
      </c>
      <c r="I1315" t="s">
        <v>234</v>
      </c>
      <c r="J1315" t="s">
        <v>11785</v>
      </c>
      <c r="K1315" t="s">
        <v>217</v>
      </c>
      <c r="L1315" t="s">
        <v>274</v>
      </c>
      <c r="M1315" t="s">
        <v>179</v>
      </c>
      <c r="N1315" t="s">
        <v>180</v>
      </c>
      <c r="O1315" t="s">
        <v>4418</v>
      </c>
      <c r="P1315" t="s">
        <v>4547</v>
      </c>
      <c r="Q1315" t="s">
        <v>704</v>
      </c>
      <c r="R1315" t="s">
        <v>261</v>
      </c>
      <c r="S1315" t="s">
        <v>9191</v>
      </c>
      <c r="T1315" t="s">
        <v>277</v>
      </c>
      <c r="U1315" t="s">
        <v>9192</v>
      </c>
    </row>
    <row r="1316" spans="1:21" x14ac:dyDescent="0.2">
      <c r="A1316" t="s">
        <v>4548</v>
      </c>
      <c r="B1316" t="s">
        <v>4549</v>
      </c>
      <c r="C1316" t="s">
        <v>4550</v>
      </c>
      <c r="D1316" t="s">
        <v>171</v>
      </c>
      <c r="E1316" t="s">
        <v>172</v>
      </c>
      <c r="F1316" t="s">
        <v>173</v>
      </c>
      <c r="G1316" t="s">
        <v>174</v>
      </c>
      <c r="H1316" t="s">
        <v>175</v>
      </c>
      <c r="I1316" t="s">
        <v>234</v>
      </c>
      <c r="J1316" t="s">
        <v>11778</v>
      </c>
      <c r="K1316" t="s">
        <v>177</v>
      </c>
      <c r="L1316" t="s">
        <v>178</v>
      </c>
      <c r="M1316" t="s">
        <v>179</v>
      </c>
      <c r="N1316" t="s">
        <v>180</v>
      </c>
      <c r="O1316" t="s">
        <v>4551</v>
      </c>
      <c r="P1316" t="s">
        <v>4552</v>
      </c>
      <c r="Q1316" t="s">
        <v>458</v>
      </c>
      <c r="R1316" t="s">
        <v>184</v>
      </c>
      <c r="S1316" t="s">
        <v>9193</v>
      </c>
      <c r="T1316" t="s">
        <v>185</v>
      </c>
      <c r="U1316" t="s">
        <v>9194</v>
      </c>
    </row>
    <row r="1317" spans="1:21" x14ac:dyDescent="0.2">
      <c r="A1317" t="s">
        <v>4553</v>
      </c>
      <c r="B1317" t="s">
        <v>4554</v>
      </c>
      <c r="C1317" t="s">
        <v>4555</v>
      </c>
      <c r="D1317" t="s">
        <v>171</v>
      </c>
      <c r="E1317" t="s">
        <v>172</v>
      </c>
      <c r="F1317" t="s">
        <v>173</v>
      </c>
      <c r="G1317" t="s">
        <v>174</v>
      </c>
      <c r="H1317" t="s">
        <v>595</v>
      </c>
      <c r="I1317" t="s">
        <v>191</v>
      </c>
      <c r="J1317" t="s">
        <v>11805</v>
      </c>
      <c r="K1317" t="s">
        <v>211</v>
      </c>
      <c r="L1317" t="s">
        <v>212</v>
      </c>
      <c r="M1317" t="s">
        <v>179</v>
      </c>
      <c r="N1317" t="s">
        <v>180</v>
      </c>
      <c r="O1317" t="s">
        <v>4556</v>
      </c>
      <c r="P1317" t="s">
        <v>4557</v>
      </c>
      <c r="Q1317" t="s">
        <v>809</v>
      </c>
      <c r="R1317" t="s">
        <v>597</v>
      </c>
      <c r="S1317" t="s">
        <v>9196</v>
      </c>
      <c r="T1317" t="s">
        <v>215</v>
      </c>
      <c r="U1317" t="s">
        <v>11306</v>
      </c>
    </row>
    <row r="1318" spans="1:21" x14ac:dyDescent="0.2">
      <c r="A1318" t="s">
        <v>4558</v>
      </c>
      <c r="B1318" t="s">
        <v>4559</v>
      </c>
      <c r="C1318" t="s">
        <v>280</v>
      </c>
      <c r="D1318" t="s">
        <v>171</v>
      </c>
      <c r="E1318" t="s">
        <v>172</v>
      </c>
      <c r="F1318" t="s">
        <v>173</v>
      </c>
      <c r="G1318" t="s">
        <v>174</v>
      </c>
      <c r="H1318" t="s">
        <v>175</v>
      </c>
      <c r="I1318" t="s">
        <v>210</v>
      </c>
      <c r="J1318" t="s">
        <v>11775</v>
      </c>
      <c r="K1318" t="s">
        <v>610</v>
      </c>
      <c r="L1318" t="s">
        <v>611</v>
      </c>
      <c r="M1318" t="s">
        <v>283</v>
      </c>
      <c r="N1318" t="s">
        <v>180</v>
      </c>
      <c r="O1318" t="s">
        <v>4560</v>
      </c>
      <c r="P1318" t="s">
        <v>4561</v>
      </c>
      <c r="Q1318" t="s">
        <v>841</v>
      </c>
      <c r="R1318" t="s">
        <v>270</v>
      </c>
      <c r="S1318" t="s">
        <v>9197</v>
      </c>
      <c r="T1318" t="s">
        <v>219</v>
      </c>
      <c r="U1318" t="s">
        <v>9198</v>
      </c>
    </row>
    <row r="1319" spans="1:21" x14ac:dyDescent="0.2">
      <c r="A1319" t="s">
        <v>4562</v>
      </c>
      <c r="B1319" t="s">
        <v>4563</v>
      </c>
      <c r="C1319" t="s">
        <v>280</v>
      </c>
      <c r="D1319" t="s">
        <v>171</v>
      </c>
      <c r="E1319" t="s">
        <v>172</v>
      </c>
      <c r="F1319" t="s">
        <v>173</v>
      </c>
      <c r="G1319" t="s">
        <v>245</v>
      </c>
      <c r="H1319" t="s">
        <v>175</v>
      </c>
      <c r="I1319" t="s">
        <v>210</v>
      </c>
      <c r="J1319" t="s">
        <v>11775</v>
      </c>
      <c r="K1319" t="s">
        <v>177</v>
      </c>
      <c r="L1319" t="s">
        <v>178</v>
      </c>
      <c r="M1319" t="s">
        <v>283</v>
      </c>
      <c r="N1319" t="s">
        <v>192</v>
      </c>
      <c r="O1319" t="s">
        <v>4564</v>
      </c>
      <c r="P1319" t="s">
        <v>4565</v>
      </c>
      <c r="Q1319" t="s">
        <v>841</v>
      </c>
      <c r="R1319" t="s">
        <v>270</v>
      </c>
      <c r="S1319" t="s">
        <v>9199</v>
      </c>
      <c r="T1319" t="s">
        <v>185</v>
      </c>
      <c r="U1319" t="s">
        <v>9200</v>
      </c>
    </row>
    <row r="1320" spans="1:21" x14ac:dyDescent="0.2">
      <c r="A1320" t="s">
        <v>4566</v>
      </c>
      <c r="B1320" t="s">
        <v>4567</v>
      </c>
      <c r="C1320" t="s">
        <v>4568</v>
      </c>
      <c r="D1320" t="s">
        <v>171</v>
      </c>
      <c r="E1320" t="s">
        <v>172</v>
      </c>
      <c r="F1320" t="s">
        <v>173</v>
      </c>
      <c r="G1320" t="s">
        <v>174</v>
      </c>
      <c r="H1320" t="s">
        <v>11779</v>
      </c>
      <c r="I1320" t="s">
        <v>823</v>
      </c>
      <c r="J1320" t="s">
        <v>11791</v>
      </c>
      <c r="K1320" t="s">
        <v>622</v>
      </c>
      <c r="L1320" t="s">
        <v>569</v>
      </c>
      <c r="M1320" t="s">
        <v>295</v>
      </c>
      <c r="N1320" t="s">
        <v>623</v>
      </c>
      <c r="O1320" t="s">
        <v>4569</v>
      </c>
      <c r="P1320" t="s">
        <v>4570</v>
      </c>
      <c r="Q1320" t="s">
        <v>962</v>
      </c>
      <c r="R1320" t="s">
        <v>196</v>
      </c>
      <c r="S1320" t="s">
        <v>11307</v>
      </c>
      <c r="T1320" t="s">
        <v>626</v>
      </c>
      <c r="U1320" t="s">
        <v>11308</v>
      </c>
    </row>
    <row r="1321" spans="1:21" x14ac:dyDescent="0.2">
      <c r="A1321" t="s">
        <v>4571</v>
      </c>
      <c r="B1321" t="s">
        <v>4572</v>
      </c>
      <c r="C1321" t="s">
        <v>4573</v>
      </c>
      <c r="D1321" t="s">
        <v>171</v>
      </c>
      <c r="E1321" t="s">
        <v>172</v>
      </c>
      <c r="F1321" t="s">
        <v>173</v>
      </c>
      <c r="G1321" t="s">
        <v>174</v>
      </c>
      <c r="H1321" t="s">
        <v>257</v>
      </c>
      <c r="I1321" t="s">
        <v>210</v>
      </c>
      <c r="J1321" t="s">
        <v>11829</v>
      </c>
      <c r="K1321" t="s">
        <v>177</v>
      </c>
      <c r="L1321" t="s">
        <v>178</v>
      </c>
      <c r="M1321" t="s">
        <v>179</v>
      </c>
      <c r="N1321" t="s">
        <v>180</v>
      </c>
      <c r="O1321" t="s">
        <v>4574</v>
      </c>
      <c r="P1321" t="s">
        <v>4575</v>
      </c>
      <c r="Q1321" t="s">
        <v>1157</v>
      </c>
      <c r="R1321" t="s">
        <v>261</v>
      </c>
      <c r="S1321" t="s">
        <v>9201</v>
      </c>
      <c r="T1321" t="s">
        <v>185</v>
      </c>
      <c r="U1321" t="s">
        <v>11309</v>
      </c>
    </row>
    <row r="1322" spans="1:21" x14ac:dyDescent="0.2">
      <c r="A1322" t="s">
        <v>4576</v>
      </c>
      <c r="B1322" t="s">
        <v>4577</v>
      </c>
      <c r="C1322" t="s">
        <v>4578</v>
      </c>
      <c r="D1322" t="s">
        <v>171</v>
      </c>
      <c r="E1322" t="s">
        <v>172</v>
      </c>
      <c r="F1322" t="s">
        <v>173</v>
      </c>
      <c r="G1322" t="s">
        <v>174</v>
      </c>
      <c r="H1322" t="s">
        <v>209</v>
      </c>
      <c r="I1322" t="s">
        <v>945</v>
      </c>
      <c r="J1322" t="s">
        <v>11756</v>
      </c>
      <c r="K1322" t="s">
        <v>177</v>
      </c>
      <c r="L1322" t="s">
        <v>178</v>
      </c>
      <c r="M1322" t="s">
        <v>179</v>
      </c>
      <c r="N1322" t="s">
        <v>180</v>
      </c>
      <c r="O1322" t="s">
        <v>4579</v>
      </c>
      <c r="P1322" t="s">
        <v>4580</v>
      </c>
      <c r="Q1322" t="s">
        <v>200</v>
      </c>
      <c r="R1322" t="s">
        <v>184</v>
      </c>
      <c r="S1322" t="s">
        <v>9202</v>
      </c>
      <c r="T1322" t="s">
        <v>185</v>
      </c>
      <c r="U1322" t="s">
        <v>7663</v>
      </c>
    </row>
    <row r="1323" spans="1:21" x14ac:dyDescent="0.2">
      <c r="A1323" t="s">
        <v>4581</v>
      </c>
      <c r="B1323" t="s">
        <v>4582</v>
      </c>
      <c r="C1323" t="s">
        <v>4578</v>
      </c>
      <c r="D1323" t="s">
        <v>171</v>
      </c>
      <c r="E1323" t="s">
        <v>172</v>
      </c>
      <c r="F1323" t="s">
        <v>173</v>
      </c>
      <c r="G1323" t="s">
        <v>189</v>
      </c>
      <c r="H1323" t="s">
        <v>257</v>
      </c>
      <c r="I1323" t="s">
        <v>234</v>
      </c>
      <c r="J1323" t="s">
        <v>11785</v>
      </c>
      <c r="K1323" t="s">
        <v>217</v>
      </c>
      <c r="L1323" t="s">
        <v>267</v>
      </c>
      <c r="M1323" t="s">
        <v>179</v>
      </c>
      <c r="N1323" t="s">
        <v>192</v>
      </c>
      <c r="O1323" t="s">
        <v>4583</v>
      </c>
      <c r="P1323" t="s">
        <v>4584</v>
      </c>
      <c r="Q1323" t="s">
        <v>704</v>
      </c>
      <c r="R1323" t="s">
        <v>261</v>
      </c>
      <c r="S1323" t="s">
        <v>9203</v>
      </c>
      <c r="T1323" t="s">
        <v>268</v>
      </c>
      <c r="U1323" t="s">
        <v>11310</v>
      </c>
    </row>
    <row r="1324" spans="1:21" x14ac:dyDescent="0.2">
      <c r="A1324" t="s">
        <v>4585</v>
      </c>
      <c r="B1324" t="s">
        <v>4586</v>
      </c>
      <c r="C1324" t="s">
        <v>4587</v>
      </c>
      <c r="D1324" t="s">
        <v>171</v>
      </c>
      <c r="E1324" t="s">
        <v>172</v>
      </c>
      <c r="F1324" t="s">
        <v>173</v>
      </c>
      <c r="G1324" t="s">
        <v>174</v>
      </c>
      <c r="H1324" t="s">
        <v>209</v>
      </c>
      <c r="I1324" t="s">
        <v>574</v>
      </c>
      <c r="J1324" t="s">
        <v>11813</v>
      </c>
      <c r="K1324" t="s">
        <v>177</v>
      </c>
      <c r="L1324" t="s">
        <v>178</v>
      </c>
      <c r="M1324" t="s">
        <v>179</v>
      </c>
      <c r="N1324" t="s">
        <v>180</v>
      </c>
      <c r="O1324" t="s">
        <v>4588</v>
      </c>
      <c r="P1324" t="s">
        <v>4589</v>
      </c>
      <c r="Q1324" t="s">
        <v>312</v>
      </c>
      <c r="R1324" t="s">
        <v>184</v>
      </c>
      <c r="S1324" t="s">
        <v>9204</v>
      </c>
      <c r="T1324" t="s">
        <v>185</v>
      </c>
      <c r="U1324" t="s">
        <v>11311</v>
      </c>
    </row>
    <row r="1325" spans="1:21" x14ac:dyDescent="0.2">
      <c r="A1325" t="s">
        <v>4590</v>
      </c>
      <c r="B1325" t="s">
        <v>4591</v>
      </c>
      <c r="C1325" t="s">
        <v>4592</v>
      </c>
      <c r="D1325" t="s">
        <v>171</v>
      </c>
      <c r="E1325" t="s">
        <v>172</v>
      </c>
      <c r="F1325" t="s">
        <v>173</v>
      </c>
      <c r="G1325" t="s">
        <v>174</v>
      </c>
      <c r="H1325" t="s">
        <v>209</v>
      </c>
      <c r="I1325" t="s">
        <v>239</v>
      </c>
      <c r="J1325" t="s">
        <v>11719</v>
      </c>
      <c r="K1325" t="s">
        <v>211</v>
      </c>
      <c r="L1325" t="s">
        <v>212</v>
      </c>
      <c r="M1325" t="s">
        <v>179</v>
      </c>
      <c r="N1325" t="s">
        <v>180</v>
      </c>
      <c r="O1325" t="s">
        <v>556</v>
      </c>
      <c r="P1325" t="s">
        <v>4593</v>
      </c>
      <c r="Q1325" t="s">
        <v>200</v>
      </c>
      <c r="R1325" t="s">
        <v>184</v>
      </c>
      <c r="S1325" t="s">
        <v>9205</v>
      </c>
      <c r="T1325" t="s">
        <v>215</v>
      </c>
      <c r="U1325" t="s">
        <v>7663</v>
      </c>
    </row>
    <row r="1326" spans="1:21" x14ac:dyDescent="0.2">
      <c r="A1326" t="s">
        <v>4594</v>
      </c>
      <c r="B1326" t="s">
        <v>4595</v>
      </c>
      <c r="C1326" t="s">
        <v>4596</v>
      </c>
      <c r="D1326" t="s">
        <v>171</v>
      </c>
      <c r="E1326" t="s">
        <v>172</v>
      </c>
      <c r="F1326" t="s">
        <v>173</v>
      </c>
      <c r="G1326" t="s">
        <v>174</v>
      </c>
      <c r="H1326" t="s">
        <v>190</v>
      </c>
      <c r="I1326" t="s">
        <v>228</v>
      </c>
      <c r="J1326" t="s">
        <v>11743</v>
      </c>
      <c r="K1326" t="s">
        <v>177</v>
      </c>
      <c r="L1326" t="s">
        <v>178</v>
      </c>
      <c r="M1326" t="s">
        <v>179</v>
      </c>
      <c r="N1326" t="s">
        <v>180</v>
      </c>
      <c r="O1326" t="s">
        <v>4597</v>
      </c>
      <c r="P1326" t="s">
        <v>4598</v>
      </c>
      <c r="Q1326" t="s">
        <v>521</v>
      </c>
      <c r="R1326" t="s">
        <v>196</v>
      </c>
      <c r="S1326" t="s">
        <v>11312</v>
      </c>
      <c r="T1326" t="s">
        <v>185</v>
      </c>
      <c r="U1326" t="s">
        <v>11313</v>
      </c>
    </row>
    <row r="1327" spans="1:21" x14ac:dyDescent="0.2">
      <c r="A1327" t="s">
        <v>4599</v>
      </c>
      <c r="B1327" t="s">
        <v>4600</v>
      </c>
      <c r="C1327" t="s">
        <v>4601</v>
      </c>
      <c r="D1327" t="s">
        <v>171</v>
      </c>
      <c r="E1327" t="s">
        <v>172</v>
      </c>
      <c r="F1327" t="s">
        <v>173</v>
      </c>
      <c r="G1327" t="s">
        <v>174</v>
      </c>
      <c r="H1327" t="s">
        <v>209</v>
      </c>
      <c r="I1327" t="s">
        <v>945</v>
      </c>
      <c r="J1327" t="s">
        <v>11756</v>
      </c>
      <c r="K1327" t="s">
        <v>211</v>
      </c>
      <c r="L1327" t="s">
        <v>212</v>
      </c>
      <c r="M1327" t="s">
        <v>179</v>
      </c>
      <c r="N1327" t="s">
        <v>180</v>
      </c>
      <c r="O1327" t="s">
        <v>4602</v>
      </c>
      <c r="P1327" t="s">
        <v>4603</v>
      </c>
      <c r="Q1327" t="s">
        <v>200</v>
      </c>
      <c r="R1327" t="s">
        <v>184</v>
      </c>
      <c r="S1327" t="s">
        <v>9206</v>
      </c>
      <c r="T1327" t="s">
        <v>215</v>
      </c>
      <c r="U1327" t="s">
        <v>7663</v>
      </c>
    </row>
    <row r="1328" spans="1:21" x14ac:dyDescent="0.2">
      <c r="A1328" t="s">
        <v>4604</v>
      </c>
      <c r="B1328" t="s">
        <v>4605</v>
      </c>
      <c r="C1328" t="s">
        <v>4606</v>
      </c>
      <c r="D1328" t="s">
        <v>171</v>
      </c>
      <c r="E1328" t="s">
        <v>172</v>
      </c>
      <c r="F1328" t="s">
        <v>173</v>
      </c>
      <c r="G1328" t="s">
        <v>189</v>
      </c>
      <c r="H1328" t="s">
        <v>209</v>
      </c>
      <c r="I1328" t="s">
        <v>199</v>
      </c>
      <c r="J1328" t="s">
        <v>11742</v>
      </c>
      <c r="K1328" t="s">
        <v>177</v>
      </c>
      <c r="L1328" t="s">
        <v>334</v>
      </c>
      <c r="M1328" t="s">
        <v>179</v>
      </c>
      <c r="N1328" t="s">
        <v>192</v>
      </c>
      <c r="O1328" t="s">
        <v>1529</v>
      </c>
      <c r="P1328" t="s">
        <v>4607</v>
      </c>
      <c r="Q1328" t="s">
        <v>200</v>
      </c>
      <c r="R1328" t="s">
        <v>184</v>
      </c>
      <c r="S1328" t="s">
        <v>9207</v>
      </c>
      <c r="T1328" t="s">
        <v>338</v>
      </c>
      <c r="U1328" t="s">
        <v>11314</v>
      </c>
    </row>
    <row r="1329" spans="1:21" x14ac:dyDescent="0.2">
      <c r="A1329" t="s">
        <v>4608</v>
      </c>
      <c r="B1329" t="s">
        <v>4609</v>
      </c>
      <c r="C1329" t="s">
        <v>4601</v>
      </c>
      <c r="D1329" t="s">
        <v>171</v>
      </c>
      <c r="E1329" t="s">
        <v>172</v>
      </c>
      <c r="F1329" t="s">
        <v>173</v>
      </c>
      <c r="G1329" t="s">
        <v>174</v>
      </c>
      <c r="H1329" t="s">
        <v>175</v>
      </c>
      <c r="I1329" t="s">
        <v>176</v>
      </c>
      <c r="J1329" t="s">
        <v>11716</v>
      </c>
      <c r="K1329" t="s">
        <v>177</v>
      </c>
      <c r="L1329" t="s">
        <v>178</v>
      </c>
      <c r="M1329" t="s">
        <v>179</v>
      </c>
      <c r="N1329" t="s">
        <v>180</v>
      </c>
      <c r="O1329" t="s">
        <v>4610</v>
      </c>
      <c r="P1329" t="s">
        <v>4611</v>
      </c>
      <c r="Q1329" t="s">
        <v>549</v>
      </c>
      <c r="R1329" t="s">
        <v>184</v>
      </c>
      <c r="S1329" t="s">
        <v>9208</v>
      </c>
      <c r="T1329" t="s">
        <v>185</v>
      </c>
      <c r="U1329" t="s">
        <v>11315</v>
      </c>
    </row>
    <row r="1330" spans="1:21" x14ac:dyDescent="0.2">
      <c r="A1330" t="s">
        <v>4612</v>
      </c>
      <c r="B1330" t="s">
        <v>4613</v>
      </c>
      <c r="C1330" t="s">
        <v>4601</v>
      </c>
      <c r="D1330" t="s">
        <v>171</v>
      </c>
      <c r="E1330" t="s">
        <v>172</v>
      </c>
      <c r="F1330" t="s">
        <v>173</v>
      </c>
      <c r="G1330" t="s">
        <v>174</v>
      </c>
      <c r="H1330" t="s">
        <v>209</v>
      </c>
      <c r="I1330" t="s">
        <v>239</v>
      </c>
      <c r="J1330" t="s">
        <v>11719</v>
      </c>
      <c r="K1330" t="s">
        <v>211</v>
      </c>
      <c r="L1330" t="s">
        <v>212</v>
      </c>
      <c r="M1330" t="s">
        <v>179</v>
      </c>
      <c r="N1330" t="s">
        <v>180</v>
      </c>
      <c r="O1330" t="s">
        <v>4614</v>
      </c>
      <c r="P1330" t="s">
        <v>4615</v>
      </c>
      <c r="Q1330" t="s">
        <v>200</v>
      </c>
      <c r="R1330" t="s">
        <v>184</v>
      </c>
      <c r="S1330" t="s">
        <v>9209</v>
      </c>
      <c r="T1330" t="s">
        <v>215</v>
      </c>
      <c r="U1330" t="s">
        <v>7663</v>
      </c>
    </row>
    <row r="1331" spans="1:21" x14ac:dyDescent="0.2">
      <c r="A1331" t="s">
        <v>4616</v>
      </c>
      <c r="B1331" t="s">
        <v>4617</v>
      </c>
      <c r="C1331" t="s">
        <v>4618</v>
      </c>
      <c r="D1331" t="s">
        <v>171</v>
      </c>
      <c r="E1331" t="s">
        <v>172</v>
      </c>
      <c r="F1331" t="s">
        <v>173</v>
      </c>
      <c r="G1331" t="s">
        <v>245</v>
      </c>
      <c r="H1331" t="s">
        <v>198</v>
      </c>
      <c r="I1331" t="s">
        <v>234</v>
      </c>
      <c r="J1331" t="s">
        <v>11768</v>
      </c>
      <c r="K1331" t="s">
        <v>177</v>
      </c>
      <c r="L1331" t="s">
        <v>178</v>
      </c>
      <c r="M1331" t="s">
        <v>179</v>
      </c>
      <c r="N1331" t="s">
        <v>180</v>
      </c>
      <c r="O1331" t="s">
        <v>4619</v>
      </c>
      <c r="P1331" t="s">
        <v>4620</v>
      </c>
      <c r="Q1331" t="s">
        <v>269</v>
      </c>
      <c r="R1331" t="s">
        <v>270</v>
      </c>
      <c r="S1331" t="s">
        <v>9210</v>
      </c>
      <c r="T1331" t="s">
        <v>185</v>
      </c>
      <c r="U1331" t="s">
        <v>9211</v>
      </c>
    </row>
    <row r="1332" spans="1:21" x14ac:dyDescent="0.2">
      <c r="A1332" t="s">
        <v>4621</v>
      </c>
      <c r="B1332" t="s">
        <v>4622</v>
      </c>
      <c r="C1332" t="s">
        <v>4623</v>
      </c>
      <c r="D1332" t="s">
        <v>171</v>
      </c>
      <c r="E1332" t="s">
        <v>172</v>
      </c>
      <c r="F1332" t="s">
        <v>173</v>
      </c>
      <c r="G1332" t="s">
        <v>174</v>
      </c>
      <c r="H1332" t="s">
        <v>209</v>
      </c>
      <c r="I1332" t="s">
        <v>402</v>
      </c>
      <c r="J1332" t="s">
        <v>11769</v>
      </c>
      <c r="K1332" t="s">
        <v>211</v>
      </c>
      <c r="L1332" t="s">
        <v>212</v>
      </c>
      <c r="M1332" t="s">
        <v>179</v>
      </c>
      <c r="N1332" t="s">
        <v>180</v>
      </c>
      <c r="O1332" t="s">
        <v>4624</v>
      </c>
      <c r="P1332" t="s">
        <v>4625</v>
      </c>
      <c r="Q1332" t="s">
        <v>200</v>
      </c>
      <c r="R1332" t="s">
        <v>184</v>
      </c>
      <c r="S1332" t="s">
        <v>9212</v>
      </c>
      <c r="T1332" t="s">
        <v>215</v>
      </c>
      <c r="U1332" t="s">
        <v>7663</v>
      </c>
    </row>
    <row r="1333" spans="1:21" x14ac:dyDescent="0.2">
      <c r="A1333" t="s">
        <v>4626</v>
      </c>
      <c r="B1333" t="s">
        <v>4627</v>
      </c>
      <c r="C1333" t="s">
        <v>4628</v>
      </c>
      <c r="D1333" t="s">
        <v>171</v>
      </c>
      <c r="E1333" t="s">
        <v>172</v>
      </c>
      <c r="F1333" t="s">
        <v>173</v>
      </c>
      <c r="G1333" t="s">
        <v>174</v>
      </c>
      <c r="H1333" t="s">
        <v>209</v>
      </c>
      <c r="I1333" t="s">
        <v>396</v>
      </c>
      <c r="J1333" t="s">
        <v>11728</v>
      </c>
      <c r="K1333" t="s">
        <v>177</v>
      </c>
      <c r="L1333" t="s">
        <v>334</v>
      </c>
      <c r="M1333" t="s">
        <v>179</v>
      </c>
      <c r="N1333" t="s">
        <v>180</v>
      </c>
      <c r="O1333" t="s">
        <v>4629</v>
      </c>
      <c r="P1333" t="s">
        <v>4630</v>
      </c>
      <c r="Q1333" t="s">
        <v>200</v>
      </c>
      <c r="R1333" t="s">
        <v>184</v>
      </c>
      <c r="S1333" t="s">
        <v>9213</v>
      </c>
      <c r="T1333" t="s">
        <v>338</v>
      </c>
      <c r="U1333" t="s">
        <v>7663</v>
      </c>
    </row>
    <row r="1334" spans="1:21" x14ac:dyDescent="0.2">
      <c r="A1334" t="s">
        <v>4631</v>
      </c>
      <c r="B1334" t="s">
        <v>4632</v>
      </c>
      <c r="C1334" t="s">
        <v>4633</v>
      </c>
      <c r="D1334" t="s">
        <v>171</v>
      </c>
      <c r="E1334" t="s">
        <v>172</v>
      </c>
      <c r="F1334" t="s">
        <v>173</v>
      </c>
      <c r="G1334" t="s">
        <v>174</v>
      </c>
      <c r="H1334" t="s">
        <v>198</v>
      </c>
      <c r="I1334" t="s">
        <v>414</v>
      </c>
      <c r="J1334" t="s">
        <v>11739</v>
      </c>
      <c r="K1334" t="s">
        <v>217</v>
      </c>
      <c r="L1334" t="s">
        <v>317</v>
      </c>
      <c r="M1334" t="s">
        <v>179</v>
      </c>
      <c r="N1334" t="s">
        <v>180</v>
      </c>
      <c r="O1334" t="s">
        <v>4634</v>
      </c>
      <c r="P1334" t="s">
        <v>4635</v>
      </c>
      <c r="Q1334" t="s">
        <v>200</v>
      </c>
      <c r="R1334" t="s">
        <v>184</v>
      </c>
      <c r="S1334" t="s">
        <v>9214</v>
      </c>
      <c r="T1334" t="s">
        <v>322</v>
      </c>
      <c r="U1334" t="s">
        <v>11316</v>
      </c>
    </row>
    <row r="1335" spans="1:21" x14ac:dyDescent="0.2">
      <c r="A1335" t="s">
        <v>4636</v>
      </c>
      <c r="B1335" t="s">
        <v>4637</v>
      </c>
      <c r="C1335" t="s">
        <v>4628</v>
      </c>
      <c r="D1335" t="s">
        <v>171</v>
      </c>
      <c r="E1335" t="s">
        <v>172</v>
      </c>
      <c r="F1335" t="s">
        <v>173</v>
      </c>
      <c r="G1335" t="s">
        <v>174</v>
      </c>
      <c r="H1335" t="s">
        <v>198</v>
      </c>
      <c r="I1335" t="s">
        <v>234</v>
      </c>
      <c r="J1335" t="s">
        <v>11768</v>
      </c>
      <c r="K1335" t="s">
        <v>177</v>
      </c>
      <c r="L1335" t="s">
        <v>178</v>
      </c>
      <c r="M1335" t="s">
        <v>179</v>
      </c>
      <c r="N1335" t="s">
        <v>180</v>
      </c>
      <c r="O1335" t="s">
        <v>4638</v>
      </c>
      <c r="P1335" t="s">
        <v>4639</v>
      </c>
      <c r="Q1335" t="s">
        <v>269</v>
      </c>
      <c r="R1335" t="s">
        <v>270</v>
      </c>
      <c r="S1335" t="s">
        <v>9215</v>
      </c>
      <c r="T1335" t="s">
        <v>185</v>
      </c>
      <c r="U1335" t="s">
        <v>11317</v>
      </c>
    </row>
    <row r="1336" spans="1:21" x14ac:dyDescent="0.2">
      <c r="A1336" t="s">
        <v>4640</v>
      </c>
      <c r="B1336" t="s">
        <v>4641</v>
      </c>
      <c r="C1336" t="s">
        <v>3452</v>
      </c>
      <c r="D1336" t="s">
        <v>171</v>
      </c>
      <c r="E1336" t="s">
        <v>172</v>
      </c>
      <c r="F1336" t="s">
        <v>173</v>
      </c>
      <c r="G1336" t="s">
        <v>174</v>
      </c>
      <c r="H1336" t="s">
        <v>684</v>
      </c>
      <c r="I1336" t="s">
        <v>176</v>
      </c>
      <c r="J1336" t="s">
        <v>11760</v>
      </c>
      <c r="K1336" t="s">
        <v>805</v>
      </c>
      <c r="L1336" t="s">
        <v>806</v>
      </c>
      <c r="M1336" t="s">
        <v>295</v>
      </c>
      <c r="N1336" t="s">
        <v>9898</v>
      </c>
      <c r="O1336" t="s">
        <v>4642</v>
      </c>
      <c r="P1336" t="s">
        <v>4643</v>
      </c>
      <c r="Q1336" t="s">
        <v>675</v>
      </c>
      <c r="R1336" t="s">
        <v>330</v>
      </c>
      <c r="S1336" t="s">
        <v>9216</v>
      </c>
      <c r="T1336" t="s">
        <v>7800</v>
      </c>
      <c r="U1336" t="s">
        <v>11318</v>
      </c>
    </row>
    <row r="1337" spans="1:21" x14ac:dyDescent="0.2">
      <c r="A1337" t="s">
        <v>4644</v>
      </c>
      <c r="B1337" t="s">
        <v>4645</v>
      </c>
      <c r="C1337" t="s">
        <v>3452</v>
      </c>
      <c r="D1337" t="s">
        <v>171</v>
      </c>
      <c r="E1337" t="s">
        <v>172</v>
      </c>
      <c r="F1337" t="s">
        <v>173</v>
      </c>
      <c r="G1337" t="s">
        <v>174</v>
      </c>
      <c r="H1337" t="s">
        <v>292</v>
      </c>
      <c r="I1337" t="s">
        <v>176</v>
      </c>
      <c r="J1337" t="s">
        <v>12663</v>
      </c>
      <c r="K1337" t="s">
        <v>1021</v>
      </c>
      <c r="L1337" t="s">
        <v>1022</v>
      </c>
      <c r="M1337" t="s">
        <v>295</v>
      </c>
      <c r="N1337" t="s">
        <v>9898</v>
      </c>
      <c r="O1337" t="s">
        <v>4646</v>
      </c>
      <c r="P1337" t="s">
        <v>4647</v>
      </c>
      <c r="Q1337" t="s">
        <v>269</v>
      </c>
      <c r="R1337" t="s">
        <v>270</v>
      </c>
      <c r="S1337" t="s">
        <v>9217</v>
      </c>
      <c r="T1337" t="s">
        <v>7757</v>
      </c>
      <c r="U1337" t="s">
        <v>11319</v>
      </c>
    </row>
    <row r="1338" spans="1:21" x14ac:dyDescent="0.2">
      <c r="A1338" t="s">
        <v>4648</v>
      </c>
      <c r="B1338" t="s">
        <v>4649</v>
      </c>
      <c r="C1338" t="s">
        <v>4650</v>
      </c>
      <c r="D1338" t="s">
        <v>171</v>
      </c>
      <c r="E1338" t="s">
        <v>172</v>
      </c>
      <c r="F1338" t="s">
        <v>173</v>
      </c>
      <c r="G1338" t="s">
        <v>174</v>
      </c>
      <c r="H1338" t="s">
        <v>209</v>
      </c>
      <c r="I1338" t="s">
        <v>239</v>
      </c>
      <c r="J1338" t="s">
        <v>11719</v>
      </c>
      <c r="K1338" t="s">
        <v>211</v>
      </c>
      <c r="L1338" t="s">
        <v>212</v>
      </c>
      <c r="M1338" t="s">
        <v>179</v>
      </c>
      <c r="N1338" t="s">
        <v>180</v>
      </c>
      <c r="O1338" t="s">
        <v>4651</v>
      </c>
      <c r="P1338" t="s">
        <v>4652</v>
      </c>
      <c r="Q1338" t="s">
        <v>200</v>
      </c>
      <c r="R1338" t="s">
        <v>184</v>
      </c>
      <c r="S1338" t="s">
        <v>9218</v>
      </c>
      <c r="T1338" t="s">
        <v>215</v>
      </c>
      <c r="U1338" t="s">
        <v>7663</v>
      </c>
    </row>
    <row r="1339" spans="1:21" x14ac:dyDescent="0.2">
      <c r="A1339" t="s">
        <v>4653</v>
      </c>
      <c r="B1339" t="s">
        <v>4654</v>
      </c>
      <c r="C1339" t="s">
        <v>4655</v>
      </c>
      <c r="D1339" t="s">
        <v>171</v>
      </c>
      <c r="E1339" t="s">
        <v>172</v>
      </c>
      <c r="F1339" t="s">
        <v>173</v>
      </c>
      <c r="G1339" t="s">
        <v>174</v>
      </c>
      <c r="H1339" t="s">
        <v>209</v>
      </c>
      <c r="I1339" t="s">
        <v>402</v>
      </c>
      <c r="J1339" t="s">
        <v>11769</v>
      </c>
      <c r="K1339" t="s">
        <v>211</v>
      </c>
      <c r="L1339" t="s">
        <v>212</v>
      </c>
      <c r="M1339" t="s">
        <v>179</v>
      </c>
      <c r="N1339" t="s">
        <v>180</v>
      </c>
      <c r="O1339" t="s">
        <v>4656</v>
      </c>
      <c r="P1339" t="s">
        <v>4657</v>
      </c>
      <c r="Q1339" t="s">
        <v>183</v>
      </c>
      <c r="R1339" t="s">
        <v>184</v>
      </c>
      <c r="S1339" t="s">
        <v>9219</v>
      </c>
      <c r="T1339" t="s">
        <v>215</v>
      </c>
      <c r="U1339" t="s">
        <v>7663</v>
      </c>
    </row>
    <row r="1340" spans="1:21" x14ac:dyDescent="0.2">
      <c r="A1340" t="s">
        <v>4658</v>
      </c>
      <c r="B1340" t="s">
        <v>4659</v>
      </c>
      <c r="C1340" t="s">
        <v>4650</v>
      </c>
      <c r="D1340" t="s">
        <v>171</v>
      </c>
      <c r="E1340" t="s">
        <v>172</v>
      </c>
      <c r="F1340" t="s">
        <v>173</v>
      </c>
      <c r="G1340" t="s">
        <v>174</v>
      </c>
      <c r="H1340" t="s">
        <v>209</v>
      </c>
      <c r="I1340" t="s">
        <v>239</v>
      </c>
      <c r="J1340" t="s">
        <v>11719</v>
      </c>
      <c r="K1340" t="s">
        <v>211</v>
      </c>
      <c r="L1340" t="s">
        <v>212</v>
      </c>
      <c r="M1340" t="s">
        <v>179</v>
      </c>
      <c r="N1340" t="s">
        <v>180</v>
      </c>
      <c r="O1340" t="s">
        <v>4660</v>
      </c>
      <c r="P1340" t="s">
        <v>4661</v>
      </c>
      <c r="Q1340" t="s">
        <v>200</v>
      </c>
      <c r="R1340" t="s">
        <v>184</v>
      </c>
      <c r="S1340" t="s">
        <v>9220</v>
      </c>
      <c r="T1340" t="s">
        <v>215</v>
      </c>
      <c r="U1340" t="s">
        <v>7663</v>
      </c>
    </row>
    <row r="1341" spans="1:21" x14ac:dyDescent="0.2">
      <c r="A1341" t="s">
        <v>4662</v>
      </c>
      <c r="B1341" t="s">
        <v>4663</v>
      </c>
      <c r="C1341" t="s">
        <v>4664</v>
      </c>
      <c r="D1341" t="s">
        <v>171</v>
      </c>
      <c r="E1341" t="s">
        <v>172</v>
      </c>
      <c r="F1341" t="s">
        <v>173</v>
      </c>
      <c r="G1341" t="s">
        <v>174</v>
      </c>
      <c r="H1341" t="s">
        <v>316</v>
      </c>
      <c r="I1341" t="s">
        <v>210</v>
      </c>
      <c r="J1341" t="s">
        <v>11794</v>
      </c>
      <c r="K1341" t="s">
        <v>177</v>
      </c>
      <c r="L1341" t="s">
        <v>178</v>
      </c>
      <c r="M1341" t="s">
        <v>179</v>
      </c>
      <c r="N1341" t="s">
        <v>180</v>
      </c>
      <c r="O1341" t="s">
        <v>4665</v>
      </c>
      <c r="P1341" t="s">
        <v>4666</v>
      </c>
      <c r="Q1341" t="s">
        <v>337</v>
      </c>
      <c r="R1341" t="s">
        <v>321</v>
      </c>
      <c r="S1341" t="s">
        <v>9221</v>
      </c>
      <c r="T1341" t="s">
        <v>185</v>
      </c>
      <c r="U1341" t="s">
        <v>9222</v>
      </c>
    </row>
    <row r="1342" spans="1:21" x14ac:dyDescent="0.2">
      <c r="A1342" t="s">
        <v>4667</v>
      </c>
      <c r="B1342" t="s">
        <v>4668</v>
      </c>
      <c r="C1342" t="s">
        <v>4669</v>
      </c>
      <c r="D1342" t="s">
        <v>171</v>
      </c>
      <c r="E1342" t="s">
        <v>172</v>
      </c>
      <c r="F1342" t="s">
        <v>173</v>
      </c>
      <c r="G1342" t="s">
        <v>174</v>
      </c>
      <c r="H1342" t="s">
        <v>209</v>
      </c>
      <c r="I1342" t="s">
        <v>945</v>
      </c>
      <c r="J1342" t="s">
        <v>11756</v>
      </c>
      <c r="K1342" t="s">
        <v>211</v>
      </c>
      <c r="L1342" t="s">
        <v>212</v>
      </c>
      <c r="M1342" t="s">
        <v>179</v>
      </c>
      <c r="N1342" t="s">
        <v>180</v>
      </c>
      <c r="O1342" t="s">
        <v>4670</v>
      </c>
      <c r="P1342" t="s">
        <v>4671</v>
      </c>
      <c r="Q1342" t="s">
        <v>200</v>
      </c>
      <c r="R1342" t="s">
        <v>184</v>
      </c>
      <c r="S1342" t="s">
        <v>9223</v>
      </c>
      <c r="T1342" t="s">
        <v>215</v>
      </c>
      <c r="U1342" t="s">
        <v>7663</v>
      </c>
    </row>
    <row r="1343" spans="1:21" x14ac:dyDescent="0.2">
      <c r="A1343" t="s">
        <v>4672</v>
      </c>
      <c r="B1343" t="s">
        <v>4673</v>
      </c>
      <c r="C1343" t="s">
        <v>280</v>
      </c>
      <c r="D1343" t="s">
        <v>171</v>
      </c>
      <c r="E1343" t="s">
        <v>172</v>
      </c>
      <c r="F1343" t="s">
        <v>173</v>
      </c>
      <c r="G1343" t="s">
        <v>189</v>
      </c>
      <c r="H1343" t="s">
        <v>175</v>
      </c>
      <c r="I1343" t="s">
        <v>210</v>
      </c>
      <c r="J1343" t="s">
        <v>11775</v>
      </c>
      <c r="K1343" t="s">
        <v>217</v>
      </c>
      <c r="L1343" t="s">
        <v>748</v>
      </c>
      <c r="M1343" t="s">
        <v>283</v>
      </c>
      <c r="N1343" t="s">
        <v>192</v>
      </c>
      <c r="O1343" t="s">
        <v>4293</v>
      </c>
      <c r="P1343" t="s">
        <v>4294</v>
      </c>
      <c r="Q1343" t="s">
        <v>841</v>
      </c>
      <c r="R1343" t="s">
        <v>270</v>
      </c>
      <c r="S1343" t="s">
        <v>9127</v>
      </c>
      <c r="T1343" t="s">
        <v>219</v>
      </c>
      <c r="U1343" t="s">
        <v>7663</v>
      </c>
    </row>
    <row r="1344" spans="1:21" x14ac:dyDescent="0.2">
      <c r="A1344" t="s">
        <v>4674</v>
      </c>
      <c r="B1344" t="s">
        <v>4675</v>
      </c>
      <c r="C1344" t="s">
        <v>4676</v>
      </c>
      <c r="D1344" t="s">
        <v>171</v>
      </c>
      <c r="E1344" t="s">
        <v>172</v>
      </c>
      <c r="F1344" t="s">
        <v>173</v>
      </c>
      <c r="G1344" t="s">
        <v>189</v>
      </c>
      <c r="H1344" t="s">
        <v>209</v>
      </c>
      <c r="I1344" t="s">
        <v>199</v>
      </c>
      <c r="J1344" t="s">
        <v>11742</v>
      </c>
      <c r="K1344" t="s">
        <v>177</v>
      </c>
      <c r="L1344" t="s">
        <v>334</v>
      </c>
      <c r="M1344" t="s">
        <v>179</v>
      </c>
      <c r="N1344" t="s">
        <v>192</v>
      </c>
      <c r="O1344" t="s">
        <v>4677</v>
      </c>
      <c r="P1344" t="s">
        <v>4678</v>
      </c>
      <c r="Q1344" t="s">
        <v>200</v>
      </c>
      <c r="R1344" t="s">
        <v>184</v>
      </c>
      <c r="S1344" t="s">
        <v>9224</v>
      </c>
      <c r="T1344" t="s">
        <v>338</v>
      </c>
      <c r="U1344" t="s">
        <v>11320</v>
      </c>
    </row>
    <row r="1345" spans="1:21" x14ac:dyDescent="0.2">
      <c r="A1345" t="s">
        <v>4679</v>
      </c>
      <c r="B1345" t="s">
        <v>4680</v>
      </c>
      <c r="C1345" t="s">
        <v>4681</v>
      </c>
      <c r="D1345" t="s">
        <v>171</v>
      </c>
      <c r="E1345" t="s">
        <v>172</v>
      </c>
      <c r="F1345" t="s">
        <v>173</v>
      </c>
      <c r="G1345" t="s">
        <v>174</v>
      </c>
      <c r="H1345" t="s">
        <v>190</v>
      </c>
      <c r="I1345" t="s">
        <v>234</v>
      </c>
      <c r="J1345" t="s">
        <v>11717</v>
      </c>
      <c r="K1345" t="s">
        <v>177</v>
      </c>
      <c r="L1345" t="s">
        <v>178</v>
      </c>
      <c r="M1345" t="s">
        <v>179</v>
      </c>
      <c r="N1345" t="s">
        <v>180</v>
      </c>
      <c r="O1345" t="s">
        <v>4682</v>
      </c>
      <c r="P1345" t="s">
        <v>4683</v>
      </c>
      <c r="Q1345" t="s">
        <v>195</v>
      </c>
      <c r="R1345" t="s">
        <v>196</v>
      </c>
      <c r="S1345" t="s">
        <v>9225</v>
      </c>
      <c r="T1345" t="s">
        <v>185</v>
      </c>
      <c r="U1345" t="s">
        <v>9226</v>
      </c>
    </row>
    <row r="1346" spans="1:21" x14ac:dyDescent="0.2">
      <c r="A1346" t="s">
        <v>4684</v>
      </c>
      <c r="B1346" t="s">
        <v>4685</v>
      </c>
      <c r="C1346" t="s">
        <v>4686</v>
      </c>
      <c r="D1346" t="s">
        <v>171</v>
      </c>
      <c r="E1346" t="s">
        <v>172</v>
      </c>
      <c r="F1346" t="s">
        <v>173</v>
      </c>
      <c r="G1346" t="s">
        <v>174</v>
      </c>
      <c r="H1346" t="s">
        <v>209</v>
      </c>
      <c r="I1346" t="s">
        <v>402</v>
      </c>
      <c r="J1346" t="s">
        <v>11769</v>
      </c>
      <c r="K1346" t="s">
        <v>211</v>
      </c>
      <c r="L1346" t="s">
        <v>212</v>
      </c>
      <c r="M1346" t="s">
        <v>179</v>
      </c>
      <c r="N1346" t="s">
        <v>180</v>
      </c>
      <c r="O1346" t="s">
        <v>4687</v>
      </c>
      <c r="P1346" t="s">
        <v>4688</v>
      </c>
      <c r="Q1346" t="s">
        <v>200</v>
      </c>
      <c r="R1346" t="s">
        <v>184</v>
      </c>
      <c r="S1346" t="s">
        <v>9227</v>
      </c>
      <c r="T1346" t="s">
        <v>215</v>
      </c>
      <c r="U1346" t="s">
        <v>7663</v>
      </c>
    </row>
    <row r="1347" spans="1:21" x14ac:dyDescent="0.2">
      <c r="A1347" t="s">
        <v>4689</v>
      </c>
      <c r="B1347" t="s">
        <v>4690</v>
      </c>
      <c r="C1347" t="s">
        <v>4691</v>
      </c>
      <c r="D1347" t="s">
        <v>171</v>
      </c>
      <c r="E1347" t="s">
        <v>172</v>
      </c>
      <c r="F1347" t="s">
        <v>173</v>
      </c>
      <c r="G1347" t="s">
        <v>174</v>
      </c>
      <c r="H1347" t="s">
        <v>209</v>
      </c>
      <c r="I1347" t="s">
        <v>239</v>
      </c>
      <c r="J1347" t="s">
        <v>11719</v>
      </c>
      <c r="K1347" t="s">
        <v>211</v>
      </c>
      <c r="L1347" t="s">
        <v>212</v>
      </c>
      <c r="M1347" t="s">
        <v>179</v>
      </c>
      <c r="N1347" t="s">
        <v>180</v>
      </c>
      <c r="O1347" t="s">
        <v>4692</v>
      </c>
      <c r="P1347" t="s">
        <v>4693</v>
      </c>
      <c r="Q1347" t="s">
        <v>200</v>
      </c>
      <c r="R1347" t="s">
        <v>184</v>
      </c>
      <c r="S1347" t="s">
        <v>9228</v>
      </c>
      <c r="T1347" t="s">
        <v>215</v>
      </c>
      <c r="U1347" t="s">
        <v>7663</v>
      </c>
    </row>
    <row r="1348" spans="1:21" x14ac:dyDescent="0.2">
      <c r="A1348" t="s">
        <v>4694</v>
      </c>
      <c r="B1348" t="s">
        <v>4695</v>
      </c>
      <c r="C1348" t="s">
        <v>4696</v>
      </c>
      <c r="D1348" t="s">
        <v>171</v>
      </c>
      <c r="E1348" t="s">
        <v>172</v>
      </c>
      <c r="F1348" t="s">
        <v>173</v>
      </c>
      <c r="G1348" t="s">
        <v>174</v>
      </c>
      <c r="H1348" t="s">
        <v>209</v>
      </c>
      <c r="I1348" t="s">
        <v>396</v>
      </c>
      <c r="J1348" t="s">
        <v>11728</v>
      </c>
      <c r="K1348" t="s">
        <v>211</v>
      </c>
      <c r="L1348" t="s">
        <v>212</v>
      </c>
      <c r="M1348" t="s">
        <v>179</v>
      </c>
      <c r="N1348" t="s">
        <v>180</v>
      </c>
      <c r="O1348" t="s">
        <v>4697</v>
      </c>
      <c r="P1348" t="s">
        <v>4698</v>
      </c>
      <c r="Q1348" t="s">
        <v>200</v>
      </c>
      <c r="R1348" t="s">
        <v>184</v>
      </c>
      <c r="S1348" t="s">
        <v>9229</v>
      </c>
      <c r="T1348" t="s">
        <v>215</v>
      </c>
      <c r="U1348" t="s">
        <v>7663</v>
      </c>
    </row>
    <row r="1349" spans="1:21" x14ac:dyDescent="0.2">
      <c r="A1349" t="s">
        <v>4699</v>
      </c>
      <c r="B1349" t="s">
        <v>4700</v>
      </c>
      <c r="C1349" t="s">
        <v>4701</v>
      </c>
      <c r="D1349" t="s">
        <v>171</v>
      </c>
      <c r="E1349" t="s">
        <v>172</v>
      </c>
      <c r="F1349" t="s">
        <v>173</v>
      </c>
      <c r="G1349" t="s">
        <v>174</v>
      </c>
      <c r="H1349" t="s">
        <v>209</v>
      </c>
      <c r="I1349" t="s">
        <v>420</v>
      </c>
      <c r="J1349" t="s">
        <v>11738</v>
      </c>
      <c r="K1349" t="s">
        <v>211</v>
      </c>
      <c r="L1349" t="s">
        <v>212</v>
      </c>
      <c r="M1349" t="s">
        <v>179</v>
      </c>
      <c r="N1349" t="s">
        <v>180</v>
      </c>
      <c r="O1349" t="s">
        <v>4702</v>
      </c>
      <c r="P1349" t="s">
        <v>4703</v>
      </c>
      <c r="Q1349" t="s">
        <v>225</v>
      </c>
      <c r="R1349" t="s">
        <v>184</v>
      </c>
      <c r="S1349" t="s">
        <v>9230</v>
      </c>
      <c r="T1349" t="s">
        <v>215</v>
      </c>
      <c r="U1349" t="s">
        <v>7663</v>
      </c>
    </row>
    <row r="1350" spans="1:21" x14ac:dyDescent="0.2">
      <c r="A1350" t="s">
        <v>4704</v>
      </c>
      <c r="B1350" t="s">
        <v>4705</v>
      </c>
      <c r="C1350" t="s">
        <v>4701</v>
      </c>
      <c r="D1350" t="s">
        <v>171</v>
      </c>
      <c r="E1350" t="s">
        <v>172</v>
      </c>
      <c r="F1350" t="s">
        <v>173</v>
      </c>
      <c r="G1350" t="s">
        <v>174</v>
      </c>
      <c r="H1350" t="s">
        <v>209</v>
      </c>
      <c r="I1350" t="s">
        <v>420</v>
      </c>
      <c r="J1350" t="s">
        <v>11738</v>
      </c>
      <c r="K1350" t="s">
        <v>211</v>
      </c>
      <c r="L1350" t="s">
        <v>212</v>
      </c>
      <c r="M1350" t="s">
        <v>179</v>
      </c>
      <c r="N1350" t="s">
        <v>180</v>
      </c>
      <c r="O1350" t="s">
        <v>3582</v>
      </c>
      <c r="P1350" t="s">
        <v>4706</v>
      </c>
      <c r="Q1350" t="s">
        <v>225</v>
      </c>
      <c r="R1350" t="s">
        <v>184</v>
      </c>
      <c r="S1350" t="s">
        <v>9231</v>
      </c>
      <c r="T1350" t="s">
        <v>215</v>
      </c>
      <c r="U1350" t="s">
        <v>7663</v>
      </c>
    </row>
    <row r="1351" spans="1:21" x14ac:dyDescent="0.2">
      <c r="A1351" t="s">
        <v>4707</v>
      </c>
      <c r="B1351" t="s">
        <v>4708</v>
      </c>
      <c r="C1351" t="s">
        <v>4701</v>
      </c>
      <c r="D1351" t="s">
        <v>171</v>
      </c>
      <c r="E1351" t="s">
        <v>172</v>
      </c>
      <c r="F1351" t="s">
        <v>173</v>
      </c>
      <c r="G1351" t="s">
        <v>174</v>
      </c>
      <c r="H1351" t="s">
        <v>198</v>
      </c>
      <c r="I1351" t="s">
        <v>574</v>
      </c>
      <c r="J1351" t="s">
        <v>11833</v>
      </c>
      <c r="K1351" t="s">
        <v>211</v>
      </c>
      <c r="L1351" t="s">
        <v>334</v>
      </c>
      <c r="M1351" t="s">
        <v>179</v>
      </c>
      <c r="N1351" t="s">
        <v>180</v>
      </c>
      <c r="O1351" t="s">
        <v>4709</v>
      </c>
      <c r="P1351" t="s">
        <v>4710</v>
      </c>
      <c r="Q1351" t="s">
        <v>225</v>
      </c>
      <c r="R1351" t="s">
        <v>184</v>
      </c>
      <c r="S1351" t="s">
        <v>9232</v>
      </c>
      <c r="T1351" t="s">
        <v>338</v>
      </c>
      <c r="U1351" t="s">
        <v>11321</v>
      </c>
    </row>
    <row r="1352" spans="1:21" x14ac:dyDescent="0.2">
      <c r="A1352" t="s">
        <v>4711</v>
      </c>
      <c r="B1352" t="s">
        <v>4712</v>
      </c>
      <c r="C1352" t="s">
        <v>4701</v>
      </c>
      <c r="D1352" t="s">
        <v>171</v>
      </c>
      <c r="E1352" t="s">
        <v>172</v>
      </c>
      <c r="F1352" t="s">
        <v>173</v>
      </c>
      <c r="G1352" t="s">
        <v>174</v>
      </c>
      <c r="H1352" t="s">
        <v>257</v>
      </c>
      <c r="I1352" t="s">
        <v>234</v>
      </c>
      <c r="J1352" t="s">
        <v>11785</v>
      </c>
      <c r="K1352" t="s">
        <v>217</v>
      </c>
      <c r="L1352" t="s">
        <v>267</v>
      </c>
      <c r="M1352" t="s">
        <v>179</v>
      </c>
      <c r="N1352" t="s">
        <v>180</v>
      </c>
      <c r="O1352" t="s">
        <v>4713</v>
      </c>
      <c r="P1352" t="s">
        <v>4714</v>
      </c>
      <c r="Q1352" t="s">
        <v>704</v>
      </c>
      <c r="R1352" t="s">
        <v>261</v>
      </c>
      <c r="S1352" t="s">
        <v>9233</v>
      </c>
      <c r="T1352" t="s">
        <v>268</v>
      </c>
      <c r="U1352" t="s">
        <v>9234</v>
      </c>
    </row>
    <row r="1353" spans="1:21" x14ac:dyDescent="0.2">
      <c r="A1353" t="s">
        <v>4715</v>
      </c>
      <c r="B1353" t="s">
        <v>4716</v>
      </c>
      <c r="C1353" t="s">
        <v>4701</v>
      </c>
      <c r="D1353" t="s">
        <v>171</v>
      </c>
      <c r="E1353" t="s">
        <v>172</v>
      </c>
      <c r="F1353" t="s">
        <v>173</v>
      </c>
      <c r="G1353" t="s">
        <v>174</v>
      </c>
      <c r="H1353" t="s">
        <v>580</v>
      </c>
      <c r="I1353" t="s">
        <v>210</v>
      </c>
      <c r="J1353" t="s">
        <v>11790</v>
      </c>
      <c r="K1353" t="s">
        <v>805</v>
      </c>
      <c r="L1353" t="s">
        <v>806</v>
      </c>
      <c r="M1353" t="s">
        <v>295</v>
      </c>
      <c r="N1353" t="s">
        <v>9898</v>
      </c>
      <c r="O1353" t="s">
        <v>4717</v>
      </c>
      <c r="P1353" t="s">
        <v>4718</v>
      </c>
      <c r="Q1353" t="s">
        <v>200</v>
      </c>
      <c r="R1353" t="s">
        <v>184</v>
      </c>
      <c r="S1353" t="s">
        <v>9235</v>
      </c>
      <c r="T1353" t="s">
        <v>7800</v>
      </c>
      <c r="U1353" t="s">
        <v>11322</v>
      </c>
    </row>
    <row r="1354" spans="1:21" x14ac:dyDescent="0.2">
      <c r="A1354" t="s">
        <v>4719</v>
      </c>
      <c r="B1354" t="s">
        <v>4720</v>
      </c>
      <c r="C1354" t="s">
        <v>4721</v>
      </c>
      <c r="D1354" t="s">
        <v>171</v>
      </c>
      <c r="E1354" t="s">
        <v>172</v>
      </c>
      <c r="F1354" t="s">
        <v>173</v>
      </c>
      <c r="G1354" t="s">
        <v>174</v>
      </c>
      <c r="H1354" t="s">
        <v>209</v>
      </c>
      <c r="I1354" t="s">
        <v>945</v>
      </c>
      <c r="J1354" t="s">
        <v>11756</v>
      </c>
      <c r="K1354" t="s">
        <v>211</v>
      </c>
      <c r="L1354" t="s">
        <v>212</v>
      </c>
      <c r="M1354" t="s">
        <v>179</v>
      </c>
      <c r="N1354" t="s">
        <v>180</v>
      </c>
      <c r="O1354" t="s">
        <v>4722</v>
      </c>
      <c r="P1354" t="s">
        <v>4723</v>
      </c>
      <c r="Q1354" t="s">
        <v>200</v>
      </c>
      <c r="R1354" t="s">
        <v>184</v>
      </c>
      <c r="S1354" t="s">
        <v>9236</v>
      </c>
      <c r="T1354" t="s">
        <v>215</v>
      </c>
      <c r="U1354" t="s">
        <v>7663</v>
      </c>
    </row>
    <row r="1355" spans="1:21" x14ac:dyDescent="0.2">
      <c r="A1355" t="s">
        <v>4724</v>
      </c>
      <c r="B1355" t="s">
        <v>4725</v>
      </c>
      <c r="C1355" t="s">
        <v>4726</v>
      </c>
      <c r="D1355" t="s">
        <v>171</v>
      </c>
      <c r="E1355" t="s">
        <v>172</v>
      </c>
      <c r="F1355" t="s">
        <v>173</v>
      </c>
      <c r="G1355" t="s">
        <v>174</v>
      </c>
      <c r="H1355" t="s">
        <v>209</v>
      </c>
      <c r="I1355" t="s">
        <v>402</v>
      </c>
      <c r="J1355" t="s">
        <v>11769</v>
      </c>
      <c r="K1355" t="s">
        <v>211</v>
      </c>
      <c r="L1355" t="s">
        <v>212</v>
      </c>
      <c r="M1355" t="s">
        <v>179</v>
      </c>
      <c r="N1355" t="s">
        <v>180</v>
      </c>
      <c r="O1355" t="s">
        <v>4727</v>
      </c>
      <c r="P1355" t="s">
        <v>4728</v>
      </c>
      <c r="Q1355" t="s">
        <v>183</v>
      </c>
      <c r="R1355" t="s">
        <v>184</v>
      </c>
      <c r="S1355" t="s">
        <v>9237</v>
      </c>
      <c r="T1355" t="s">
        <v>215</v>
      </c>
      <c r="U1355" t="s">
        <v>7663</v>
      </c>
    </row>
    <row r="1356" spans="1:21" x14ac:dyDescent="0.2">
      <c r="A1356" t="s">
        <v>4729</v>
      </c>
      <c r="B1356" t="s">
        <v>4730</v>
      </c>
      <c r="C1356" t="s">
        <v>4701</v>
      </c>
      <c r="D1356" t="s">
        <v>171</v>
      </c>
      <c r="E1356" t="s">
        <v>172</v>
      </c>
      <c r="F1356" t="s">
        <v>173</v>
      </c>
      <c r="G1356" t="s">
        <v>174</v>
      </c>
      <c r="H1356" t="s">
        <v>198</v>
      </c>
      <c r="I1356" t="s">
        <v>191</v>
      </c>
      <c r="J1356" t="s">
        <v>11718</v>
      </c>
      <c r="K1356" t="s">
        <v>211</v>
      </c>
      <c r="L1356" t="s">
        <v>334</v>
      </c>
      <c r="M1356" t="s">
        <v>179</v>
      </c>
      <c r="N1356" t="s">
        <v>180</v>
      </c>
      <c r="O1356" t="s">
        <v>4731</v>
      </c>
      <c r="P1356" t="s">
        <v>4732</v>
      </c>
      <c r="Q1356" t="s">
        <v>200</v>
      </c>
      <c r="R1356" t="s">
        <v>184</v>
      </c>
      <c r="S1356" t="s">
        <v>9238</v>
      </c>
      <c r="T1356" t="s">
        <v>338</v>
      </c>
      <c r="U1356" t="s">
        <v>11323</v>
      </c>
    </row>
    <row r="1357" spans="1:21" x14ac:dyDescent="0.2">
      <c r="A1357" t="s">
        <v>4733</v>
      </c>
      <c r="B1357" t="s">
        <v>4734</v>
      </c>
      <c r="C1357" t="s">
        <v>4735</v>
      </c>
      <c r="D1357" t="s">
        <v>171</v>
      </c>
      <c r="E1357" t="s">
        <v>172</v>
      </c>
      <c r="F1357" t="s">
        <v>173</v>
      </c>
      <c r="G1357" t="s">
        <v>189</v>
      </c>
      <c r="H1357" t="s">
        <v>462</v>
      </c>
      <c r="I1357" t="s">
        <v>199</v>
      </c>
      <c r="J1357" t="s">
        <v>11740</v>
      </c>
      <c r="K1357" t="s">
        <v>217</v>
      </c>
      <c r="L1357" t="s">
        <v>274</v>
      </c>
      <c r="M1357" t="s">
        <v>179</v>
      </c>
      <c r="N1357" t="s">
        <v>192</v>
      </c>
      <c r="O1357" t="s">
        <v>463</v>
      </c>
      <c r="P1357" t="s">
        <v>464</v>
      </c>
      <c r="Q1357" t="s">
        <v>465</v>
      </c>
      <c r="R1357" t="s">
        <v>465</v>
      </c>
      <c r="S1357" t="s">
        <v>7723</v>
      </c>
      <c r="T1357" t="s">
        <v>1379</v>
      </c>
      <c r="U1357" t="s">
        <v>11324</v>
      </c>
    </row>
    <row r="1358" spans="1:21" x14ac:dyDescent="0.2">
      <c r="A1358" t="s">
        <v>4736</v>
      </c>
      <c r="B1358" t="s">
        <v>4737</v>
      </c>
      <c r="C1358" t="s">
        <v>4738</v>
      </c>
      <c r="D1358" t="s">
        <v>171</v>
      </c>
      <c r="E1358" t="s">
        <v>172</v>
      </c>
      <c r="F1358" t="s">
        <v>173</v>
      </c>
      <c r="G1358" t="s">
        <v>174</v>
      </c>
      <c r="H1358" t="s">
        <v>209</v>
      </c>
      <c r="I1358" t="s">
        <v>402</v>
      </c>
      <c r="J1358" t="s">
        <v>11769</v>
      </c>
      <c r="K1358" t="s">
        <v>211</v>
      </c>
      <c r="L1358" t="s">
        <v>212</v>
      </c>
      <c r="M1358" t="s">
        <v>179</v>
      </c>
      <c r="N1358" t="s">
        <v>180</v>
      </c>
      <c r="O1358" t="s">
        <v>4739</v>
      </c>
      <c r="P1358" t="s">
        <v>4740</v>
      </c>
      <c r="Q1358" t="s">
        <v>183</v>
      </c>
      <c r="R1358" t="s">
        <v>184</v>
      </c>
      <c r="S1358" t="s">
        <v>9239</v>
      </c>
      <c r="T1358" t="s">
        <v>215</v>
      </c>
      <c r="U1358" t="s">
        <v>7663</v>
      </c>
    </row>
    <row r="1359" spans="1:21" x14ac:dyDescent="0.2">
      <c r="A1359" t="s">
        <v>4741</v>
      </c>
      <c r="B1359" t="s">
        <v>4742</v>
      </c>
      <c r="C1359" t="s">
        <v>4735</v>
      </c>
      <c r="D1359" t="s">
        <v>171</v>
      </c>
      <c r="E1359" t="s">
        <v>172</v>
      </c>
      <c r="F1359" t="s">
        <v>173</v>
      </c>
      <c r="G1359" t="s">
        <v>174</v>
      </c>
      <c r="H1359" t="s">
        <v>316</v>
      </c>
      <c r="I1359" t="s">
        <v>574</v>
      </c>
      <c r="J1359" t="s">
        <v>11803</v>
      </c>
      <c r="K1359" t="s">
        <v>211</v>
      </c>
      <c r="L1359" t="s">
        <v>212</v>
      </c>
      <c r="M1359" t="s">
        <v>179</v>
      </c>
      <c r="N1359" t="s">
        <v>180</v>
      </c>
      <c r="O1359" t="s">
        <v>4743</v>
      </c>
      <c r="P1359" t="s">
        <v>4744</v>
      </c>
      <c r="Q1359" t="s">
        <v>796</v>
      </c>
      <c r="R1359" t="s">
        <v>321</v>
      </c>
      <c r="S1359" t="s">
        <v>9240</v>
      </c>
      <c r="T1359" t="s">
        <v>215</v>
      </c>
      <c r="U1359" t="s">
        <v>7663</v>
      </c>
    </row>
    <row r="1360" spans="1:21" x14ac:dyDescent="0.2">
      <c r="A1360" t="s">
        <v>4745</v>
      </c>
      <c r="B1360" t="s">
        <v>4746</v>
      </c>
      <c r="C1360" t="s">
        <v>4738</v>
      </c>
      <c r="D1360" t="s">
        <v>171</v>
      </c>
      <c r="E1360" t="s">
        <v>172</v>
      </c>
      <c r="F1360" t="s">
        <v>173</v>
      </c>
      <c r="G1360" t="s">
        <v>174</v>
      </c>
      <c r="H1360" t="s">
        <v>209</v>
      </c>
      <c r="I1360" t="s">
        <v>251</v>
      </c>
      <c r="J1360" t="s">
        <v>11721</v>
      </c>
      <c r="K1360" t="s">
        <v>211</v>
      </c>
      <c r="L1360" t="s">
        <v>212</v>
      </c>
      <c r="M1360" t="s">
        <v>179</v>
      </c>
      <c r="N1360" t="s">
        <v>180</v>
      </c>
      <c r="O1360" t="s">
        <v>2503</v>
      </c>
      <c r="P1360" t="s">
        <v>4747</v>
      </c>
      <c r="Q1360" t="s">
        <v>200</v>
      </c>
      <c r="R1360" t="s">
        <v>184</v>
      </c>
      <c r="S1360" t="s">
        <v>9241</v>
      </c>
      <c r="T1360" t="s">
        <v>215</v>
      </c>
      <c r="U1360" t="s">
        <v>7663</v>
      </c>
    </row>
    <row r="1361" spans="1:21" x14ac:dyDescent="0.2">
      <c r="A1361" t="s">
        <v>4748</v>
      </c>
      <c r="B1361" t="s">
        <v>4749</v>
      </c>
      <c r="C1361" t="s">
        <v>4750</v>
      </c>
      <c r="D1361" t="s">
        <v>171</v>
      </c>
      <c r="E1361" t="s">
        <v>172</v>
      </c>
      <c r="F1361" t="s">
        <v>173</v>
      </c>
      <c r="G1361" t="s">
        <v>174</v>
      </c>
      <c r="H1361" t="s">
        <v>209</v>
      </c>
      <c r="I1361" t="s">
        <v>402</v>
      </c>
      <c r="J1361" t="s">
        <v>11769</v>
      </c>
      <c r="K1361" t="s">
        <v>211</v>
      </c>
      <c r="L1361" t="s">
        <v>212</v>
      </c>
      <c r="M1361" t="s">
        <v>179</v>
      </c>
      <c r="N1361" t="s">
        <v>180</v>
      </c>
      <c r="O1361" t="s">
        <v>4751</v>
      </c>
      <c r="P1361" t="s">
        <v>4752</v>
      </c>
      <c r="Q1361" t="s">
        <v>183</v>
      </c>
      <c r="R1361" t="s">
        <v>184</v>
      </c>
      <c r="S1361" t="s">
        <v>9242</v>
      </c>
      <c r="T1361" t="s">
        <v>215</v>
      </c>
      <c r="U1361" t="s">
        <v>7663</v>
      </c>
    </row>
    <row r="1362" spans="1:21" x14ac:dyDescent="0.2">
      <c r="A1362" t="s">
        <v>4753</v>
      </c>
      <c r="B1362" t="s">
        <v>4754</v>
      </c>
      <c r="C1362" t="s">
        <v>4755</v>
      </c>
      <c r="D1362" t="s">
        <v>171</v>
      </c>
      <c r="E1362" t="s">
        <v>172</v>
      </c>
      <c r="F1362" t="s">
        <v>173</v>
      </c>
      <c r="G1362" t="s">
        <v>174</v>
      </c>
      <c r="H1362" t="s">
        <v>316</v>
      </c>
      <c r="I1362" t="s">
        <v>574</v>
      </c>
      <c r="J1362" t="s">
        <v>11803</v>
      </c>
      <c r="K1362" t="s">
        <v>211</v>
      </c>
      <c r="L1362" t="s">
        <v>212</v>
      </c>
      <c r="M1362" t="s">
        <v>179</v>
      </c>
      <c r="N1362" t="s">
        <v>180</v>
      </c>
      <c r="O1362" t="s">
        <v>4756</v>
      </c>
      <c r="P1362" t="s">
        <v>4757</v>
      </c>
      <c r="Q1362" t="s">
        <v>796</v>
      </c>
      <c r="R1362" t="s">
        <v>321</v>
      </c>
      <c r="S1362" t="s">
        <v>9243</v>
      </c>
      <c r="T1362" t="s">
        <v>215</v>
      </c>
      <c r="U1362" t="s">
        <v>7663</v>
      </c>
    </row>
    <row r="1363" spans="1:21" x14ac:dyDescent="0.2">
      <c r="A1363" t="s">
        <v>4758</v>
      </c>
      <c r="B1363" t="s">
        <v>4759</v>
      </c>
      <c r="C1363" t="s">
        <v>4760</v>
      </c>
      <c r="D1363" t="s">
        <v>171</v>
      </c>
      <c r="E1363" t="s">
        <v>172</v>
      </c>
      <c r="F1363" t="s">
        <v>173</v>
      </c>
      <c r="G1363" t="s">
        <v>174</v>
      </c>
      <c r="H1363" t="s">
        <v>175</v>
      </c>
      <c r="I1363" t="s">
        <v>176</v>
      </c>
      <c r="J1363" t="s">
        <v>11716</v>
      </c>
      <c r="K1363" t="s">
        <v>177</v>
      </c>
      <c r="L1363" t="s">
        <v>178</v>
      </c>
      <c r="M1363" t="s">
        <v>179</v>
      </c>
      <c r="N1363" t="s">
        <v>180</v>
      </c>
      <c r="O1363" t="s">
        <v>4761</v>
      </c>
      <c r="P1363" t="s">
        <v>4762</v>
      </c>
      <c r="Q1363" t="s">
        <v>183</v>
      </c>
      <c r="R1363" t="s">
        <v>184</v>
      </c>
      <c r="S1363" t="s">
        <v>12664</v>
      </c>
      <c r="T1363" t="s">
        <v>185</v>
      </c>
      <c r="U1363" t="s">
        <v>11325</v>
      </c>
    </row>
    <row r="1364" spans="1:21" x14ac:dyDescent="0.2">
      <c r="A1364" t="s">
        <v>4764</v>
      </c>
      <c r="B1364" t="s">
        <v>4765</v>
      </c>
      <c r="C1364" t="s">
        <v>4766</v>
      </c>
      <c r="D1364" t="s">
        <v>171</v>
      </c>
      <c r="E1364" t="s">
        <v>172</v>
      </c>
      <c r="F1364" t="s">
        <v>173</v>
      </c>
      <c r="G1364" t="s">
        <v>174</v>
      </c>
      <c r="H1364" t="s">
        <v>209</v>
      </c>
      <c r="I1364" t="s">
        <v>239</v>
      </c>
      <c r="J1364" t="s">
        <v>11719</v>
      </c>
      <c r="K1364" t="s">
        <v>211</v>
      </c>
      <c r="L1364" t="s">
        <v>212</v>
      </c>
      <c r="M1364" t="s">
        <v>179</v>
      </c>
      <c r="N1364" t="s">
        <v>180</v>
      </c>
      <c r="O1364" t="s">
        <v>4767</v>
      </c>
      <c r="P1364" t="s">
        <v>4768</v>
      </c>
      <c r="Q1364" t="s">
        <v>200</v>
      </c>
      <c r="R1364" t="s">
        <v>184</v>
      </c>
      <c r="S1364" t="s">
        <v>9244</v>
      </c>
      <c r="T1364" t="s">
        <v>215</v>
      </c>
      <c r="U1364" t="s">
        <v>7663</v>
      </c>
    </row>
    <row r="1365" spans="1:21" x14ac:dyDescent="0.2">
      <c r="A1365" t="s">
        <v>4769</v>
      </c>
      <c r="B1365" t="s">
        <v>4770</v>
      </c>
      <c r="C1365" t="s">
        <v>4771</v>
      </c>
      <c r="D1365" t="s">
        <v>171</v>
      </c>
      <c r="E1365" t="s">
        <v>172</v>
      </c>
      <c r="F1365" t="s">
        <v>173</v>
      </c>
      <c r="G1365" t="s">
        <v>174</v>
      </c>
      <c r="H1365" t="s">
        <v>209</v>
      </c>
      <c r="I1365" t="s">
        <v>402</v>
      </c>
      <c r="J1365" t="s">
        <v>11769</v>
      </c>
      <c r="K1365" t="s">
        <v>211</v>
      </c>
      <c r="L1365" t="s">
        <v>212</v>
      </c>
      <c r="M1365" t="s">
        <v>179</v>
      </c>
      <c r="N1365" t="s">
        <v>180</v>
      </c>
      <c r="O1365" t="s">
        <v>4772</v>
      </c>
      <c r="P1365" t="s">
        <v>4773</v>
      </c>
      <c r="Q1365" t="s">
        <v>183</v>
      </c>
      <c r="R1365" t="s">
        <v>184</v>
      </c>
      <c r="S1365" t="s">
        <v>9245</v>
      </c>
      <c r="T1365" t="s">
        <v>215</v>
      </c>
      <c r="U1365" t="s">
        <v>7663</v>
      </c>
    </row>
    <row r="1366" spans="1:21" x14ac:dyDescent="0.2">
      <c r="A1366" t="s">
        <v>4774</v>
      </c>
      <c r="B1366" t="s">
        <v>4775</v>
      </c>
      <c r="C1366" t="s">
        <v>4776</v>
      </c>
      <c r="D1366" t="s">
        <v>171</v>
      </c>
      <c r="E1366" t="s">
        <v>172</v>
      </c>
      <c r="F1366" t="s">
        <v>173</v>
      </c>
      <c r="G1366" t="s">
        <v>174</v>
      </c>
      <c r="H1366" t="s">
        <v>198</v>
      </c>
      <c r="I1366" t="s">
        <v>199</v>
      </c>
      <c r="J1366" t="s">
        <v>11726</v>
      </c>
      <c r="K1366" t="s">
        <v>211</v>
      </c>
      <c r="L1366" t="s">
        <v>352</v>
      </c>
      <c r="M1366" t="s">
        <v>179</v>
      </c>
      <c r="N1366" t="s">
        <v>180</v>
      </c>
      <c r="O1366" t="s">
        <v>524</v>
      </c>
      <c r="P1366" t="s">
        <v>4777</v>
      </c>
      <c r="Q1366" t="s">
        <v>200</v>
      </c>
      <c r="R1366" t="s">
        <v>184</v>
      </c>
      <c r="S1366" t="s">
        <v>9246</v>
      </c>
      <c r="T1366" t="s">
        <v>322</v>
      </c>
      <c r="U1366" t="s">
        <v>9247</v>
      </c>
    </row>
    <row r="1367" spans="1:21" x14ac:dyDescent="0.2">
      <c r="A1367" t="s">
        <v>4778</v>
      </c>
      <c r="B1367" t="s">
        <v>4779</v>
      </c>
      <c r="C1367" t="s">
        <v>4780</v>
      </c>
      <c r="D1367" t="s">
        <v>171</v>
      </c>
      <c r="E1367" t="s">
        <v>172</v>
      </c>
      <c r="F1367" t="s">
        <v>173</v>
      </c>
      <c r="G1367" t="s">
        <v>174</v>
      </c>
      <c r="H1367" t="s">
        <v>209</v>
      </c>
      <c r="I1367" t="s">
        <v>239</v>
      </c>
      <c r="J1367" t="s">
        <v>11719</v>
      </c>
      <c r="K1367" t="s">
        <v>211</v>
      </c>
      <c r="L1367" t="s">
        <v>212</v>
      </c>
      <c r="M1367" t="s">
        <v>179</v>
      </c>
      <c r="N1367" t="s">
        <v>180</v>
      </c>
      <c r="O1367" t="s">
        <v>474</v>
      </c>
      <c r="P1367" t="s">
        <v>4781</v>
      </c>
      <c r="Q1367" t="s">
        <v>200</v>
      </c>
      <c r="R1367" t="s">
        <v>184</v>
      </c>
      <c r="S1367" t="s">
        <v>9248</v>
      </c>
      <c r="T1367" t="s">
        <v>215</v>
      </c>
      <c r="U1367" t="s">
        <v>7663</v>
      </c>
    </row>
    <row r="1368" spans="1:21" x14ac:dyDescent="0.2">
      <c r="A1368" t="s">
        <v>4783</v>
      </c>
      <c r="B1368" t="s">
        <v>4784</v>
      </c>
      <c r="C1368" t="s">
        <v>4782</v>
      </c>
      <c r="D1368" t="s">
        <v>171</v>
      </c>
      <c r="E1368" t="s">
        <v>172</v>
      </c>
      <c r="F1368" t="s">
        <v>173</v>
      </c>
      <c r="G1368" t="s">
        <v>174</v>
      </c>
      <c r="H1368" t="s">
        <v>209</v>
      </c>
      <c r="I1368" t="s">
        <v>402</v>
      </c>
      <c r="J1368" t="s">
        <v>11769</v>
      </c>
      <c r="K1368" t="s">
        <v>211</v>
      </c>
      <c r="L1368" t="s">
        <v>212</v>
      </c>
      <c r="M1368" t="s">
        <v>179</v>
      </c>
      <c r="N1368" t="s">
        <v>180</v>
      </c>
      <c r="O1368" t="s">
        <v>4785</v>
      </c>
      <c r="P1368" t="s">
        <v>4786</v>
      </c>
      <c r="Q1368" t="s">
        <v>200</v>
      </c>
      <c r="R1368" t="s">
        <v>184</v>
      </c>
      <c r="S1368" t="s">
        <v>9249</v>
      </c>
      <c r="T1368" t="s">
        <v>215</v>
      </c>
      <c r="U1368" t="s">
        <v>7663</v>
      </c>
    </row>
    <row r="1369" spans="1:21" x14ac:dyDescent="0.2">
      <c r="A1369" t="s">
        <v>4787</v>
      </c>
      <c r="B1369" t="s">
        <v>4788</v>
      </c>
      <c r="C1369" t="s">
        <v>4782</v>
      </c>
      <c r="D1369" t="s">
        <v>171</v>
      </c>
      <c r="E1369" t="s">
        <v>172</v>
      </c>
      <c r="F1369" t="s">
        <v>173</v>
      </c>
      <c r="G1369" t="s">
        <v>174</v>
      </c>
      <c r="H1369" t="s">
        <v>657</v>
      </c>
      <c r="I1369" t="s">
        <v>228</v>
      </c>
      <c r="J1369" t="s">
        <v>11868</v>
      </c>
      <c r="K1369" t="s">
        <v>677</v>
      </c>
      <c r="L1369" t="s">
        <v>678</v>
      </c>
      <c r="M1369" t="s">
        <v>295</v>
      </c>
      <c r="N1369" t="s">
        <v>296</v>
      </c>
      <c r="O1369" t="s">
        <v>4789</v>
      </c>
      <c r="P1369" t="s">
        <v>4790</v>
      </c>
      <c r="Q1369" t="s">
        <v>195</v>
      </c>
      <c r="R1369" t="s">
        <v>196</v>
      </c>
      <c r="S1369" t="s">
        <v>9250</v>
      </c>
      <c r="T1369" t="s">
        <v>7771</v>
      </c>
      <c r="U1369" t="s">
        <v>11326</v>
      </c>
    </row>
    <row r="1370" spans="1:21" x14ac:dyDescent="0.2">
      <c r="A1370" t="s">
        <v>4791</v>
      </c>
      <c r="B1370" t="s">
        <v>4792</v>
      </c>
      <c r="C1370" t="s">
        <v>4793</v>
      </c>
      <c r="D1370" t="s">
        <v>171</v>
      </c>
      <c r="E1370" t="s">
        <v>172</v>
      </c>
      <c r="F1370" t="s">
        <v>173</v>
      </c>
      <c r="G1370" t="s">
        <v>174</v>
      </c>
      <c r="H1370" t="s">
        <v>209</v>
      </c>
      <c r="I1370" t="s">
        <v>574</v>
      </c>
      <c r="J1370" t="s">
        <v>11813</v>
      </c>
      <c r="K1370" t="s">
        <v>177</v>
      </c>
      <c r="L1370" t="s">
        <v>352</v>
      </c>
      <c r="M1370" t="s">
        <v>179</v>
      </c>
      <c r="N1370" t="s">
        <v>180</v>
      </c>
      <c r="O1370" t="s">
        <v>4794</v>
      </c>
      <c r="P1370" t="s">
        <v>4795</v>
      </c>
      <c r="Q1370" t="s">
        <v>312</v>
      </c>
      <c r="R1370" t="s">
        <v>184</v>
      </c>
      <c r="S1370" t="s">
        <v>9251</v>
      </c>
      <c r="T1370" t="s">
        <v>322</v>
      </c>
      <c r="U1370" t="s">
        <v>11327</v>
      </c>
    </row>
    <row r="1371" spans="1:21" x14ac:dyDescent="0.2">
      <c r="A1371" t="s">
        <v>4796</v>
      </c>
      <c r="B1371" t="s">
        <v>4797</v>
      </c>
      <c r="C1371" t="s">
        <v>4782</v>
      </c>
      <c r="D1371" t="s">
        <v>171</v>
      </c>
      <c r="E1371" t="s">
        <v>172</v>
      </c>
      <c r="F1371" t="s">
        <v>173</v>
      </c>
      <c r="G1371" t="s">
        <v>174</v>
      </c>
      <c r="H1371" t="s">
        <v>316</v>
      </c>
      <c r="I1371" t="s">
        <v>574</v>
      </c>
      <c r="J1371" t="s">
        <v>11803</v>
      </c>
      <c r="K1371" t="s">
        <v>211</v>
      </c>
      <c r="L1371" t="s">
        <v>212</v>
      </c>
      <c r="M1371" t="s">
        <v>179</v>
      </c>
      <c r="N1371" t="s">
        <v>180</v>
      </c>
      <c r="O1371" t="s">
        <v>4798</v>
      </c>
      <c r="P1371" t="s">
        <v>4799</v>
      </c>
      <c r="Q1371" t="s">
        <v>796</v>
      </c>
      <c r="R1371" t="s">
        <v>321</v>
      </c>
      <c r="S1371" t="s">
        <v>9252</v>
      </c>
      <c r="T1371" t="s">
        <v>215</v>
      </c>
      <c r="U1371" t="s">
        <v>7663</v>
      </c>
    </row>
    <row r="1372" spans="1:21" x14ac:dyDescent="0.2">
      <c r="A1372" t="s">
        <v>4800</v>
      </c>
      <c r="B1372" t="s">
        <v>4801</v>
      </c>
      <c r="C1372" t="s">
        <v>4802</v>
      </c>
      <c r="D1372" t="s">
        <v>171</v>
      </c>
      <c r="E1372" t="s">
        <v>172</v>
      </c>
      <c r="F1372" t="s">
        <v>173</v>
      </c>
      <c r="G1372" t="s">
        <v>174</v>
      </c>
      <c r="H1372" t="s">
        <v>209</v>
      </c>
      <c r="I1372" t="s">
        <v>402</v>
      </c>
      <c r="J1372" t="s">
        <v>11769</v>
      </c>
      <c r="K1372" t="s">
        <v>211</v>
      </c>
      <c r="L1372" t="s">
        <v>212</v>
      </c>
      <c r="M1372" t="s">
        <v>179</v>
      </c>
      <c r="N1372" t="s">
        <v>180</v>
      </c>
      <c r="O1372" t="s">
        <v>4803</v>
      </c>
      <c r="P1372" t="s">
        <v>4804</v>
      </c>
      <c r="Q1372" t="s">
        <v>183</v>
      </c>
      <c r="R1372" t="s">
        <v>184</v>
      </c>
      <c r="S1372" t="s">
        <v>9253</v>
      </c>
      <c r="T1372" t="s">
        <v>215</v>
      </c>
      <c r="U1372" t="s">
        <v>7663</v>
      </c>
    </row>
    <row r="1373" spans="1:21" x14ac:dyDescent="0.2">
      <c r="A1373" t="s">
        <v>4805</v>
      </c>
      <c r="B1373" t="s">
        <v>4806</v>
      </c>
      <c r="C1373" t="s">
        <v>4802</v>
      </c>
      <c r="D1373" t="s">
        <v>171</v>
      </c>
      <c r="E1373" t="s">
        <v>172</v>
      </c>
      <c r="F1373" t="s">
        <v>173</v>
      </c>
      <c r="G1373" t="s">
        <v>174</v>
      </c>
      <c r="H1373" t="s">
        <v>198</v>
      </c>
      <c r="I1373" t="s">
        <v>176</v>
      </c>
      <c r="J1373" t="s">
        <v>11745</v>
      </c>
      <c r="K1373" t="s">
        <v>211</v>
      </c>
      <c r="L1373" t="s">
        <v>212</v>
      </c>
      <c r="M1373" t="s">
        <v>179</v>
      </c>
      <c r="N1373" t="s">
        <v>180</v>
      </c>
      <c r="O1373" t="s">
        <v>4807</v>
      </c>
      <c r="P1373" t="s">
        <v>4808</v>
      </c>
      <c r="Q1373" t="s">
        <v>555</v>
      </c>
      <c r="R1373" t="s">
        <v>270</v>
      </c>
      <c r="S1373" t="s">
        <v>9254</v>
      </c>
      <c r="T1373" t="s">
        <v>215</v>
      </c>
      <c r="U1373" t="s">
        <v>7663</v>
      </c>
    </row>
    <row r="1374" spans="1:21" x14ac:dyDescent="0.2">
      <c r="A1374" t="s">
        <v>4809</v>
      </c>
      <c r="B1374" t="s">
        <v>4810</v>
      </c>
      <c r="C1374" t="s">
        <v>4811</v>
      </c>
      <c r="D1374" t="s">
        <v>171</v>
      </c>
      <c r="E1374" t="s">
        <v>172</v>
      </c>
      <c r="F1374" t="s">
        <v>173</v>
      </c>
      <c r="G1374" t="s">
        <v>174</v>
      </c>
      <c r="H1374" t="s">
        <v>326</v>
      </c>
      <c r="I1374" t="s">
        <v>199</v>
      </c>
      <c r="J1374" t="s">
        <v>11732</v>
      </c>
      <c r="K1374" t="s">
        <v>177</v>
      </c>
      <c r="L1374" t="s">
        <v>352</v>
      </c>
      <c r="M1374" t="s">
        <v>179</v>
      </c>
      <c r="N1374" t="s">
        <v>180</v>
      </c>
      <c r="O1374" t="s">
        <v>4812</v>
      </c>
      <c r="P1374" t="s">
        <v>4813</v>
      </c>
      <c r="Q1374" t="s">
        <v>329</v>
      </c>
      <c r="R1374" t="s">
        <v>330</v>
      </c>
      <c r="S1374" t="s">
        <v>9255</v>
      </c>
      <c r="T1374" t="s">
        <v>322</v>
      </c>
      <c r="U1374" t="s">
        <v>11328</v>
      </c>
    </row>
    <row r="1375" spans="1:21" x14ac:dyDescent="0.2">
      <c r="A1375" t="s">
        <v>4814</v>
      </c>
      <c r="B1375" t="s">
        <v>4815</v>
      </c>
      <c r="C1375" t="s">
        <v>4816</v>
      </c>
      <c r="D1375" t="s">
        <v>171</v>
      </c>
      <c r="E1375" t="s">
        <v>172</v>
      </c>
      <c r="F1375" t="s">
        <v>173</v>
      </c>
      <c r="G1375" t="s">
        <v>174</v>
      </c>
      <c r="H1375" t="s">
        <v>209</v>
      </c>
      <c r="I1375" t="s">
        <v>945</v>
      </c>
      <c r="J1375" t="s">
        <v>11756</v>
      </c>
      <c r="K1375" t="s">
        <v>211</v>
      </c>
      <c r="L1375" t="s">
        <v>212</v>
      </c>
      <c r="M1375" t="s">
        <v>179</v>
      </c>
      <c r="N1375" t="s">
        <v>180</v>
      </c>
      <c r="O1375" t="s">
        <v>4817</v>
      </c>
      <c r="P1375" t="s">
        <v>4818</v>
      </c>
      <c r="Q1375" t="s">
        <v>200</v>
      </c>
      <c r="R1375" t="s">
        <v>184</v>
      </c>
      <c r="S1375" t="s">
        <v>9256</v>
      </c>
      <c r="T1375" t="s">
        <v>215</v>
      </c>
      <c r="U1375" t="s">
        <v>7663</v>
      </c>
    </row>
    <row r="1376" spans="1:21" x14ac:dyDescent="0.2">
      <c r="A1376" t="s">
        <v>4819</v>
      </c>
      <c r="B1376" t="s">
        <v>4820</v>
      </c>
      <c r="C1376" t="s">
        <v>4821</v>
      </c>
      <c r="D1376" t="s">
        <v>171</v>
      </c>
      <c r="E1376" t="s">
        <v>172</v>
      </c>
      <c r="F1376" t="s">
        <v>173</v>
      </c>
      <c r="G1376" t="s">
        <v>189</v>
      </c>
      <c r="H1376" t="s">
        <v>462</v>
      </c>
      <c r="I1376" t="s">
        <v>191</v>
      </c>
      <c r="J1376" t="s">
        <v>11801</v>
      </c>
      <c r="K1376" t="s">
        <v>177</v>
      </c>
      <c r="L1376" t="s">
        <v>178</v>
      </c>
      <c r="M1376" t="s">
        <v>179</v>
      </c>
      <c r="N1376" t="s">
        <v>180</v>
      </c>
      <c r="O1376" t="s">
        <v>4822</v>
      </c>
      <c r="P1376" t="s">
        <v>4823</v>
      </c>
      <c r="Q1376" t="s">
        <v>465</v>
      </c>
      <c r="R1376" t="s">
        <v>465</v>
      </c>
      <c r="S1376" t="s">
        <v>9257</v>
      </c>
      <c r="T1376" t="s">
        <v>185</v>
      </c>
      <c r="U1376" t="s">
        <v>9258</v>
      </c>
    </row>
    <row r="1377" spans="1:21" x14ac:dyDescent="0.2">
      <c r="A1377" t="s">
        <v>4824</v>
      </c>
      <c r="B1377" t="s">
        <v>4825</v>
      </c>
      <c r="C1377" t="s">
        <v>4826</v>
      </c>
      <c r="D1377" t="s">
        <v>171</v>
      </c>
      <c r="E1377" t="s">
        <v>172</v>
      </c>
      <c r="F1377" t="s">
        <v>173</v>
      </c>
      <c r="G1377" t="s">
        <v>174</v>
      </c>
      <c r="H1377" t="s">
        <v>209</v>
      </c>
      <c r="I1377" t="s">
        <v>420</v>
      </c>
      <c r="J1377" t="s">
        <v>11738</v>
      </c>
      <c r="K1377" t="s">
        <v>211</v>
      </c>
      <c r="L1377" t="s">
        <v>212</v>
      </c>
      <c r="M1377" t="s">
        <v>179</v>
      </c>
      <c r="N1377" t="s">
        <v>180</v>
      </c>
      <c r="O1377" t="s">
        <v>4827</v>
      </c>
      <c r="P1377" t="s">
        <v>4828</v>
      </c>
      <c r="Q1377" t="s">
        <v>200</v>
      </c>
      <c r="R1377" t="s">
        <v>184</v>
      </c>
      <c r="S1377" t="s">
        <v>9259</v>
      </c>
      <c r="T1377" t="s">
        <v>215</v>
      </c>
      <c r="U1377" t="s">
        <v>7663</v>
      </c>
    </row>
    <row r="1378" spans="1:21" x14ac:dyDescent="0.2">
      <c r="A1378" t="s">
        <v>4830</v>
      </c>
      <c r="B1378" t="s">
        <v>4831</v>
      </c>
      <c r="C1378" t="s">
        <v>4829</v>
      </c>
      <c r="D1378" t="s">
        <v>171</v>
      </c>
      <c r="E1378" t="s">
        <v>172</v>
      </c>
      <c r="F1378" t="s">
        <v>173</v>
      </c>
      <c r="G1378" t="s">
        <v>174</v>
      </c>
      <c r="H1378" t="s">
        <v>316</v>
      </c>
      <c r="I1378" t="s">
        <v>228</v>
      </c>
      <c r="J1378" t="s">
        <v>11747</v>
      </c>
      <c r="K1378" t="s">
        <v>211</v>
      </c>
      <c r="L1378" t="s">
        <v>212</v>
      </c>
      <c r="M1378" t="s">
        <v>179</v>
      </c>
      <c r="N1378" t="s">
        <v>180</v>
      </c>
      <c r="O1378" t="s">
        <v>4832</v>
      </c>
      <c r="P1378" t="s">
        <v>4833</v>
      </c>
      <c r="Q1378" t="s">
        <v>796</v>
      </c>
      <c r="R1378" t="s">
        <v>321</v>
      </c>
      <c r="S1378" t="s">
        <v>9260</v>
      </c>
      <c r="T1378" t="s">
        <v>215</v>
      </c>
      <c r="U1378" t="s">
        <v>7663</v>
      </c>
    </row>
    <row r="1379" spans="1:21" x14ac:dyDescent="0.2">
      <c r="A1379" t="s">
        <v>4834</v>
      </c>
      <c r="B1379" t="s">
        <v>4835</v>
      </c>
      <c r="C1379" t="s">
        <v>4836</v>
      </c>
      <c r="D1379" t="s">
        <v>171</v>
      </c>
      <c r="E1379" t="s">
        <v>172</v>
      </c>
      <c r="F1379" t="s">
        <v>173</v>
      </c>
      <c r="G1379" t="s">
        <v>174</v>
      </c>
      <c r="H1379" t="s">
        <v>209</v>
      </c>
      <c r="I1379" t="s">
        <v>420</v>
      </c>
      <c r="J1379" t="s">
        <v>11738</v>
      </c>
      <c r="K1379" t="s">
        <v>211</v>
      </c>
      <c r="L1379" t="s">
        <v>212</v>
      </c>
      <c r="M1379" t="s">
        <v>179</v>
      </c>
      <c r="N1379" t="s">
        <v>180</v>
      </c>
      <c r="O1379" t="s">
        <v>3665</v>
      </c>
      <c r="P1379" t="s">
        <v>4837</v>
      </c>
      <c r="Q1379" t="s">
        <v>225</v>
      </c>
      <c r="R1379" t="s">
        <v>184</v>
      </c>
      <c r="S1379" t="s">
        <v>9261</v>
      </c>
      <c r="T1379" t="s">
        <v>215</v>
      </c>
      <c r="U1379" t="s">
        <v>7663</v>
      </c>
    </row>
    <row r="1380" spans="1:21" x14ac:dyDescent="0.2">
      <c r="A1380" t="s">
        <v>4838</v>
      </c>
      <c r="B1380" t="s">
        <v>4839</v>
      </c>
      <c r="C1380" t="s">
        <v>4840</v>
      </c>
      <c r="D1380" t="s">
        <v>171</v>
      </c>
      <c r="E1380" t="s">
        <v>172</v>
      </c>
      <c r="F1380" t="s">
        <v>173</v>
      </c>
      <c r="G1380" t="s">
        <v>174</v>
      </c>
      <c r="H1380" t="s">
        <v>209</v>
      </c>
      <c r="I1380" t="s">
        <v>199</v>
      </c>
      <c r="J1380" t="s">
        <v>11742</v>
      </c>
      <c r="K1380" t="s">
        <v>177</v>
      </c>
      <c r="L1380" t="s">
        <v>178</v>
      </c>
      <c r="M1380" t="s">
        <v>179</v>
      </c>
      <c r="N1380" t="s">
        <v>180</v>
      </c>
      <c r="O1380" t="s">
        <v>4841</v>
      </c>
      <c r="P1380" t="s">
        <v>4842</v>
      </c>
      <c r="Q1380" t="s">
        <v>200</v>
      </c>
      <c r="R1380" t="s">
        <v>184</v>
      </c>
      <c r="S1380" t="s">
        <v>9263</v>
      </c>
      <c r="T1380" t="s">
        <v>185</v>
      </c>
      <c r="U1380" t="s">
        <v>9264</v>
      </c>
    </row>
    <row r="1381" spans="1:21" x14ac:dyDescent="0.2">
      <c r="A1381" t="s">
        <v>4843</v>
      </c>
      <c r="B1381" t="s">
        <v>4844</v>
      </c>
      <c r="C1381" t="s">
        <v>4845</v>
      </c>
      <c r="D1381" t="s">
        <v>171</v>
      </c>
      <c r="E1381" t="s">
        <v>172</v>
      </c>
      <c r="F1381" t="s">
        <v>173</v>
      </c>
      <c r="G1381" t="s">
        <v>174</v>
      </c>
      <c r="H1381" t="s">
        <v>190</v>
      </c>
      <c r="I1381" t="s">
        <v>176</v>
      </c>
      <c r="J1381" t="s">
        <v>11722</v>
      </c>
      <c r="K1381" t="s">
        <v>177</v>
      </c>
      <c r="L1381" t="s">
        <v>352</v>
      </c>
      <c r="M1381" t="s">
        <v>179</v>
      </c>
      <c r="N1381" t="s">
        <v>180</v>
      </c>
      <c r="O1381" t="s">
        <v>4846</v>
      </c>
      <c r="P1381" t="s">
        <v>4847</v>
      </c>
      <c r="Q1381" t="s">
        <v>195</v>
      </c>
      <c r="R1381" t="s">
        <v>196</v>
      </c>
      <c r="S1381" t="s">
        <v>9265</v>
      </c>
      <c r="T1381" t="s">
        <v>322</v>
      </c>
      <c r="U1381" t="s">
        <v>9266</v>
      </c>
    </row>
    <row r="1382" spans="1:21" x14ac:dyDescent="0.2">
      <c r="A1382" t="s">
        <v>4848</v>
      </c>
      <c r="B1382" t="s">
        <v>4849</v>
      </c>
      <c r="C1382" t="s">
        <v>4850</v>
      </c>
      <c r="D1382" t="s">
        <v>171</v>
      </c>
      <c r="E1382" t="s">
        <v>172</v>
      </c>
      <c r="F1382" t="s">
        <v>173</v>
      </c>
      <c r="G1382" t="s">
        <v>174</v>
      </c>
      <c r="H1382" t="s">
        <v>209</v>
      </c>
      <c r="I1382" t="s">
        <v>945</v>
      </c>
      <c r="J1382" t="s">
        <v>11756</v>
      </c>
      <c r="K1382" t="s">
        <v>211</v>
      </c>
      <c r="L1382" t="s">
        <v>212</v>
      </c>
      <c r="M1382" t="s">
        <v>179</v>
      </c>
      <c r="N1382" t="s">
        <v>180</v>
      </c>
      <c r="O1382" t="s">
        <v>4851</v>
      </c>
      <c r="P1382" t="s">
        <v>4852</v>
      </c>
      <c r="Q1382" t="s">
        <v>200</v>
      </c>
      <c r="R1382" t="s">
        <v>184</v>
      </c>
      <c r="S1382" t="s">
        <v>9267</v>
      </c>
      <c r="T1382" t="s">
        <v>215</v>
      </c>
      <c r="U1382" t="s">
        <v>7663</v>
      </c>
    </row>
    <row r="1383" spans="1:21" x14ac:dyDescent="0.2">
      <c r="A1383" t="s">
        <v>4853</v>
      </c>
      <c r="B1383" t="s">
        <v>4854</v>
      </c>
      <c r="C1383" t="s">
        <v>4855</v>
      </c>
      <c r="D1383" t="s">
        <v>171</v>
      </c>
      <c r="E1383" t="s">
        <v>172</v>
      </c>
      <c r="F1383" t="s">
        <v>173</v>
      </c>
      <c r="G1383" t="s">
        <v>174</v>
      </c>
      <c r="H1383" t="s">
        <v>209</v>
      </c>
      <c r="I1383" t="s">
        <v>945</v>
      </c>
      <c r="J1383" t="s">
        <v>11756</v>
      </c>
      <c r="K1383" t="s">
        <v>211</v>
      </c>
      <c r="L1383" t="s">
        <v>212</v>
      </c>
      <c r="M1383" t="s">
        <v>179</v>
      </c>
      <c r="N1383" t="s">
        <v>180</v>
      </c>
      <c r="O1383" t="s">
        <v>4856</v>
      </c>
      <c r="P1383" t="s">
        <v>4857</v>
      </c>
      <c r="Q1383" t="s">
        <v>200</v>
      </c>
      <c r="R1383" t="s">
        <v>184</v>
      </c>
      <c r="S1383" t="s">
        <v>9268</v>
      </c>
      <c r="T1383" t="s">
        <v>215</v>
      </c>
      <c r="U1383" t="s">
        <v>7663</v>
      </c>
    </row>
    <row r="1384" spans="1:21" x14ac:dyDescent="0.2">
      <c r="A1384" t="s">
        <v>4858</v>
      </c>
      <c r="B1384" t="s">
        <v>4859</v>
      </c>
      <c r="C1384" t="s">
        <v>3452</v>
      </c>
      <c r="D1384" t="s">
        <v>171</v>
      </c>
      <c r="E1384" t="s">
        <v>172</v>
      </c>
      <c r="F1384" t="s">
        <v>173</v>
      </c>
      <c r="G1384" t="s">
        <v>174</v>
      </c>
      <c r="H1384" t="s">
        <v>316</v>
      </c>
      <c r="I1384" t="s">
        <v>176</v>
      </c>
      <c r="J1384" t="s">
        <v>11731</v>
      </c>
      <c r="K1384" t="s">
        <v>177</v>
      </c>
      <c r="L1384" t="s">
        <v>178</v>
      </c>
      <c r="M1384" t="s">
        <v>179</v>
      </c>
      <c r="N1384" t="s">
        <v>180</v>
      </c>
      <c r="O1384" t="s">
        <v>4860</v>
      </c>
      <c r="P1384" t="s">
        <v>4861</v>
      </c>
      <c r="Q1384" t="s">
        <v>2049</v>
      </c>
      <c r="R1384" t="s">
        <v>321</v>
      </c>
      <c r="S1384" t="s">
        <v>9269</v>
      </c>
      <c r="T1384" t="s">
        <v>185</v>
      </c>
      <c r="U1384" t="s">
        <v>11329</v>
      </c>
    </row>
    <row r="1385" spans="1:21" x14ac:dyDescent="0.2">
      <c r="A1385" t="s">
        <v>4862</v>
      </c>
      <c r="B1385" t="s">
        <v>4863</v>
      </c>
      <c r="C1385" t="s">
        <v>4864</v>
      </c>
      <c r="D1385" t="s">
        <v>171</v>
      </c>
      <c r="E1385" t="s">
        <v>172</v>
      </c>
      <c r="F1385" t="s">
        <v>173</v>
      </c>
      <c r="G1385" t="s">
        <v>174</v>
      </c>
      <c r="H1385" t="s">
        <v>316</v>
      </c>
      <c r="I1385" t="s">
        <v>228</v>
      </c>
      <c r="J1385" t="s">
        <v>11747</v>
      </c>
      <c r="K1385" t="s">
        <v>211</v>
      </c>
      <c r="L1385" t="s">
        <v>212</v>
      </c>
      <c r="M1385" t="s">
        <v>179</v>
      </c>
      <c r="N1385" t="s">
        <v>180</v>
      </c>
      <c r="O1385" t="s">
        <v>4865</v>
      </c>
      <c r="P1385" t="s">
        <v>4866</v>
      </c>
      <c r="Q1385" t="s">
        <v>796</v>
      </c>
      <c r="R1385" t="s">
        <v>321</v>
      </c>
      <c r="S1385" t="s">
        <v>9270</v>
      </c>
      <c r="T1385" t="s">
        <v>215</v>
      </c>
      <c r="U1385" t="s">
        <v>7663</v>
      </c>
    </row>
    <row r="1386" spans="1:21" x14ac:dyDescent="0.2">
      <c r="A1386" t="s">
        <v>4867</v>
      </c>
      <c r="B1386" t="s">
        <v>4868</v>
      </c>
      <c r="C1386" t="s">
        <v>4864</v>
      </c>
      <c r="D1386" t="s">
        <v>171</v>
      </c>
      <c r="E1386" t="s">
        <v>172</v>
      </c>
      <c r="F1386" t="s">
        <v>173</v>
      </c>
      <c r="G1386" t="s">
        <v>174</v>
      </c>
      <c r="H1386" t="s">
        <v>316</v>
      </c>
      <c r="I1386" t="s">
        <v>574</v>
      </c>
      <c r="J1386" t="s">
        <v>11803</v>
      </c>
      <c r="K1386" t="s">
        <v>211</v>
      </c>
      <c r="L1386" t="s">
        <v>212</v>
      </c>
      <c r="M1386" t="s">
        <v>179</v>
      </c>
      <c r="N1386" t="s">
        <v>180</v>
      </c>
      <c r="O1386" t="s">
        <v>4869</v>
      </c>
      <c r="P1386" t="s">
        <v>4870</v>
      </c>
      <c r="Q1386" t="s">
        <v>796</v>
      </c>
      <c r="R1386" t="s">
        <v>321</v>
      </c>
      <c r="S1386" t="s">
        <v>9271</v>
      </c>
      <c r="T1386" t="s">
        <v>215</v>
      </c>
      <c r="U1386" t="s">
        <v>7663</v>
      </c>
    </row>
    <row r="1387" spans="1:21" x14ac:dyDescent="0.2">
      <c r="A1387" t="s">
        <v>4871</v>
      </c>
      <c r="B1387" t="s">
        <v>4872</v>
      </c>
      <c r="C1387" t="s">
        <v>4873</v>
      </c>
      <c r="D1387" t="s">
        <v>171</v>
      </c>
      <c r="E1387" t="s">
        <v>172</v>
      </c>
      <c r="F1387" t="s">
        <v>173</v>
      </c>
      <c r="G1387" t="s">
        <v>174</v>
      </c>
      <c r="H1387" t="s">
        <v>316</v>
      </c>
      <c r="I1387" t="s">
        <v>191</v>
      </c>
      <c r="J1387" t="s">
        <v>11807</v>
      </c>
      <c r="K1387" t="s">
        <v>177</v>
      </c>
      <c r="L1387" t="s">
        <v>352</v>
      </c>
      <c r="M1387" t="s">
        <v>179</v>
      </c>
      <c r="N1387" t="s">
        <v>180</v>
      </c>
      <c r="O1387" t="s">
        <v>4874</v>
      </c>
      <c r="P1387" t="s">
        <v>4875</v>
      </c>
      <c r="Q1387" t="s">
        <v>337</v>
      </c>
      <c r="R1387" t="s">
        <v>321</v>
      </c>
      <c r="S1387" t="s">
        <v>9272</v>
      </c>
      <c r="T1387" t="s">
        <v>322</v>
      </c>
      <c r="U1387" t="s">
        <v>11330</v>
      </c>
    </row>
    <row r="1388" spans="1:21" x14ac:dyDescent="0.2">
      <c r="A1388" t="s">
        <v>4876</v>
      </c>
      <c r="B1388" t="s">
        <v>4877</v>
      </c>
      <c r="C1388" t="s">
        <v>4878</v>
      </c>
      <c r="D1388" t="s">
        <v>171</v>
      </c>
      <c r="E1388" t="s">
        <v>172</v>
      </c>
      <c r="F1388" t="s">
        <v>173</v>
      </c>
      <c r="G1388" t="s">
        <v>189</v>
      </c>
      <c r="H1388" t="s">
        <v>326</v>
      </c>
      <c r="I1388" t="s">
        <v>199</v>
      </c>
      <c r="J1388" t="s">
        <v>11732</v>
      </c>
      <c r="K1388" t="s">
        <v>217</v>
      </c>
      <c r="L1388" t="s">
        <v>267</v>
      </c>
      <c r="M1388" t="s">
        <v>179</v>
      </c>
      <c r="N1388" t="s">
        <v>192</v>
      </c>
      <c r="O1388" t="s">
        <v>4879</v>
      </c>
      <c r="P1388" t="s">
        <v>4880</v>
      </c>
      <c r="Q1388" t="s">
        <v>329</v>
      </c>
      <c r="R1388" t="s">
        <v>330</v>
      </c>
      <c r="S1388" t="s">
        <v>9273</v>
      </c>
      <c r="T1388" t="s">
        <v>268</v>
      </c>
      <c r="U1388" t="s">
        <v>11331</v>
      </c>
    </row>
    <row r="1389" spans="1:21" x14ac:dyDescent="0.2">
      <c r="A1389" t="s">
        <v>4881</v>
      </c>
      <c r="B1389" t="s">
        <v>4882</v>
      </c>
      <c r="C1389" t="s">
        <v>4883</v>
      </c>
      <c r="D1389" t="s">
        <v>171</v>
      </c>
      <c r="E1389" t="s">
        <v>172</v>
      </c>
      <c r="F1389" t="s">
        <v>173</v>
      </c>
      <c r="G1389" t="s">
        <v>174</v>
      </c>
      <c r="H1389" t="s">
        <v>209</v>
      </c>
      <c r="I1389" t="s">
        <v>239</v>
      </c>
      <c r="J1389" t="s">
        <v>11719</v>
      </c>
      <c r="K1389" t="s">
        <v>211</v>
      </c>
      <c r="L1389" t="s">
        <v>212</v>
      </c>
      <c r="M1389" t="s">
        <v>179</v>
      </c>
      <c r="N1389" t="s">
        <v>180</v>
      </c>
      <c r="O1389" t="s">
        <v>4884</v>
      </c>
      <c r="P1389" t="s">
        <v>4885</v>
      </c>
      <c r="Q1389" t="s">
        <v>200</v>
      </c>
      <c r="R1389" t="s">
        <v>184</v>
      </c>
      <c r="S1389" t="s">
        <v>9274</v>
      </c>
      <c r="T1389" t="s">
        <v>215</v>
      </c>
      <c r="U1389" t="s">
        <v>7663</v>
      </c>
    </row>
    <row r="1390" spans="1:21" x14ac:dyDescent="0.2">
      <c r="A1390" t="s">
        <v>4886</v>
      </c>
      <c r="B1390" t="s">
        <v>4887</v>
      </c>
      <c r="C1390" t="s">
        <v>4888</v>
      </c>
      <c r="D1390" t="s">
        <v>171</v>
      </c>
      <c r="E1390" t="s">
        <v>172</v>
      </c>
      <c r="F1390" t="s">
        <v>173</v>
      </c>
      <c r="G1390" t="s">
        <v>174</v>
      </c>
      <c r="H1390" t="s">
        <v>316</v>
      </c>
      <c r="I1390" t="s">
        <v>228</v>
      </c>
      <c r="J1390" t="s">
        <v>11747</v>
      </c>
      <c r="K1390" t="s">
        <v>211</v>
      </c>
      <c r="L1390" t="s">
        <v>212</v>
      </c>
      <c r="M1390" t="s">
        <v>179</v>
      </c>
      <c r="N1390" t="s">
        <v>180</v>
      </c>
      <c r="O1390" t="s">
        <v>4889</v>
      </c>
      <c r="P1390" t="s">
        <v>4890</v>
      </c>
      <c r="Q1390" t="s">
        <v>796</v>
      </c>
      <c r="R1390" t="s">
        <v>321</v>
      </c>
      <c r="S1390" t="s">
        <v>9275</v>
      </c>
      <c r="T1390" t="s">
        <v>215</v>
      </c>
      <c r="U1390" t="s">
        <v>7663</v>
      </c>
    </row>
    <row r="1391" spans="1:21" x14ac:dyDescent="0.2">
      <c r="A1391" t="s">
        <v>4891</v>
      </c>
      <c r="B1391" t="s">
        <v>4892</v>
      </c>
      <c r="C1391" t="s">
        <v>4893</v>
      </c>
      <c r="D1391" t="s">
        <v>171</v>
      </c>
      <c r="E1391" t="s">
        <v>172</v>
      </c>
      <c r="F1391" t="s">
        <v>173</v>
      </c>
      <c r="G1391" t="s">
        <v>174</v>
      </c>
      <c r="H1391" t="s">
        <v>190</v>
      </c>
      <c r="I1391" t="s">
        <v>176</v>
      </c>
      <c r="J1391" t="s">
        <v>11722</v>
      </c>
      <c r="K1391" t="s">
        <v>211</v>
      </c>
      <c r="L1391" t="s">
        <v>212</v>
      </c>
      <c r="M1391" t="s">
        <v>179</v>
      </c>
      <c r="N1391" t="s">
        <v>180</v>
      </c>
      <c r="O1391" t="s">
        <v>4894</v>
      </c>
      <c r="P1391" t="s">
        <v>9276</v>
      </c>
      <c r="Q1391" t="s">
        <v>195</v>
      </c>
      <c r="R1391" t="s">
        <v>196</v>
      </c>
      <c r="S1391" t="s">
        <v>9277</v>
      </c>
      <c r="T1391" t="s">
        <v>215</v>
      </c>
      <c r="U1391" t="s">
        <v>7663</v>
      </c>
    </row>
    <row r="1392" spans="1:21" x14ac:dyDescent="0.2">
      <c r="A1392" t="s">
        <v>4895</v>
      </c>
      <c r="B1392" t="s">
        <v>4896</v>
      </c>
      <c r="C1392" t="s">
        <v>4897</v>
      </c>
      <c r="D1392" t="s">
        <v>171</v>
      </c>
      <c r="E1392" t="s">
        <v>172</v>
      </c>
      <c r="F1392" t="s">
        <v>173</v>
      </c>
      <c r="G1392" t="s">
        <v>174</v>
      </c>
      <c r="H1392" t="s">
        <v>209</v>
      </c>
      <c r="I1392" t="s">
        <v>234</v>
      </c>
      <c r="J1392" t="s">
        <v>11847</v>
      </c>
      <c r="K1392" t="s">
        <v>4898</v>
      </c>
      <c r="L1392" t="s">
        <v>352</v>
      </c>
      <c r="M1392" t="s">
        <v>179</v>
      </c>
      <c r="N1392" t="s">
        <v>180</v>
      </c>
      <c r="O1392" t="s">
        <v>4899</v>
      </c>
      <c r="P1392" t="s">
        <v>4900</v>
      </c>
      <c r="Q1392" t="s">
        <v>200</v>
      </c>
      <c r="R1392" t="s">
        <v>184</v>
      </c>
      <c r="S1392" t="s">
        <v>9278</v>
      </c>
      <c r="T1392" t="s">
        <v>322</v>
      </c>
      <c r="U1392" t="s">
        <v>11332</v>
      </c>
    </row>
    <row r="1393" spans="1:21" x14ac:dyDescent="0.2">
      <c r="A1393" t="s">
        <v>4901</v>
      </c>
      <c r="B1393" t="s">
        <v>4902</v>
      </c>
      <c r="C1393" t="s">
        <v>4903</v>
      </c>
      <c r="D1393" t="s">
        <v>171</v>
      </c>
      <c r="E1393" t="s">
        <v>172</v>
      </c>
      <c r="F1393" t="s">
        <v>173</v>
      </c>
      <c r="G1393" t="s">
        <v>245</v>
      </c>
      <c r="H1393" t="s">
        <v>595</v>
      </c>
      <c r="I1393" t="s">
        <v>234</v>
      </c>
      <c r="J1393" t="s">
        <v>11784</v>
      </c>
      <c r="K1393" t="s">
        <v>177</v>
      </c>
      <c r="L1393" t="s">
        <v>178</v>
      </c>
      <c r="M1393" t="s">
        <v>179</v>
      </c>
      <c r="N1393" t="s">
        <v>192</v>
      </c>
      <c r="O1393" t="s">
        <v>4904</v>
      </c>
      <c r="P1393" t="s">
        <v>4905</v>
      </c>
      <c r="Q1393" t="s">
        <v>596</v>
      </c>
      <c r="R1393" t="s">
        <v>597</v>
      </c>
      <c r="S1393" t="s">
        <v>9279</v>
      </c>
      <c r="T1393" t="s">
        <v>185</v>
      </c>
      <c r="U1393" t="s">
        <v>9280</v>
      </c>
    </row>
    <row r="1394" spans="1:21" x14ac:dyDescent="0.2">
      <c r="A1394" t="s">
        <v>4906</v>
      </c>
      <c r="B1394" t="s">
        <v>4907</v>
      </c>
      <c r="C1394" t="s">
        <v>4903</v>
      </c>
      <c r="D1394" t="s">
        <v>171</v>
      </c>
      <c r="E1394" t="s">
        <v>172</v>
      </c>
      <c r="F1394" t="s">
        <v>173</v>
      </c>
      <c r="G1394" t="s">
        <v>189</v>
      </c>
      <c r="H1394" t="s">
        <v>595</v>
      </c>
      <c r="I1394" t="s">
        <v>234</v>
      </c>
      <c r="J1394" t="s">
        <v>11784</v>
      </c>
      <c r="K1394" t="s">
        <v>177</v>
      </c>
      <c r="L1394" t="s">
        <v>178</v>
      </c>
      <c r="M1394" t="s">
        <v>179</v>
      </c>
      <c r="N1394" t="s">
        <v>192</v>
      </c>
      <c r="O1394" t="s">
        <v>4908</v>
      </c>
      <c r="P1394" t="s">
        <v>4909</v>
      </c>
      <c r="Q1394" t="s">
        <v>3702</v>
      </c>
      <c r="R1394" t="s">
        <v>597</v>
      </c>
      <c r="S1394" t="s">
        <v>9281</v>
      </c>
      <c r="T1394" t="s">
        <v>185</v>
      </c>
      <c r="U1394" t="s">
        <v>9282</v>
      </c>
    </row>
    <row r="1395" spans="1:21" x14ac:dyDescent="0.2">
      <c r="A1395" t="s">
        <v>4910</v>
      </c>
      <c r="B1395" t="s">
        <v>4911</v>
      </c>
      <c r="C1395" t="s">
        <v>4903</v>
      </c>
      <c r="D1395" t="s">
        <v>171</v>
      </c>
      <c r="E1395" t="s">
        <v>172</v>
      </c>
      <c r="F1395" t="s">
        <v>173</v>
      </c>
      <c r="G1395" t="s">
        <v>245</v>
      </c>
      <c r="H1395" t="s">
        <v>595</v>
      </c>
      <c r="I1395" t="s">
        <v>234</v>
      </c>
      <c r="J1395" t="s">
        <v>11784</v>
      </c>
      <c r="K1395" t="s">
        <v>177</v>
      </c>
      <c r="L1395" t="s">
        <v>1376</v>
      </c>
      <c r="M1395" t="s">
        <v>179</v>
      </c>
      <c r="N1395" t="s">
        <v>192</v>
      </c>
      <c r="O1395" t="s">
        <v>4912</v>
      </c>
      <c r="P1395" t="s">
        <v>4913</v>
      </c>
      <c r="Q1395" t="s">
        <v>3702</v>
      </c>
      <c r="R1395" t="s">
        <v>597</v>
      </c>
      <c r="S1395" t="s">
        <v>9283</v>
      </c>
      <c r="T1395" t="s">
        <v>1379</v>
      </c>
      <c r="U1395" t="s">
        <v>11333</v>
      </c>
    </row>
    <row r="1396" spans="1:21" x14ac:dyDescent="0.2">
      <c r="A1396" t="s">
        <v>4914</v>
      </c>
      <c r="B1396" t="s">
        <v>4915</v>
      </c>
      <c r="C1396" t="s">
        <v>4903</v>
      </c>
      <c r="D1396" t="s">
        <v>171</v>
      </c>
      <c r="E1396" t="s">
        <v>172</v>
      </c>
      <c r="F1396" t="s">
        <v>173</v>
      </c>
      <c r="G1396" t="s">
        <v>189</v>
      </c>
      <c r="H1396" t="s">
        <v>257</v>
      </c>
      <c r="I1396" t="s">
        <v>199</v>
      </c>
      <c r="J1396" t="s">
        <v>11840</v>
      </c>
      <c r="K1396" t="s">
        <v>177</v>
      </c>
      <c r="L1396" t="s">
        <v>178</v>
      </c>
      <c r="M1396" t="s">
        <v>179</v>
      </c>
      <c r="N1396" t="s">
        <v>192</v>
      </c>
      <c r="O1396" t="s">
        <v>2873</v>
      </c>
      <c r="P1396" t="s">
        <v>4916</v>
      </c>
      <c r="Q1396" t="s">
        <v>260</v>
      </c>
      <c r="R1396" t="s">
        <v>261</v>
      </c>
      <c r="S1396" t="s">
        <v>9284</v>
      </c>
      <c r="T1396" t="s">
        <v>185</v>
      </c>
      <c r="U1396" t="s">
        <v>11334</v>
      </c>
    </row>
    <row r="1397" spans="1:21" x14ac:dyDescent="0.2">
      <c r="A1397" t="s">
        <v>4917</v>
      </c>
      <c r="B1397" t="s">
        <v>4918</v>
      </c>
      <c r="C1397" t="s">
        <v>4919</v>
      </c>
      <c r="D1397" t="s">
        <v>171</v>
      </c>
      <c r="E1397" t="s">
        <v>172</v>
      </c>
      <c r="F1397" t="s">
        <v>173</v>
      </c>
      <c r="G1397" t="s">
        <v>174</v>
      </c>
      <c r="H1397" t="s">
        <v>316</v>
      </c>
      <c r="I1397" t="s">
        <v>574</v>
      </c>
      <c r="J1397" t="s">
        <v>11803</v>
      </c>
      <c r="K1397" t="s">
        <v>211</v>
      </c>
      <c r="L1397" t="s">
        <v>212</v>
      </c>
      <c r="M1397" t="s">
        <v>179</v>
      </c>
      <c r="N1397" t="s">
        <v>180</v>
      </c>
      <c r="O1397" t="s">
        <v>4920</v>
      </c>
      <c r="P1397" t="s">
        <v>4921</v>
      </c>
      <c r="Q1397" t="s">
        <v>796</v>
      </c>
      <c r="R1397" t="s">
        <v>321</v>
      </c>
      <c r="S1397" t="s">
        <v>9285</v>
      </c>
      <c r="T1397" t="s">
        <v>215</v>
      </c>
      <c r="U1397" t="s">
        <v>7663</v>
      </c>
    </row>
    <row r="1398" spans="1:21" x14ac:dyDescent="0.2">
      <c r="A1398" t="s">
        <v>4922</v>
      </c>
      <c r="B1398" t="s">
        <v>4923</v>
      </c>
      <c r="C1398" t="s">
        <v>4924</v>
      </c>
      <c r="D1398" t="s">
        <v>171</v>
      </c>
      <c r="E1398" t="s">
        <v>172</v>
      </c>
      <c r="F1398" t="s">
        <v>173</v>
      </c>
      <c r="G1398" t="s">
        <v>174</v>
      </c>
      <c r="H1398" t="s">
        <v>316</v>
      </c>
      <c r="I1398" t="s">
        <v>228</v>
      </c>
      <c r="J1398" t="s">
        <v>11747</v>
      </c>
      <c r="K1398" t="s">
        <v>211</v>
      </c>
      <c r="L1398" t="s">
        <v>212</v>
      </c>
      <c r="M1398" t="s">
        <v>179</v>
      </c>
      <c r="N1398" t="s">
        <v>180</v>
      </c>
      <c r="O1398" t="s">
        <v>4925</v>
      </c>
      <c r="P1398" t="s">
        <v>4926</v>
      </c>
      <c r="Q1398" t="s">
        <v>796</v>
      </c>
      <c r="R1398" t="s">
        <v>321</v>
      </c>
      <c r="S1398" t="s">
        <v>9286</v>
      </c>
      <c r="T1398" t="s">
        <v>215</v>
      </c>
      <c r="U1398" t="s">
        <v>7663</v>
      </c>
    </row>
    <row r="1399" spans="1:21" x14ac:dyDescent="0.2">
      <c r="A1399" t="s">
        <v>4927</v>
      </c>
      <c r="B1399" t="s">
        <v>4928</v>
      </c>
      <c r="C1399" t="s">
        <v>4929</v>
      </c>
      <c r="D1399" t="s">
        <v>171</v>
      </c>
      <c r="E1399" t="s">
        <v>172</v>
      </c>
      <c r="F1399" t="s">
        <v>173</v>
      </c>
      <c r="G1399" t="s">
        <v>174</v>
      </c>
      <c r="H1399" t="s">
        <v>316</v>
      </c>
      <c r="I1399" t="s">
        <v>210</v>
      </c>
      <c r="J1399" t="s">
        <v>11794</v>
      </c>
      <c r="K1399" t="s">
        <v>177</v>
      </c>
      <c r="L1399" t="s">
        <v>178</v>
      </c>
      <c r="M1399" t="s">
        <v>179</v>
      </c>
      <c r="N1399" t="s">
        <v>180</v>
      </c>
      <c r="O1399" t="s">
        <v>4930</v>
      </c>
      <c r="P1399" t="s">
        <v>4931</v>
      </c>
      <c r="Q1399" t="s">
        <v>337</v>
      </c>
      <c r="R1399" t="s">
        <v>321</v>
      </c>
      <c r="S1399" t="s">
        <v>9287</v>
      </c>
      <c r="T1399" t="s">
        <v>185</v>
      </c>
      <c r="U1399" t="s">
        <v>11335</v>
      </c>
    </row>
    <row r="1400" spans="1:21" x14ac:dyDescent="0.2">
      <c r="A1400" t="s">
        <v>4932</v>
      </c>
      <c r="B1400" t="s">
        <v>4933</v>
      </c>
      <c r="C1400" t="s">
        <v>4934</v>
      </c>
      <c r="D1400" t="s">
        <v>171</v>
      </c>
      <c r="E1400" t="s">
        <v>172</v>
      </c>
      <c r="F1400" t="s">
        <v>173</v>
      </c>
      <c r="G1400" t="s">
        <v>174</v>
      </c>
      <c r="H1400" t="s">
        <v>209</v>
      </c>
      <c r="I1400" t="s">
        <v>945</v>
      </c>
      <c r="J1400" t="s">
        <v>11756</v>
      </c>
      <c r="K1400" t="s">
        <v>211</v>
      </c>
      <c r="L1400" t="s">
        <v>212</v>
      </c>
      <c r="M1400" t="s">
        <v>179</v>
      </c>
      <c r="N1400" t="s">
        <v>180</v>
      </c>
      <c r="O1400" t="s">
        <v>4935</v>
      </c>
      <c r="P1400" t="s">
        <v>4936</v>
      </c>
      <c r="Q1400" t="s">
        <v>200</v>
      </c>
      <c r="R1400" t="s">
        <v>184</v>
      </c>
      <c r="S1400" t="s">
        <v>9288</v>
      </c>
      <c r="T1400" t="s">
        <v>215</v>
      </c>
      <c r="U1400" t="s">
        <v>7663</v>
      </c>
    </row>
    <row r="1401" spans="1:21" x14ac:dyDescent="0.2">
      <c r="A1401" t="s">
        <v>4937</v>
      </c>
      <c r="B1401" t="s">
        <v>4938</v>
      </c>
      <c r="C1401" t="s">
        <v>4939</v>
      </c>
      <c r="D1401" t="s">
        <v>12665</v>
      </c>
      <c r="E1401" t="s">
        <v>172</v>
      </c>
      <c r="F1401" t="s">
        <v>173</v>
      </c>
      <c r="G1401" t="s">
        <v>174</v>
      </c>
      <c r="H1401" t="s">
        <v>257</v>
      </c>
      <c r="I1401" t="s">
        <v>574</v>
      </c>
      <c r="J1401" t="s">
        <v>11816</v>
      </c>
      <c r="K1401" t="s">
        <v>177</v>
      </c>
      <c r="L1401" t="s">
        <v>352</v>
      </c>
      <c r="M1401" t="s">
        <v>179</v>
      </c>
      <c r="N1401" t="s">
        <v>180</v>
      </c>
      <c r="O1401" t="s">
        <v>4940</v>
      </c>
      <c r="P1401" t="s">
        <v>4941</v>
      </c>
      <c r="Q1401" t="s">
        <v>260</v>
      </c>
      <c r="R1401" t="s">
        <v>261</v>
      </c>
      <c r="S1401" t="s">
        <v>9289</v>
      </c>
      <c r="T1401" t="s">
        <v>322</v>
      </c>
      <c r="U1401" t="s">
        <v>11336</v>
      </c>
    </row>
    <row r="1402" spans="1:21" x14ac:dyDescent="0.2">
      <c r="A1402" t="s">
        <v>4942</v>
      </c>
      <c r="B1402" t="s">
        <v>4943</v>
      </c>
      <c r="C1402" t="s">
        <v>4944</v>
      </c>
      <c r="D1402" t="s">
        <v>171</v>
      </c>
      <c r="E1402" t="s">
        <v>172</v>
      </c>
      <c r="F1402" t="s">
        <v>173</v>
      </c>
      <c r="G1402" t="s">
        <v>189</v>
      </c>
      <c r="H1402" t="s">
        <v>209</v>
      </c>
      <c r="I1402" t="s">
        <v>191</v>
      </c>
      <c r="J1402" t="s">
        <v>11729</v>
      </c>
      <c r="K1402" t="s">
        <v>177</v>
      </c>
      <c r="L1402" t="s">
        <v>334</v>
      </c>
      <c r="M1402" t="s">
        <v>179</v>
      </c>
      <c r="N1402" t="s">
        <v>192</v>
      </c>
      <c r="O1402" t="s">
        <v>4945</v>
      </c>
      <c r="P1402" t="s">
        <v>4946</v>
      </c>
      <c r="Q1402" t="s">
        <v>200</v>
      </c>
      <c r="R1402" t="s">
        <v>184</v>
      </c>
      <c r="S1402" t="s">
        <v>9290</v>
      </c>
      <c r="T1402" t="s">
        <v>338</v>
      </c>
      <c r="U1402" t="s">
        <v>9291</v>
      </c>
    </row>
    <row r="1403" spans="1:21" x14ac:dyDescent="0.2">
      <c r="A1403" t="s">
        <v>4947</v>
      </c>
      <c r="B1403" t="s">
        <v>4948</v>
      </c>
      <c r="C1403" t="s">
        <v>4949</v>
      </c>
      <c r="D1403" t="s">
        <v>171</v>
      </c>
      <c r="E1403" t="s">
        <v>172</v>
      </c>
      <c r="F1403" t="s">
        <v>173</v>
      </c>
      <c r="G1403" t="s">
        <v>174</v>
      </c>
      <c r="H1403" t="s">
        <v>175</v>
      </c>
      <c r="I1403" t="s">
        <v>199</v>
      </c>
      <c r="J1403" t="s">
        <v>11725</v>
      </c>
      <c r="K1403" t="s">
        <v>177</v>
      </c>
      <c r="L1403" t="s">
        <v>352</v>
      </c>
      <c r="M1403" t="s">
        <v>179</v>
      </c>
      <c r="N1403" t="s">
        <v>180</v>
      </c>
      <c r="O1403" t="s">
        <v>2331</v>
      </c>
      <c r="P1403" t="s">
        <v>4950</v>
      </c>
      <c r="Q1403" t="s">
        <v>183</v>
      </c>
      <c r="R1403" t="s">
        <v>184</v>
      </c>
      <c r="S1403" t="s">
        <v>9292</v>
      </c>
      <c r="T1403" t="s">
        <v>322</v>
      </c>
      <c r="U1403" t="s">
        <v>11337</v>
      </c>
    </row>
    <row r="1404" spans="1:21" x14ac:dyDescent="0.2">
      <c r="A1404" t="s">
        <v>4951</v>
      </c>
      <c r="B1404" t="s">
        <v>4952</v>
      </c>
      <c r="C1404" t="s">
        <v>4953</v>
      </c>
      <c r="D1404" t="s">
        <v>171</v>
      </c>
      <c r="E1404" t="s">
        <v>172</v>
      </c>
      <c r="F1404" t="s">
        <v>173</v>
      </c>
      <c r="G1404" t="s">
        <v>174</v>
      </c>
      <c r="H1404" t="s">
        <v>209</v>
      </c>
      <c r="I1404" t="s">
        <v>945</v>
      </c>
      <c r="J1404" t="s">
        <v>11756</v>
      </c>
      <c r="K1404" t="s">
        <v>211</v>
      </c>
      <c r="L1404" t="s">
        <v>212</v>
      </c>
      <c r="M1404" t="s">
        <v>179</v>
      </c>
      <c r="N1404" t="s">
        <v>180</v>
      </c>
      <c r="O1404" t="s">
        <v>4954</v>
      </c>
      <c r="P1404" t="s">
        <v>4955</v>
      </c>
      <c r="Q1404" t="s">
        <v>200</v>
      </c>
      <c r="R1404" t="s">
        <v>184</v>
      </c>
      <c r="S1404" t="s">
        <v>9293</v>
      </c>
      <c r="T1404" t="s">
        <v>215</v>
      </c>
      <c r="U1404" t="s">
        <v>7663</v>
      </c>
    </row>
    <row r="1405" spans="1:21" x14ac:dyDescent="0.2">
      <c r="A1405" t="s">
        <v>4956</v>
      </c>
      <c r="B1405" t="s">
        <v>4957</v>
      </c>
      <c r="C1405" t="s">
        <v>4958</v>
      </c>
      <c r="D1405" t="s">
        <v>171</v>
      </c>
      <c r="E1405" t="s">
        <v>172</v>
      </c>
      <c r="F1405" t="s">
        <v>173</v>
      </c>
      <c r="G1405" t="s">
        <v>174</v>
      </c>
      <c r="H1405" t="s">
        <v>175</v>
      </c>
      <c r="I1405" t="s">
        <v>176</v>
      </c>
      <c r="J1405" t="s">
        <v>11716</v>
      </c>
      <c r="K1405" t="s">
        <v>177</v>
      </c>
      <c r="L1405" t="s">
        <v>178</v>
      </c>
      <c r="M1405" t="s">
        <v>179</v>
      </c>
      <c r="N1405" t="s">
        <v>180</v>
      </c>
      <c r="O1405" t="s">
        <v>4959</v>
      </c>
      <c r="P1405" t="s">
        <v>4960</v>
      </c>
      <c r="Q1405" t="s">
        <v>549</v>
      </c>
      <c r="R1405" t="s">
        <v>184</v>
      </c>
      <c r="S1405" t="s">
        <v>9294</v>
      </c>
      <c r="T1405" t="s">
        <v>185</v>
      </c>
      <c r="U1405" t="s">
        <v>11338</v>
      </c>
    </row>
    <row r="1406" spans="1:21" x14ac:dyDescent="0.2">
      <c r="A1406" t="s">
        <v>4961</v>
      </c>
      <c r="B1406" t="s">
        <v>4962</v>
      </c>
      <c r="C1406" t="s">
        <v>4963</v>
      </c>
      <c r="D1406" t="s">
        <v>171</v>
      </c>
      <c r="E1406" t="s">
        <v>172</v>
      </c>
      <c r="F1406" t="s">
        <v>173</v>
      </c>
      <c r="G1406" t="s">
        <v>174</v>
      </c>
      <c r="H1406" t="s">
        <v>316</v>
      </c>
      <c r="I1406" t="s">
        <v>574</v>
      </c>
      <c r="J1406" t="s">
        <v>11803</v>
      </c>
      <c r="K1406" t="s">
        <v>211</v>
      </c>
      <c r="L1406" t="s">
        <v>212</v>
      </c>
      <c r="M1406" t="s">
        <v>179</v>
      </c>
      <c r="N1406" t="s">
        <v>180</v>
      </c>
      <c r="O1406" t="s">
        <v>4964</v>
      </c>
      <c r="P1406" t="s">
        <v>4965</v>
      </c>
      <c r="Q1406" t="s">
        <v>796</v>
      </c>
      <c r="R1406" t="s">
        <v>321</v>
      </c>
      <c r="S1406" t="s">
        <v>9295</v>
      </c>
      <c r="T1406" t="s">
        <v>215</v>
      </c>
      <c r="U1406" t="s">
        <v>7663</v>
      </c>
    </row>
    <row r="1407" spans="1:21" x14ac:dyDescent="0.2">
      <c r="A1407" t="s">
        <v>4966</v>
      </c>
      <c r="B1407" t="s">
        <v>4967</v>
      </c>
      <c r="C1407" t="s">
        <v>4968</v>
      </c>
      <c r="D1407" t="s">
        <v>171</v>
      </c>
      <c r="E1407" t="s">
        <v>172</v>
      </c>
      <c r="F1407" t="s">
        <v>173</v>
      </c>
      <c r="G1407" t="s">
        <v>174</v>
      </c>
      <c r="H1407" t="s">
        <v>580</v>
      </c>
      <c r="I1407" t="s">
        <v>199</v>
      </c>
      <c r="J1407" t="s">
        <v>11782</v>
      </c>
      <c r="K1407" t="s">
        <v>677</v>
      </c>
      <c r="L1407" t="s">
        <v>678</v>
      </c>
      <c r="M1407" t="s">
        <v>295</v>
      </c>
      <c r="N1407" t="s">
        <v>296</v>
      </c>
      <c r="O1407" t="s">
        <v>3249</v>
      </c>
      <c r="P1407" t="s">
        <v>3246</v>
      </c>
      <c r="Q1407" t="s">
        <v>312</v>
      </c>
      <c r="R1407" t="s">
        <v>184</v>
      </c>
      <c r="S1407" t="s">
        <v>9296</v>
      </c>
      <c r="T1407" t="s">
        <v>7771</v>
      </c>
      <c r="U1407" t="s">
        <v>9297</v>
      </c>
    </row>
    <row r="1408" spans="1:21" x14ac:dyDescent="0.2">
      <c r="A1408" t="s">
        <v>4969</v>
      </c>
      <c r="B1408" t="s">
        <v>4970</v>
      </c>
      <c r="C1408" t="s">
        <v>4971</v>
      </c>
      <c r="D1408" t="s">
        <v>171</v>
      </c>
      <c r="E1408" t="s">
        <v>172</v>
      </c>
      <c r="F1408" t="s">
        <v>173</v>
      </c>
      <c r="G1408" t="s">
        <v>189</v>
      </c>
      <c r="H1408" t="s">
        <v>209</v>
      </c>
      <c r="I1408" t="s">
        <v>414</v>
      </c>
      <c r="J1408" t="s">
        <v>11744</v>
      </c>
      <c r="K1408" t="s">
        <v>177</v>
      </c>
      <c r="L1408" t="s">
        <v>334</v>
      </c>
      <c r="M1408" t="s">
        <v>179</v>
      </c>
      <c r="N1408" t="s">
        <v>192</v>
      </c>
      <c r="O1408" t="s">
        <v>4972</v>
      </c>
      <c r="P1408" t="s">
        <v>4973</v>
      </c>
      <c r="Q1408" t="s">
        <v>312</v>
      </c>
      <c r="R1408" t="s">
        <v>184</v>
      </c>
      <c r="S1408" t="s">
        <v>9298</v>
      </c>
      <c r="T1408" t="s">
        <v>338</v>
      </c>
      <c r="U1408" t="s">
        <v>9299</v>
      </c>
    </row>
    <row r="1409" spans="1:21" x14ac:dyDescent="0.2">
      <c r="A1409" t="s">
        <v>4974</v>
      </c>
      <c r="B1409" t="s">
        <v>4975</v>
      </c>
      <c r="C1409" t="s">
        <v>4976</v>
      </c>
      <c r="D1409" t="s">
        <v>171</v>
      </c>
      <c r="E1409" t="s">
        <v>172</v>
      </c>
      <c r="F1409" t="s">
        <v>173</v>
      </c>
      <c r="G1409" t="s">
        <v>174</v>
      </c>
      <c r="H1409" t="s">
        <v>209</v>
      </c>
      <c r="I1409" t="s">
        <v>402</v>
      </c>
      <c r="J1409" t="s">
        <v>11769</v>
      </c>
      <c r="K1409" t="s">
        <v>211</v>
      </c>
      <c r="L1409" t="s">
        <v>212</v>
      </c>
      <c r="M1409" t="s">
        <v>179</v>
      </c>
      <c r="N1409" t="s">
        <v>180</v>
      </c>
      <c r="O1409" t="s">
        <v>4977</v>
      </c>
      <c r="P1409" t="s">
        <v>4978</v>
      </c>
      <c r="Q1409" t="s">
        <v>183</v>
      </c>
      <c r="R1409" t="s">
        <v>184</v>
      </c>
      <c r="S1409" t="s">
        <v>9300</v>
      </c>
      <c r="T1409" t="s">
        <v>215</v>
      </c>
      <c r="U1409" t="s">
        <v>7663</v>
      </c>
    </row>
    <row r="1410" spans="1:21" x14ac:dyDescent="0.2">
      <c r="A1410" t="s">
        <v>4979</v>
      </c>
      <c r="B1410" t="s">
        <v>4980</v>
      </c>
      <c r="C1410" t="s">
        <v>4981</v>
      </c>
      <c r="D1410" t="s">
        <v>171</v>
      </c>
      <c r="E1410" t="s">
        <v>172</v>
      </c>
      <c r="F1410" t="s">
        <v>173</v>
      </c>
      <c r="G1410" t="s">
        <v>174</v>
      </c>
      <c r="H1410" t="s">
        <v>292</v>
      </c>
      <c r="I1410" t="s">
        <v>210</v>
      </c>
      <c r="J1410" t="s">
        <v>11774</v>
      </c>
      <c r="K1410" t="s">
        <v>677</v>
      </c>
      <c r="L1410" t="s">
        <v>678</v>
      </c>
      <c r="M1410" t="s">
        <v>295</v>
      </c>
      <c r="N1410" t="s">
        <v>296</v>
      </c>
      <c r="O1410" t="s">
        <v>4982</v>
      </c>
      <c r="P1410" t="s">
        <v>4983</v>
      </c>
      <c r="Q1410" t="s">
        <v>555</v>
      </c>
      <c r="R1410" t="s">
        <v>270</v>
      </c>
      <c r="S1410" t="s">
        <v>9301</v>
      </c>
      <c r="T1410" t="s">
        <v>7771</v>
      </c>
      <c r="U1410" t="s">
        <v>11339</v>
      </c>
    </row>
    <row r="1411" spans="1:21" x14ac:dyDescent="0.2">
      <c r="A1411" t="s">
        <v>4984</v>
      </c>
      <c r="B1411" t="s">
        <v>4985</v>
      </c>
      <c r="C1411" t="s">
        <v>4981</v>
      </c>
      <c r="D1411" t="s">
        <v>171</v>
      </c>
      <c r="E1411" t="s">
        <v>172</v>
      </c>
      <c r="F1411" t="s">
        <v>173</v>
      </c>
      <c r="G1411" t="s">
        <v>189</v>
      </c>
      <c r="H1411" t="s">
        <v>257</v>
      </c>
      <c r="I1411" t="s">
        <v>234</v>
      </c>
      <c r="J1411" t="s">
        <v>11785</v>
      </c>
      <c r="K1411" t="s">
        <v>217</v>
      </c>
      <c r="L1411" t="s">
        <v>317</v>
      </c>
      <c r="M1411" t="s">
        <v>179</v>
      </c>
      <c r="N1411" t="s">
        <v>192</v>
      </c>
      <c r="O1411" t="s">
        <v>4986</v>
      </c>
      <c r="P1411" t="s">
        <v>4987</v>
      </c>
      <c r="Q1411" t="s">
        <v>704</v>
      </c>
      <c r="R1411" t="s">
        <v>261</v>
      </c>
      <c r="S1411" t="s">
        <v>9302</v>
      </c>
      <c r="T1411" t="s">
        <v>322</v>
      </c>
      <c r="U1411" t="s">
        <v>11340</v>
      </c>
    </row>
    <row r="1412" spans="1:21" x14ac:dyDescent="0.2">
      <c r="A1412" t="s">
        <v>4988</v>
      </c>
      <c r="B1412" t="s">
        <v>4989</v>
      </c>
      <c r="C1412" t="s">
        <v>4976</v>
      </c>
      <c r="D1412" t="s">
        <v>171</v>
      </c>
      <c r="E1412" t="s">
        <v>172</v>
      </c>
      <c r="F1412" t="s">
        <v>173</v>
      </c>
      <c r="G1412" t="s">
        <v>174</v>
      </c>
      <c r="H1412" t="s">
        <v>316</v>
      </c>
      <c r="I1412" t="s">
        <v>574</v>
      </c>
      <c r="J1412" t="s">
        <v>11803</v>
      </c>
      <c r="K1412" t="s">
        <v>211</v>
      </c>
      <c r="L1412" t="s">
        <v>212</v>
      </c>
      <c r="M1412" t="s">
        <v>179</v>
      </c>
      <c r="N1412" t="s">
        <v>180</v>
      </c>
      <c r="O1412" t="s">
        <v>3656</v>
      </c>
      <c r="P1412" t="s">
        <v>4990</v>
      </c>
      <c r="Q1412" t="s">
        <v>796</v>
      </c>
      <c r="R1412" t="s">
        <v>321</v>
      </c>
      <c r="S1412" t="s">
        <v>9303</v>
      </c>
      <c r="T1412" t="s">
        <v>215</v>
      </c>
      <c r="U1412" t="s">
        <v>7663</v>
      </c>
    </row>
    <row r="1413" spans="1:21" x14ac:dyDescent="0.2">
      <c r="A1413" t="s">
        <v>4991</v>
      </c>
      <c r="B1413" t="s">
        <v>4992</v>
      </c>
      <c r="C1413" t="s">
        <v>4976</v>
      </c>
      <c r="D1413" t="s">
        <v>171</v>
      </c>
      <c r="E1413" t="s">
        <v>172</v>
      </c>
      <c r="F1413" t="s">
        <v>173</v>
      </c>
      <c r="G1413" t="s">
        <v>174</v>
      </c>
      <c r="H1413" t="s">
        <v>175</v>
      </c>
      <c r="I1413" t="s">
        <v>176</v>
      </c>
      <c r="J1413" t="s">
        <v>11716</v>
      </c>
      <c r="K1413" t="s">
        <v>211</v>
      </c>
      <c r="L1413" t="s">
        <v>212</v>
      </c>
      <c r="M1413" t="s">
        <v>179</v>
      </c>
      <c r="N1413" t="s">
        <v>180</v>
      </c>
      <c r="O1413" t="s">
        <v>4993</v>
      </c>
      <c r="P1413" t="s">
        <v>4994</v>
      </c>
      <c r="Q1413" t="s">
        <v>344</v>
      </c>
      <c r="R1413" t="s">
        <v>184</v>
      </c>
      <c r="S1413" t="s">
        <v>9304</v>
      </c>
      <c r="T1413" t="s">
        <v>215</v>
      </c>
      <c r="U1413" t="s">
        <v>7663</v>
      </c>
    </row>
    <row r="1414" spans="1:21" x14ac:dyDescent="0.2">
      <c r="A1414" t="s">
        <v>4995</v>
      </c>
      <c r="B1414" t="s">
        <v>4996</v>
      </c>
      <c r="C1414" t="s">
        <v>4997</v>
      </c>
      <c r="D1414" t="s">
        <v>171</v>
      </c>
      <c r="E1414" t="s">
        <v>172</v>
      </c>
      <c r="F1414" t="s">
        <v>173</v>
      </c>
      <c r="G1414" t="s">
        <v>174</v>
      </c>
      <c r="H1414" t="s">
        <v>209</v>
      </c>
      <c r="I1414" t="s">
        <v>228</v>
      </c>
      <c r="J1414" t="s">
        <v>11730</v>
      </c>
      <c r="K1414" t="s">
        <v>177</v>
      </c>
      <c r="L1414" t="s">
        <v>178</v>
      </c>
      <c r="M1414" t="s">
        <v>179</v>
      </c>
      <c r="N1414" t="s">
        <v>180</v>
      </c>
      <c r="O1414" t="s">
        <v>489</v>
      </c>
      <c r="P1414" t="s">
        <v>4998</v>
      </c>
      <c r="Q1414" t="s">
        <v>312</v>
      </c>
      <c r="R1414" t="s">
        <v>184</v>
      </c>
      <c r="S1414" t="s">
        <v>9305</v>
      </c>
      <c r="T1414" t="s">
        <v>185</v>
      </c>
      <c r="U1414" t="s">
        <v>11341</v>
      </c>
    </row>
    <row r="1415" spans="1:21" x14ac:dyDescent="0.2">
      <c r="A1415" t="s">
        <v>4999</v>
      </c>
      <c r="B1415" t="s">
        <v>5000</v>
      </c>
      <c r="C1415" t="s">
        <v>5001</v>
      </c>
      <c r="D1415" t="s">
        <v>171</v>
      </c>
      <c r="E1415" t="s">
        <v>172</v>
      </c>
      <c r="F1415" t="s">
        <v>173</v>
      </c>
      <c r="G1415" t="s">
        <v>174</v>
      </c>
      <c r="H1415" t="s">
        <v>316</v>
      </c>
      <c r="I1415" t="s">
        <v>574</v>
      </c>
      <c r="J1415" t="s">
        <v>11803</v>
      </c>
      <c r="K1415" t="s">
        <v>211</v>
      </c>
      <c r="L1415" t="s">
        <v>212</v>
      </c>
      <c r="M1415" t="s">
        <v>179</v>
      </c>
      <c r="N1415" t="s">
        <v>180</v>
      </c>
      <c r="O1415" t="s">
        <v>5002</v>
      </c>
      <c r="P1415" t="s">
        <v>5003</v>
      </c>
      <c r="Q1415" t="s">
        <v>796</v>
      </c>
      <c r="R1415" t="s">
        <v>321</v>
      </c>
      <c r="S1415" t="s">
        <v>9306</v>
      </c>
      <c r="T1415" t="s">
        <v>215</v>
      </c>
      <c r="U1415" t="s">
        <v>7663</v>
      </c>
    </row>
    <row r="1416" spans="1:21" x14ac:dyDescent="0.2">
      <c r="A1416" t="s">
        <v>5004</v>
      </c>
      <c r="B1416" t="s">
        <v>5005</v>
      </c>
      <c r="C1416" t="s">
        <v>5006</v>
      </c>
      <c r="D1416" t="s">
        <v>171</v>
      </c>
      <c r="E1416" t="s">
        <v>172</v>
      </c>
      <c r="F1416" t="s">
        <v>173</v>
      </c>
      <c r="G1416" t="s">
        <v>174</v>
      </c>
      <c r="H1416" t="s">
        <v>316</v>
      </c>
      <c r="I1416" t="s">
        <v>574</v>
      </c>
      <c r="J1416" t="s">
        <v>11803</v>
      </c>
      <c r="K1416" t="s">
        <v>211</v>
      </c>
      <c r="L1416" t="s">
        <v>212</v>
      </c>
      <c r="M1416" t="s">
        <v>179</v>
      </c>
      <c r="N1416" t="s">
        <v>180</v>
      </c>
      <c r="O1416" t="s">
        <v>5007</v>
      </c>
      <c r="P1416" t="s">
        <v>5008</v>
      </c>
      <c r="Q1416" t="s">
        <v>796</v>
      </c>
      <c r="R1416" t="s">
        <v>321</v>
      </c>
      <c r="S1416" t="s">
        <v>9307</v>
      </c>
      <c r="T1416" t="s">
        <v>215</v>
      </c>
      <c r="U1416" t="s">
        <v>7663</v>
      </c>
    </row>
    <row r="1417" spans="1:21" x14ac:dyDescent="0.2">
      <c r="A1417" t="s">
        <v>5009</v>
      </c>
      <c r="B1417" t="s">
        <v>5010</v>
      </c>
      <c r="C1417" t="s">
        <v>5011</v>
      </c>
      <c r="D1417" t="s">
        <v>171</v>
      </c>
      <c r="E1417" t="s">
        <v>172</v>
      </c>
      <c r="F1417" t="s">
        <v>173</v>
      </c>
      <c r="G1417" t="s">
        <v>174</v>
      </c>
      <c r="H1417" t="s">
        <v>316</v>
      </c>
      <c r="I1417" t="s">
        <v>574</v>
      </c>
      <c r="J1417" t="s">
        <v>11803</v>
      </c>
      <c r="K1417" t="s">
        <v>211</v>
      </c>
      <c r="L1417" t="s">
        <v>212</v>
      </c>
      <c r="M1417" t="s">
        <v>179</v>
      </c>
      <c r="N1417" t="s">
        <v>180</v>
      </c>
      <c r="O1417" t="s">
        <v>5012</v>
      </c>
      <c r="P1417" t="s">
        <v>5013</v>
      </c>
      <c r="Q1417" t="s">
        <v>796</v>
      </c>
      <c r="R1417" t="s">
        <v>321</v>
      </c>
      <c r="S1417" t="s">
        <v>9308</v>
      </c>
      <c r="T1417" t="s">
        <v>215</v>
      </c>
      <c r="U1417" t="s">
        <v>7663</v>
      </c>
    </row>
    <row r="1418" spans="1:21" x14ac:dyDescent="0.2">
      <c r="A1418" t="s">
        <v>5014</v>
      </c>
      <c r="B1418" t="s">
        <v>5015</v>
      </c>
      <c r="C1418" t="s">
        <v>5016</v>
      </c>
      <c r="D1418" t="s">
        <v>171</v>
      </c>
      <c r="E1418" t="s">
        <v>172</v>
      </c>
      <c r="F1418" t="s">
        <v>173</v>
      </c>
      <c r="G1418" t="s">
        <v>174</v>
      </c>
      <c r="H1418" t="s">
        <v>209</v>
      </c>
      <c r="I1418" t="s">
        <v>402</v>
      </c>
      <c r="J1418" t="s">
        <v>11769</v>
      </c>
      <c r="K1418" t="s">
        <v>211</v>
      </c>
      <c r="L1418" t="s">
        <v>212</v>
      </c>
      <c r="M1418" t="s">
        <v>179</v>
      </c>
      <c r="N1418" t="s">
        <v>180</v>
      </c>
      <c r="O1418" t="s">
        <v>5017</v>
      </c>
      <c r="P1418" t="s">
        <v>5018</v>
      </c>
      <c r="Q1418" t="s">
        <v>183</v>
      </c>
      <c r="R1418" t="s">
        <v>184</v>
      </c>
      <c r="S1418" t="s">
        <v>9309</v>
      </c>
      <c r="T1418" t="s">
        <v>215</v>
      </c>
      <c r="U1418" t="s">
        <v>7663</v>
      </c>
    </row>
    <row r="1419" spans="1:21" x14ac:dyDescent="0.2">
      <c r="A1419" t="s">
        <v>5019</v>
      </c>
      <c r="B1419" t="s">
        <v>5020</v>
      </c>
      <c r="C1419" t="s">
        <v>5021</v>
      </c>
      <c r="D1419" t="s">
        <v>171</v>
      </c>
      <c r="E1419" t="s">
        <v>172</v>
      </c>
      <c r="F1419" t="s">
        <v>173</v>
      </c>
      <c r="G1419" t="s">
        <v>174</v>
      </c>
      <c r="H1419" t="s">
        <v>1092</v>
      </c>
      <c r="I1419" t="s">
        <v>234</v>
      </c>
      <c r="J1419" t="s">
        <v>12363</v>
      </c>
      <c r="K1419" t="s">
        <v>677</v>
      </c>
      <c r="L1419" t="s">
        <v>678</v>
      </c>
      <c r="M1419" t="s">
        <v>295</v>
      </c>
      <c r="N1419" t="s">
        <v>296</v>
      </c>
      <c r="O1419" t="s">
        <v>5022</v>
      </c>
      <c r="P1419" t="s">
        <v>5023</v>
      </c>
      <c r="Q1419" t="s">
        <v>2049</v>
      </c>
      <c r="R1419" t="s">
        <v>321</v>
      </c>
      <c r="S1419" t="s">
        <v>9310</v>
      </c>
      <c r="T1419" t="s">
        <v>7771</v>
      </c>
      <c r="U1419" t="s">
        <v>11342</v>
      </c>
    </row>
    <row r="1420" spans="1:21" x14ac:dyDescent="0.2">
      <c r="A1420" t="s">
        <v>5024</v>
      </c>
      <c r="B1420" t="s">
        <v>5025</v>
      </c>
      <c r="C1420" t="s">
        <v>5016</v>
      </c>
      <c r="D1420" t="s">
        <v>171</v>
      </c>
      <c r="E1420" t="s">
        <v>172</v>
      </c>
      <c r="F1420" t="s">
        <v>173</v>
      </c>
      <c r="G1420" t="s">
        <v>174</v>
      </c>
      <c r="H1420" t="s">
        <v>580</v>
      </c>
      <c r="I1420" t="s">
        <v>574</v>
      </c>
      <c r="J1420" t="s">
        <v>11781</v>
      </c>
      <c r="K1420" t="s">
        <v>677</v>
      </c>
      <c r="L1420" t="s">
        <v>678</v>
      </c>
      <c r="M1420" t="s">
        <v>295</v>
      </c>
      <c r="N1420" t="s">
        <v>296</v>
      </c>
      <c r="O1420" t="s">
        <v>1996</v>
      </c>
      <c r="P1420" t="s">
        <v>5026</v>
      </c>
      <c r="Q1420" t="s">
        <v>200</v>
      </c>
      <c r="R1420" t="s">
        <v>184</v>
      </c>
      <c r="S1420" t="s">
        <v>9311</v>
      </c>
      <c r="T1420" t="s">
        <v>7771</v>
      </c>
      <c r="U1420" t="s">
        <v>11343</v>
      </c>
    </row>
    <row r="1421" spans="1:21" x14ac:dyDescent="0.2">
      <c r="A1421" t="s">
        <v>5027</v>
      </c>
      <c r="B1421" t="s">
        <v>5028</v>
      </c>
      <c r="C1421" t="s">
        <v>5029</v>
      </c>
      <c r="D1421" t="s">
        <v>171</v>
      </c>
      <c r="E1421" t="s">
        <v>172</v>
      </c>
      <c r="F1421" t="s">
        <v>173</v>
      </c>
      <c r="G1421" t="s">
        <v>174</v>
      </c>
      <c r="H1421" t="s">
        <v>209</v>
      </c>
      <c r="I1421" t="s">
        <v>402</v>
      </c>
      <c r="J1421" t="s">
        <v>11769</v>
      </c>
      <c r="K1421" t="s">
        <v>211</v>
      </c>
      <c r="L1421" t="s">
        <v>212</v>
      </c>
      <c r="M1421" t="s">
        <v>179</v>
      </c>
      <c r="N1421" t="s">
        <v>180</v>
      </c>
      <c r="O1421" t="s">
        <v>5030</v>
      </c>
      <c r="P1421" t="s">
        <v>5031</v>
      </c>
      <c r="Q1421" t="s">
        <v>183</v>
      </c>
      <c r="R1421" t="s">
        <v>184</v>
      </c>
      <c r="S1421" t="s">
        <v>9312</v>
      </c>
      <c r="T1421" t="s">
        <v>215</v>
      </c>
      <c r="U1421" t="s">
        <v>7663</v>
      </c>
    </row>
    <row r="1422" spans="1:21" x14ac:dyDescent="0.2">
      <c r="A1422" t="s">
        <v>5033</v>
      </c>
      <c r="B1422" t="s">
        <v>5034</v>
      </c>
      <c r="C1422" t="s">
        <v>5035</v>
      </c>
      <c r="D1422" t="s">
        <v>171</v>
      </c>
      <c r="E1422" t="s">
        <v>172</v>
      </c>
      <c r="F1422" t="s">
        <v>173</v>
      </c>
      <c r="G1422" t="s">
        <v>174</v>
      </c>
      <c r="H1422" t="s">
        <v>316</v>
      </c>
      <c r="I1422" t="s">
        <v>210</v>
      </c>
      <c r="J1422" t="s">
        <v>11794</v>
      </c>
      <c r="K1422" t="s">
        <v>177</v>
      </c>
      <c r="L1422" t="s">
        <v>178</v>
      </c>
      <c r="M1422" t="s">
        <v>179</v>
      </c>
      <c r="N1422" t="s">
        <v>180</v>
      </c>
      <c r="O1422" t="s">
        <v>5036</v>
      </c>
      <c r="P1422" t="s">
        <v>5037</v>
      </c>
      <c r="Q1422" t="s">
        <v>337</v>
      </c>
      <c r="R1422" t="s">
        <v>321</v>
      </c>
      <c r="S1422" t="s">
        <v>9313</v>
      </c>
      <c r="T1422" t="s">
        <v>185</v>
      </c>
      <c r="U1422" t="s">
        <v>11344</v>
      </c>
    </row>
    <row r="1423" spans="1:21" x14ac:dyDescent="0.2">
      <c r="A1423" t="s">
        <v>5038</v>
      </c>
      <c r="B1423" t="s">
        <v>5039</v>
      </c>
      <c r="C1423" t="s">
        <v>5040</v>
      </c>
      <c r="D1423" t="s">
        <v>171</v>
      </c>
      <c r="E1423" t="s">
        <v>172</v>
      </c>
      <c r="F1423" t="s">
        <v>173</v>
      </c>
      <c r="G1423" t="s">
        <v>174</v>
      </c>
      <c r="H1423" t="s">
        <v>316</v>
      </c>
      <c r="I1423" t="s">
        <v>191</v>
      </c>
      <c r="J1423" t="s">
        <v>11807</v>
      </c>
      <c r="K1423" t="s">
        <v>177</v>
      </c>
      <c r="L1423" t="s">
        <v>178</v>
      </c>
      <c r="M1423" t="s">
        <v>179</v>
      </c>
      <c r="N1423" t="s">
        <v>180</v>
      </c>
      <c r="O1423" t="s">
        <v>5041</v>
      </c>
      <c r="P1423" t="s">
        <v>5042</v>
      </c>
      <c r="Q1423" t="s">
        <v>337</v>
      </c>
      <c r="R1423" t="s">
        <v>321</v>
      </c>
      <c r="S1423" t="s">
        <v>9314</v>
      </c>
      <c r="T1423" t="s">
        <v>185</v>
      </c>
      <c r="U1423" t="s">
        <v>11345</v>
      </c>
    </row>
    <row r="1424" spans="1:21" x14ac:dyDescent="0.2">
      <c r="A1424" t="s">
        <v>5043</v>
      </c>
      <c r="B1424" t="s">
        <v>5044</v>
      </c>
      <c r="C1424" t="s">
        <v>5045</v>
      </c>
      <c r="D1424" t="s">
        <v>171</v>
      </c>
      <c r="E1424" t="s">
        <v>172</v>
      </c>
      <c r="F1424" t="s">
        <v>173</v>
      </c>
      <c r="G1424" t="s">
        <v>174</v>
      </c>
      <c r="H1424" t="s">
        <v>316</v>
      </c>
      <c r="I1424" t="s">
        <v>574</v>
      </c>
      <c r="J1424" t="s">
        <v>11803</v>
      </c>
      <c r="K1424" t="s">
        <v>211</v>
      </c>
      <c r="L1424" t="s">
        <v>212</v>
      </c>
      <c r="M1424" t="s">
        <v>179</v>
      </c>
      <c r="N1424" t="s">
        <v>180</v>
      </c>
      <c r="O1424" t="s">
        <v>5046</v>
      </c>
      <c r="P1424" t="s">
        <v>5047</v>
      </c>
      <c r="Q1424" t="s">
        <v>796</v>
      </c>
      <c r="R1424" t="s">
        <v>321</v>
      </c>
      <c r="S1424" t="s">
        <v>9315</v>
      </c>
      <c r="T1424" t="s">
        <v>215</v>
      </c>
      <c r="U1424" t="s">
        <v>7663</v>
      </c>
    </row>
    <row r="1425" spans="1:21" x14ac:dyDescent="0.2">
      <c r="A1425" t="s">
        <v>5048</v>
      </c>
      <c r="B1425" t="s">
        <v>5049</v>
      </c>
      <c r="C1425" t="s">
        <v>5050</v>
      </c>
      <c r="D1425" t="s">
        <v>171</v>
      </c>
      <c r="E1425" t="s">
        <v>172</v>
      </c>
      <c r="F1425" t="s">
        <v>173</v>
      </c>
      <c r="G1425" t="s">
        <v>174</v>
      </c>
      <c r="H1425" t="s">
        <v>462</v>
      </c>
      <c r="I1425" t="s">
        <v>234</v>
      </c>
      <c r="J1425" t="s">
        <v>11741</v>
      </c>
      <c r="K1425" t="s">
        <v>177</v>
      </c>
      <c r="L1425" t="s">
        <v>178</v>
      </c>
      <c r="M1425" t="s">
        <v>179</v>
      </c>
      <c r="N1425" t="s">
        <v>180</v>
      </c>
      <c r="O1425" t="s">
        <v>5051</v>
      </c>
      <c r="P1425" t="s">
        <v>5052</v>
      </c>
      <c r="Q1425" t="s">
        <v>465</v>
      </c>
      <c r="R1425" t="s">
        <v>465</v>
      </c>
      <c r="S1425" t="s">
        <v>9316</v>
      </c>
      <c r="T1425" t="s">
        <v>185</v>
      </c>
      <c r="U1425" t="s">
        <v>11346</v>
      </c>
    </row>
    <row r="1426" spans="1:21" x14ac:dyDescent="0.2">
      <c r="A1426" t="s">
        <v>5053</v>
      </c>
      <c r="B1426" t="s">
        <v>5054</v>
      </c>
      <c r="C1426" t="s">
        <v>5055</v>
      </c>
      <c r="D1426" t="s">
        <v>171</v>
      </c>
      <c r="E1426" t="s">
        <v>172</v>
      </c>
      <c r="F1426" t="s">
        <v>173</v>
      </c>
      <c r="G1426" t="s">
        <v>174</v>
      </c>
      <c r="H1426" t="s">
        <v>190</v>
      </c>
      <c r="I1426" t="s">
        <v>176</v>
      </c>
      <c r="J1426" t="s">
        <v>11722</v>
      </c>
      <c r="K1426" t="s">
        <v>177</v>
      </c>
      <c r="L1426" t="s">
        <v>440</v>
      </c>
      <c r="M1426" t="s">
        <v>179</v>
      </c>
      <c r="N1426" t="s">
        <v>180</v>
      </c>
      <c r="O1426" t="s">
        <v>5056</v>
      </c>
      <c r="P1426" t="s">
        <v>9317</v>
      </c>
      <c r="Q1426" t="s">
        <v>195</v>
      </c>
      <c r="R1426" t="s">
        <v>196</v>
      </c>
      <c r="S1426" t="s">
        <v>9318</v>
      </c>
      <c r="T1426" t="s">
        <v>322</v>
      </c>
      <c r="U1426" t="s">
        <v>11347</v>
      </c>
    </row>
    <row r="1427" spans="1:21" x14ac:dyDescent="0.2">
      <c r="A1427" t="s">
        <v>5057</v>
      </c>
      <c r="B1427" t="s">
        <v>5058</v>
      </c>
      <c r="C1427" t="s">
        <v>5059</v>
      </c>
      <c r="D1427" t="s">
        <v>171</v>
      </c>
      <c r="E1427" t="s">
        <v>172</v>
      </c>
      <c r="F1427" t="s">
        <v>173</v>
      </c>
      <c r="G1427" t="s">
        <v>174</v>
      </c>
      <c r="H1427" t="s">
        <v>198</v>
      </c>
      <c r="I1427" t="s">
        <v>199</v>
      </c>
      <c r="J1427" t="s">
        <v>11726</v>
      </c>
      <c r="K1427" t="s">
        <v>177</v>
      </c>
      <c r="L1427" t="s">
        <v>440</v>
      </c>
      <c r="M1427" t="s">
        <v>179</v>
      </c>
      <c r="N1427" t="s">
        <v>180</v>
      </c>
      <c r="O1427" t="s">
        <v>534</v>
      </c>
      <c r="P1427" t="s">
        <v>5060</v>
      </c>
      <c r="Q1427" t="s">
        <v>200</v>
      </c>
      <c r="R1427" t="s">
        <v>184</v>
      </c>
      <c r="S1427" t="s">
        <v>9319</v>
      </c>
      <c r="T1427" t="s">
        <v>322</v>
      </c>
      <c r="U1427" t="s">
        <v>11348</v>
      </c>
    </row>
    <row r="1428" spans="1:21" x14ac:dyDescent="0.2">
      <c r="A1428" t="s">
        <v>5061</v>
      </c>
      <c r="B1428" t="s">
        <v>5062</v>
      </c>
      <c r="C1428" t="s">
        <v>5063</v>
      </c>
      <c r="D1428" t="s">
        <v>171</v>
      </c>
      <c r="E1428" t="s">
        <v>172</v>
      </c>
      <c r="F1428" t="s">
        <v>173</v>
      </c>
      <c r="G1428" t="s">
        <v>245</v>
      </c>
      <c r="H1428" t="s">
        <v>198</v>
      </c>
      <c r="I1428" t="s">
        <v>251</v>
      </c>
      <c r="J1428" t="s">
        <v>11723</v>
      </c>
      <c r="K1428" t="s">
        <v>177</v>
      </c>
      <c r="L1428" t="s">
        <v>178</v>
      </c>
      <c r="M1428" t="s">
        <v>179</v>
      </c>
      <c r="N1428" t="s">
        <v>180</v>
      </c>
      <c r="O1428" t="s">
        <v>5064</v>
      </c>
      <c r="P1428" t="s">
        <v>5065</v>
      </c>
      <c r="Q1428" t="s">
        <v>225</v>
      </c>
      <c r="R1428" t="s">
        <v>184</v>
      </c>
      <c r="S1428" t="s">
        <v>9320</v>
      </c>
      <c r="T1428" t="s">
        <v>185</v>
      </c>
      <c r="U1428" t="s">
        <v>11349</v>
      </c>
    </row>
    <row r="1429" spans="1:21" x14ac:dyDescent="0.2">
      <c r="A1429" t="s">
        <v>5066</v>
      </c>
      <c r="B1429" t="s">
        <v>5067</v>
      </c>
      <c r="C1429" t="s">
        <v>5068</v>
      </c>
      <c r="D1429" t="s">
        <v>171</v>
      </c>
      <c r="E1429" t="s">
        <v>172</v>
      </c>
      <c r="F1429" t="s">
        <v>173</v>
      </c>
      <c r="G1429" t="s">
        <v>174</v>
      </c>
      <c r="H1429" t="s">
        <v>580</v>
      </c>
      <c r="I1429" t="s">
        <v>574</v>
      </c>
      <c r="J1429" t="s">
        <v>11781</v>
      </c>
      <c r="K1429" t="s">
        <v>677</v>
      </c>
      <c r="L1429" t="s">
        <v>678</v>
      </c>
      <c r="M1429" t="s">
        <v>295</v>
      </c>
      <c r="N1429" t="s">
        <v>296</v>
      </c>
      <c r="O1429" t="s">
        <v>5069</v>
      </c>
      <c r="P1429" t="s">
        <v>5070</v>
      </c>
      <c r="Q1429" t="s">
        <v>183</v>
      </c>
      <c r="R1429" t="s">
        <v>184</v>
      </c>
      <c r="S1429" t="s">
        <v>9321</v>
      </c>
      <c r="T1429" t="s">
        <v>7771</v>
      </c>
      <c r="U1429" t="s">
        <v>11350</v>
      </c>
    </row>
    <row r="1430" spans="1:21" x14ac:dyDescent="0.2">
      <c r="A1430" t="s">
        <v>5071</v>
      </c>
      <c r="B1430" t="s">
        <v>5072</v>
      </c>
      <c r="C1430" t="s">
        <v>5073</v>
      </c>
      <c r="D1430" t="s">
        <v>171</v>
      </c>
      <c r="E1430" t="s">
        <v>172</v>
      </c>
      <c r="F1430" t="s">
        <v>173</v>
      </c>
      <c r="G1430" t="s">
        <v>174</v>
      </c>
      <c r="H1430" t="s">
        <v>580</v>
      </c>
      <c r="I1430" t="s">
        <v>414</v>
      </c>
      <c r="J1430" t="s">
        <v>11838</v>
      </c>
      <c r="K1430" t="s">
        <v>677</v>
      </c>
      <c r="L1430" t="s">
        <v>678</v>
      </c>
      <c r="M1430" t="s">
        <v>295</v>
      </c>
      <c r="N1430" t="s">
        <v>296</v>
      </c>
      <c r="O1430" t="s">
        <v>5074</v>
      </c>
      <c r="P1430" t="s">
        <v>5075</v>
      </c>
      <c r="Q1430" t="s">
        <v>183</v>
      </c>
      <c r="R1430" t="s">
        <v>184</v>
      </c>
      <c r="S1430" t="s">
        <v>9322</v>
      </c>
      <c r="T1430" t="s">
        <v>7771</v>
      </c>
      <c r="U1430" t="s">
        <v>11351</v>
      </c>
    </row>
    <row r="1431" spans="1:21" x14ac:dyDescent="0.2">
      <c r="A1431" t="s">
        <v>5076</v>
      </c>
      <c r="B1431" t="s">
        <v>5077</v>
      </c>
      <c r="C1431" t="s">
        <v>5078</v>
      </c>
      <c r="D1431" t="s">
        <v>171</v>
      </c>
      <c r="E1431" t="s">
        <v>172</v>
      </c>
      <c r="F1431" t="s">
        <v>173</v>
      </c>
      <c r="G1431" t="s">
        <v>174</v>
      </c>
      <c r="H1431" t="s">
        <v>462</v>
      </c>
      <c r="I1431" t="s">
        <v>191</v>
      </c>
      <c r="J1431" t="s">
        <v>11801</v>
      </c>
      <c r="K1431" t="s">
        <v>177</v>
      </c>
      <c r="L1431" t="s">
        <v>440</v>
      </c>
      <c r="M1431" t="s">
        <v>179</v>
      </c>
      <c r="N1431" t="s">
        <v>180</v>
      </c>
      <c r="O1431" t="s">
        <v>5079</v>
      </c>
      <c r="P1431" t="s">
        <v>5080</v>
      </c>
      <c r="Q1431" t="s">
        <v>465</v>
      </c>
      <c r="R1431" t="s">
        <v>465</v>
      </c>
      <c r="S1431" t="s">
        <v>9323</v>
      </c>
      <c r="T1431" t="s">
        <v>322</v>
      </c>
      <c r="U1431" t="s">
        <v>11352</v>
      </c>
    </row>
    <row r="1432" spans="1:21" x14ac:dyDescent="0.2">
      <c r="A1432" t="s">
        <v>5081</v>
      </c>
      <c r="B1432" t="s">
        <v>5082</v>
      </c>
      <c r="C1432" t="s">
        <v>5083</v>
      </c>
      <c r="D1432" t="s">
        <v>171</v>
      </c>
      <c r="E1432" t="s">
        <v>172</v>
      </c>
      <c r="F1432" t="s">
        <v>173</v>
      </c>
      <c r="G1432" t="s">
        <v>189</v>
      </c>
      <c r="H1432" t="s">
        <v>209</v>
      </c>
      <c r="I1432" t="s">
        <v>228</v>
      </c>
      <c r="J1432" t="s">
        <v>11730</v>
      </c>
      <c r="K1432" t="s">
        <v>217</v>
      </c>
      <c r="L1432" t="s">
        <v>267</v>
      </c>
      <c r="M1432" t="s">
        <v>179</v>
      </c>
      <c r="N1432" t="s">
        <v>192</v>
      </c>
      <c r="O1432" t="s">
        <v>310</v>
      </c>
      <c r="P1432" t="s">
        <v>311</v>
      </c>
      <c r="Q1432" t="s">
        <v>312</v>
      </c>
      <c r="R1432" t="s">
        <v>184</v>
      </c>
      <c r="S1432" t="s">
        <v>9324</v>
      </c>
      <c r="T1432" t="s">
        <v>268</v>
      </c>
      <c r="U1432" t="s">
        <v>11353</v>
      </c>
    </row>
    <row r="1433" spans="1:21" x14ac:dyDescent="0.2">
      <c r="A1433" t="s">
        <v>5084</v>
      </c>
      <c r="B1433" t="s">
        <v>5085</v>
      </c>
      <c r="C1433" t="s">
        <v>5086</v>
      </c>
      <c r="D1433" t="s">
        <v>171</v>
      </c>
      <c r="E1433" t="s">
        <v>172</v>
      </c>
      <c r="F1433" t="s">
        <v>173</v>
      </c>
      <c r="G1433" t="s">
        <v>189</v>
      </c>
      <c r="H1433" t="s">
        <v>326</v>
      </c>
      <c r="I1433" t="s">
        <v>199</v>
      </c>
      <c r="J1433" t="s">
        <v>11732</v>
      </c>
      <c r="K1433" t="s">
        <v>177</v>
      </c>
      <c r="L1433" t="s">
        <v>178</v>
      </c>
      <c r="M1433" t="s">
        <v>179</v>
      </c>
      <c r="N1433" t="s">
        <v>192</v>
      </c>
      <c r="O1433" t="s">
        <v>5087</v>
      </c>
      <c r="P1433" t="s">
        <v>5088</v>
      </c>
      <c r="Q1433" t="s">
        <v>410</v>
      </c>
      <c r="R1433" t="s">
        <v>330</v>
      </c>
      <c r="S1433" t="s">
        <v>9325</v>
      </c>
      <c r="T1433" t="s">
        <v>185</v>
      </c>
      <c r="U1433" t="s">
        <v>11354</v>
      </c>
    </row>
    <row r="1434" spans="1:21" x14ac:dyDescent="0.2">
      <c r="A1434" t="s">
        <v>5089</v>
      </c>
      <c r="B1434" t="s">
        <v>5090</v>
      </c>
      <c r="C1434" t="s">
        <v>5091</v>
      </c>
      <c r="D1434" t="s">
        <v>171</v>
      </c>
      <c r="E1434" t="s">
        <v>172</v>
      </c>
      <c r="F1434" t="s">
        <v>173</v>
      </c>
      <c r="G1434" t="s">
        <v>174</v>
      </c>
      <c r="H1434" t="s">
        <v>209</v>
      </c>
      <c r="I1434" t="s">
        <v>945</v>
      </c>
      <c r="J1434" t="s">
        <v>11756</v>
      </c>
      <c r="K1434" t="s">
        <v>211</v>
      </c>
      <c r="L1434" t="s">
        <v>212</v>
      </c>
      <c r="M1434" t="s">
        <v>179</v>
      </c>
      <c r="N1434" t="s">
        <v>180</v>
      </c>
      <c r="O1434" t="s">
        <v>5092</v>
      </c>
      <c r="P1434" t="s">
        <v>5093</v>
      </c>
      <c r="Q1434" t="s">
        <v>200</v>
      </c>
      <c r="R1434" t="s">
        <v>184</v>
      </c>
      <c r="S1434" t="s">
        <v>9326</v>
      </c>
      <c r="T1434" t="s">
        <v>215</v>
      </c>
      <c r="U1434" t="s">
        <v>7663</v>
      </c>
    </row>
    <row r="1435" spans="1:21" x14ac:dyDescent="0.2">
      <c r="A1435" t="s">
        <v>5094</v>
      </c>
      <c r="B1435" t="s">
        <v>5095</v>
      </c>
      <c r="C1435" t="s">
        <v>5096</v>
      </c>
      <c r="D1435" t="s">
        <v>171</v>
      </c>
      <c r="E1435" t="s">
        <v>172</v>
      </c>
      <c r="F1435" t="s">
        <v>173</v>
      </c>
      <c r="G1435" t="s">
        <v>174</v>
      </c>
      <c r="H1435" t="s">
        <v>209</v>
      </c>
      <c r="I1435" t="s">
        <v>420</v>
      </c>
      <c r="J1435" t="s">
        <v>11738</v>
      </c>
      <c r="K1435" t="s">
        <v>211</v>
      </c>
      <c r="L1435" t="s">
        <v>212</v>
      </c>
      <c r="M1435" t="s">
        <v>179</v>
      </c>
      <c r="N1435" t="s">
        <v>180</v>
      </c>
      <c r="O1435" t="s">
        <v>5097</v>
      </c>
      <c r="P1435" t="s">
        <v>5098</v>
      </c>
      <c r="Q1435" t="s">
        <v>225</v>
      </c>
      <c r="R1435" t="s">
        <v>184</v>
      </c>
      <c r="S1435" t="s">
        <v>9327</v>
      </c>
      <c r="T1435" t="s">
        <v>215</v>
      </c>
      <c r="U1435" t="s">
        <v>7663</v>
      </c>
    </row>
    <row r="1436" spans="1:21" x14ac:dyDescent="0.2">
      <c r="A1436" t="s">
        <v>5099</v>
      </c>
      <c r="B1436" t="s">
        <v>5100</v>
      </c>
      <c r="C1436" t="s">
        <v>5101</v>
      </c>
      <c r="D1436" t="s">
        <v>171</v>
      </c>
      <c r="E1436" t="s">
        <v>172</v>
      </c>
      <c r="F1436" t="s">
        <v>173</v>
      </c>
      <c r="G1436" t="s">
        <v>174</v>
      </c>
      <c r="H1436" t="s">
        <v>257</v>
      </c>
      <c r="I1436" t="s">
        <v>574</v>
      </c>
      <c r="J1436" t="s">
        <v>11816</v>
      </c>
      <c r="K1436" t="s">
        <v>211</v>
      </c>
      <c r="L1436" t="s">
        <v>352</v>
      </c>
      <c r="M1436" t="s">
        <v>179</v>
      </c>
      <c r="N1436" t="s">
        <v>180</v>
      </c>
      <c r="O1436" t="s">
        <v>5102</v>
      </c>
      <c r="P1436" t="s">
        <v>5103</v>
      </c>
      <c r="Q1436" t="s">
        <v>260</v>
      </c>
      <c r="R1436" t="s">
        <v>261</v>
      </c>
      <c r="S1436" t="s">
        <v>9328</v>
      </c>
      <c r="T1436" t="s">
        <v>322</v>
      </c>
      <c r="U1436" t="s">
        <v>11355</v>
      </c>
    </row>
    <row r="1437" spans="1:21" x14ac:dyDescent="0.2">
      <c r="A1437" t="s">
        <v>5104</v>
      </c>
      <c r="B1437" t="s">
        <v>5105</v>
      </c>
      <c r="C1437" t="s">
        <v>5106</v>
      </c>
      <c r="D1437" t="s">
        <v>171</v>
      </c>
      <c r="E1437" t="s">
        <v>172</v>
      </c>
      <c r="F1437" t="s">
        <v>173</v>
      </c>
      <c r="G1437" t="s">
        <v>174</v>
      </c>
      <c r="H1437" t="s">
        <v>657</v>
      </c>
      <c r="I1437" t="s">
        <v>228</v>
      </c>
      <c r="J1437" t="s">
        <v>11868</v>
      </c>
      <c r="K1437" t="s">
        <v>1504</v>
      </c>
      <c r="L1437" t="s">
        <v>1505</v>
      </c>
      <c r="M1437" t="s">
        <v>295</v>
      </c>
      <c r="N1437" t="s">
        <v>9898</v>
      </c>
      <c r="O1437" t="s">
        <v>4789</v>
      </c>
      <c r="P1437" t="s">
        <v>5107</v>
      </c>
      <c r="Q1437" t="s">
        <v>195</v>
      </c>
      <c r="R1437" t="s">
        <v>196</v>
      </c>
      <c r="S1437" t="s">
        <v>9329</v>
      </c>
      <c r="T1437" t="s">
        <v>7800</v>
      </c>
      <c r="U1437" t="s">
        <v>11356</v>
      </c>
    </row>
    <row r="1438" spans="1:21" x14ac:dyDescent="0.2">
      <c r="A1438" t="s">
        <v>5108</v>
      </c>
      <c r="B1438" t="s">
        <v>5109</v>
      </c>
      <c r="C1438" t="s">
        <v>5110</v>
      </c>
      <c r="D1438" t="s">
        <v>171</v>
      </c>
      <c r="E1438" t="s">
        <v>172</v>
      </c>
      <c r="F1438" t="s">
        <v>173</v>
      </c>
      <c r="G1438" t="s">
        <v>174</v>
      </c>
      <c r="H1438" t="s">
        <v>793</v>
      </c>
      <c r="I1438" t="s">
        <v>191</v>
      </c>
      <c r="J1438" t="s">
        <v>11815</v>
      </c>
      <c r="K1438" t="s">
        <v>677</v>
      </c>
      <c r="L1438" t="s">
        <v>678</v>
      </c>
      <c r="M1438" t="s">
        <v>295</v>
      </c>
      <c r="N1438" t="s">
        <v>296</v>
      </c>
      <c r="O1438" t="s">
        <v>5111</v>
      </c>
      <c r="P1438" t="s">
        <v>5112</v>
      </c>
      <c r="Q1438" t="s">
        <v>1157</v>
      </c>
      <c r="R1438" t="s">
        <v>261</v>
      </c>
      <c r="S1438" t="s">
        <v>9330</v>
      </c>
      <c r="T1438" t="s">
        <v>7771</v>
      </c>
      <c r="U1438" t="s">
        <v>11357</v>
      </c>
    </row>
    <row r="1439" spans="1:21" x14ac:dyDescent="0.2">
      <c r="A1439" t="s">
        <v>5113</v>
      </c>
      <c r="B1439" t="s">
        <v>5114</v>
      </c>
      <c r="C1439" t="s">
        <v>5115</v>
      </c>
      <c r="D1439" t="s">
        <v>171</v>
      </c>
      <c r="E1439" t="s">
        <v>172</v>
      </c>
      <c r="F1439" t="s">
        <v>173</v>
      </c>
      <c r="G1439" t="s">
        <v>174</v>
      </c>
      <c r="H1439" t="s">
        <v>684</v>
      </c>
      <c r="I1439" t="s">
        <v>210</v>
      </c>
      <c r="J1439" t="s">
        <v>11812</v>
      </c>
      <c r="K1439" t="s">
        <v>1021</v>
      </c>
      <c r="L1439" t="s">
        <v>1022</v>
      </c>
      <c r="M1439" t="s">
        <v>295</v>
      </c>
      <c r="N1439" t="s">
        <v>9898</v>
      </c>
      <c r="O1439" t="s">
        <v>5116</v>
      </c>
      <c r="P1439" t="s">
        <v>5117</v>
      </c>
      <c r="Q1439" t="s">
        <v>878</v>
      </c>
      <c r="R1439" t="s">
        <v>330</v>
      </c>
      <c r="S1439" t="s">
        <v>9331</v>
      </c>
      <c r="T1439" t="s">
        <v>7757</v>
      </c>
      <c r="U1439" t="s">
        <v>11358</v>
      </c>
    </row>
    <row r="1440" spans="1:21" x14ac:dyDescent="0.2">
      <c r="A1440" t="s">
        <v>5118</v>
      </c>
      <c r="B1440" t="s">
        <v>5119</v>
      </c>
      <c r="C1440" t="s">
        <v>5106</v>
      </c>
      <c r="D1440" t="s">
        <v>171</v>
      </c>
      <c r="E1440" t="s">
        <v>172</v>
      </c>
      <c r="F1440" t="s">
        <v>173</v>
      </c>
      <c r="G1440" t="s">
        <v>174</v>
      </c>
      <c r="H1440" t="s">
        <v>209</v>
      </c>
      <c r="I1440" t="s">
        <v>239</v>
      </c>
      <c r="J1440" t="s">
        <v>11719</v>
      </c>
      <c r="K1440" t="s">
        <v>211</v>
      </c>
      <c r="L1440" t="s">
        <v>212</v>
      </c>
      <c r="M1440" t="s">
        <v>179</v>
      </c>
      <c r="N1440" t="s">
        <v>180</v>
      </c>
      <c r="O1440" t="s">
        <v>5120</v>
      </c>
      <c r="P1440" t="s">
        <v>5121</v>
      </c>
      <c r="Q1440" t="s">
        <v>200</v>
      </c>
      <c r="R1440" t="s">
        <v>184</v>
      </c>
      <c r="S1440" t="s">
        <v>9332</v>
      </c>
      <c r="T1440" t="s">
        <v>215</v>
      </c>
      <c r="U1440" t="s">
        <v>7663</v>
      </c>
    </row>
    <row r="1441" spans="1:21" x14ac:dyDescent="0.2">
      <c r="A1441" t="s">
        <v>5122</v>
      </c>
      <c r="B1441" t="s">
        <v>5123</v>
      </c>
      <c r="C1441" t="s">
        <v>5106</v>
      </c>
      <c r="D1441" t="s">
        <v>171</v>
      </c>
      <c r="E1441" t="s">
        <v>172</v>
      </c>
      <c r="F1441" t="s">
        <v>173</v>
      </c>
      <c r="G1441" t="s">
        <v>174</v>
      </c>
      <c r="H1441" t="s">
        <v>175</v>
      </c>
      <c r="I1441" t="s">
        <v>199</v>
      </c>
      <c r="J1441" t="s">
        <v>11725</v>
      </c>
      <c r="K1441" t="s">
        <v>177</v>
      </c>
      <c r="L1441" t="s">
        <v>178</v>
      </c>
      <c r="M1441" t="s">
        <v>179</v>
      </c>
      <c r="N1441" t="s">
        <v>180</v>
      </c>
      <c r="O1441" t="s">
        <v>5124</v>
      </c>
      <c r="P1441" t="s">
        <v>5125</v>
      </c>
      <c r="Q1441" t="s">
        <v>183</v>
      </c>
      <c r="R1441" t="s">
        <v>184</v>
      </c>
      <c r="S1441" t="s">
        <v>9333</v>
      </c>
      <c r="T1441" t="s">
        <v>185</v>
      </c>
      <c r="U1441" t="s">
        <v>11359</v>
      </c>
    </row>
    <row r="1442" spans="1:21" x14ac:dyDescent="0.2">
      <c r="A1442" t="s">
        <v>5126</v>
      </c>
      <c r="B1442" t="s">
        <v>5127</v>
      </c>
      <c r="C1442" t="s">
        <v>5128</v>
      </c>
      <c r="D1442" t="s">
        <v>171</v>
      </c>
      <c r="E1442" t="s">
        <v>172</v>
      </c>
      <c r="F1442" t="s">
        <v>173</v>
      </c>
      <c r="G1442" t="s">
        <v>174</v>
      </c>
      <c r="H1442" t="s">
        <v>292</v>
      </c>
      <c r="I1442" t="s">
        <v>191</v>
      </c>
      <c r="J1442" t="s">
        <v>11843</v>
      </c>
      <c r="K1442" t="s">
        <v>293</v>
      </c>
      <c r="L1442" t="s">
        <v>294</v>
      </c>
      <c r="M1442" t="s">
        <v>295</v>
      </c>
      <c r="N1442" t="s">
        <v>9898</v>
      </c>
      <c r="O1442" t="s">
        <v>5129</v>
      </c>
      <c r="P1442" t="s">
        <v>5130</v>
      </c>
      <c r="Q1442" t="s">
        <v>200</v>
      </c>
      <c r="R1442" t="s">
        <v>184</v>
      </c>
      <c r="S1442" t="s">
        <v>9334</v>
      </c>
      <c r="T1442" t="s">
        <v>7752</v>
      </c>
      <c r="U1442" t="s">
        <v>11360</v>
      </c>
    </row>
    <row r="1443" spans="1:21" x14ac:dyDescent="0.2">
      <c r="A1443" t="s">
        <v>5131</v>
      </c>
      <c r="B1443" t="s">
        <v>5132</v>
      </c>
      <c r="C1443" t="s">
        <v>5133</v>
      </c>
      <c r="D1443" t="s">
        <v>171</v>
      </c>
      <c r="E1443" t="s">
        <v>172</v>
      </c>
      <c r="F1443" t="s">
        <v>173</v>
      </c>
      <c r="G1443" t="s">
        <v>174</v>
      </c>
      <c r="H1443" t="s">
        <v>316</v>
      </c>
      <c r="I1443" t="s">
        <v>574</v>
      </c>
      <c r="J1443" t="s">
        <v>11803</v>
      </c>
      <c r="K1443" t="s">
        <v>211</v>
      </c>
      <c r="L1443" t="s">
        <v>212</v>
      </c>
      <c r="M1443" t="s">
        <v>179</v>
      </c>
      <c r="N1443" t="s">
        <v>180</v>
      </c>
      <c r="O1443" t="s">
        <v>5134</v>
      </c>
      <c r="P1443" t="s">
        <v>5135</v>
      </c>
      <c r="Q1443" t="s">
        <v>796</v>
      </c>
      <c r="R1443" t="s">
        <v>321</v>
      </c>
      <c r="S1443" t="s">
        <v>9335</v>
      </c>
      <c r="T1443" t="s">
        <v>215</v>
      </c>
      <c r="U1443" t="s">
        <v>7663</v>
      </c>
    </row>
    <row r="1444" spans="1:21" x14ac:dyDescent="0.2">
      <c r="A1444" t="s">
        <v>5136</v>
      </c>
      <c r="B1444" t="s">
        <v>5137</v>
      </c>
      <c r="C1444" t="s">
        <v>5138</v>
      </c>
      <c r="D1444" t="s">
        <v>171</v>
      </c>
      <c r="E1444" t="s">
        <v>172</v>
      </c>
      <c r="F1444" t="s">
        <v>173</v>
      </c>
      <c r="G1444" t="s">
        <v>189</v>
      </c>
      <c r="H1444" t="s">
        <v>793</v>
      </c>
      <c r="I1444" t="s">
        <v>191</v>
      </c>
      <c r="J1444" t="s">
        <v>11815</v>
      </c>
      <c r="K1444" t="s">
        <v>1021</v>
      </c>
      <c r="L1444" t="s">
        <v>1022</v>
      </c>
      <c r="M1444" t="s">
        <v>295</v>
      </c>
      <c r="N1444" t="s">
        <v>9898</v>
      </c>
      <c r="O1444" t="s">
        <v>5139</v>
      </c>
      <c r="P1444" t="s">
        <v>5140</v>
      </c>
      <c r="Q1444" t="s">
        <v>2401</v>
      </c>
      <c r="R1444" t="s">
        <v>261</v>
      </c>
      <c r="S1444" t="s">
        <v>9336</v>
      </c>
      <c r="T1444" t="s">
        <v>7757</v>
      </c>
      <c r="U1444" t="s">
        <v>11361</v>
      </c>
    </row>
    <row r="1445" spans="1:21" x14ac:dyDescent="0.2">
      <c r="A1445" t="s">
        <v>5141</v>
      </c>
      <c r="B1445" t="s">
        <v>5142</v>
      </c>
      <c r="C1445" t="s">
        <v>5143</v>
      </c>
      <c r="D1445" t="s">
        <v>171</v>
      </c>
      <c r="E1445" t="s">
        <v>172</v>
      </c>
      <c r="F1445" t="s">
        <v>173</v>
      </c>
      <c r="G1445" t="s">
        <v>174</v>
      </c>
      <c r="H1445" t="s">
        <v>190</v>
      </c>
      <c r="I1445" t="s">
        <v>234</v>
      </c>
      <c r="J1445" t="s">
        <v>11717</v>
      </c>
      <c r="K1445" t="s">
        <v>177</v>
      </c>
      <c r="L1445" t="s">
        <v>178</v>
      </c>
      <c r="M1445" t="s">
        <v>179</v>
      </c>
      <c r="N1445" t="s">
        <v>180</v>
      </c>
      <c r="O1445" t="s">
        <v>5144</v>
      </c>
      <c r="P1445" t="s">
        <v>5145</v>
      </c>
      <c r="Q1445" t="s">
        <v>195</v>
      </c>
      <c r="R1445" t="s">
        <v>196</v>
      </c>
      <c r="S1445" t="s">
        <v>9337</v>
      </c>
      <c r="T1445" t="s">
        <v>185</v>
      </c>
      <c r="U1445" t="s">
        <v>9338</v>
      </c>
    </row>
    <row r="1446" spans="1:21" x14ac:dyDescent="0.2">
      <c r="A1446" t="s">
        <v>5146</v>
      </c>
      <c r="B1446" t="s">
        <v>5147</v>
      </c>
      <c r="C1446" t="s">
        <v>5148</v>
      </c>
      <c r="D1446" t="s">
        <v>171</v>
      </c>
      <c r="E1446" t="s">
        <v>172</v>
      </c>
      <c r="F1446" t="s">
        <v>173</v>
      </c>
      <c r="G1446" t="s">
        <v>174</v>
      </c>
      <c r="H1446" t="s">
        <v>602</v>
      </c>
      <c r="I1446" t="s">
        <v>234</v>
      </c>
      <c r="J1446" t="s">
        <v>11750</v>
      </c>
      <c r="K1446" t="s">
        <v>677</v>
      </c>
      <c r="L1446" t="s">
        <v>678</v>
      </c>
      <c r="M1446" t="s">
        <v>295</v>
      </c>
      <c r="N1446" t="s">
        <v>296</v>
      </c>
      <c r="O1446" t="s">
        <v>5149</v>
      </c>
      <c r="P1446" t="s">
        <v>5150</v>
      </c>
      <c r="Q1446" t="s">
        <v>465</v>
      </c>
      <c r="R1446" t="s">
        <v>465</v>
      </c>
      <c r="S1446" t="s">
        <v>9339</v>
      </c>
      <c r="T1446" t="s">
        <v>7771</v>
      </c>
      <c r="U1446" t="s">
        <v>11362</v>
      </c>
    </row>
    <row r="1447" spans="1:21" x14ac:dyDescent="0.2">
      <c r="A1447" t="s">
        <v>5151</v>
      </c>
      <c r="B1447" t="s">
        <v>5152</v>
      </c>
      <c r="C1447" t="s">
        <v>5148</v>
      </c>
      <c r="D1447" t="s">
        <v>171</v>
      </c>
      <c r="E1447" t="s">
        <v>172</v>
      </c>
      <c r="F1447" t="s">
        <v>173</v>
      </c>
      <c r="G1447" t="s">
        <v>189</v>
      </c>
      <c r="H1447" t="s">
        <v>209</v>
      </c>
      <c r="I1447" t="s">
        <v>191</v>
      </c>
      <c r="J1447" t="s">
        <v>11729</v>
      </c>
      <c r="K1447" t="s">
        <v>217</v>
      </c>
      <c r="L1447" t="s">
        <v>267</v>
      </c>
      <c r="M1447" t="s">
        <v>179</v>
      </c>
      <c r="N1447" t="s">
        <v>192</v>
      </c>
      <c r="O1447" t="s">
        <v>5153</v>
      </c>
      <c r="P1447" t="s">
        <v>5154</v>
      </c>
      <c r="Q1447" t="s">
        <v>183</v>
      </c>
      <c r="R1447" t="s">
        <v>184</v>
      </c>
      <c r="S1447" t="s">
        <v>9340</v>
      </c>
      <c r="T1447" t="s">
        <v>268</v>
      </c>
      <c r="U1447" t="s">
        <v>9341</v>
      </c>
    </row>
    <row r="1448" spans="1:21" x14ac:dyDescent="0.2">
      <c r="A1448" t="s">
        <v>5155</v>
      </c>
      <c r="B1448" t="s">
        <v>5156</v>
      </c>
      <c r="C1448" t="s">
        <v>5157</v>
      </c>
      <c r="D1448" t="s">
        <v>171</v>
      </c>
      <c r="E1448" t="s">
        <v>172</v>
      </c>
      <c r="F1448" t="s">
        <v>173</v>
      </c>
      <c r="G1448" t="s">
        <v>174</v>
      </c>
      <c r="H1448" t="s">
        <v>209</v>
      </c>
      <c r="I1448" t="s">
        <v>402</v>
      </c>
      <c r="J1448" t="s">
        <v>11769</v>
      </c>
      <c r="K1448" t="s">
        <v>211</v>
      </c>
      <c r="L1448" t="s">
        <v>212</v>
      </c>
      <c r="M1448" t="s">
        <v>179</v>
      </c>
      <c r="N1448" t="s">
        <v>180</v>
      </c>
      <c r="O1448" t="s">
        <v>5158</v>
      </c>
      <c r="P1448" t="s">
        <v>5159</v>
      </c>
      <c r="Q1448" t="s">
        <v>200</v>
      </c>
      <c r="R1448" t="s">
        <v>184</v>
      </c>
      <c r="S1448" t="s">
        <v>9342</v>
      </c>
      <c r="T1448" t="s">
        <v>215</v>
      </c>
      <c r="U1448" t="s">
        <v>7663</v>
      </c>
    </row>
    <row r="1449" spans="1:21" x14ac:dyDescent="0.2">
      <c r="A1449" t="s">
        <v>5160</v>
      </c>
      <c r="B1449" t="s">
        <v>5161</v>
      </c>
      <c r="C1449" t="s">
        <v>5162</v>
      </c>
      <c r="D1449" t="s">
        <v>171</v>
      </c>
      <c r="E1449" t="s">
        <v>172</v>
      </c>
      <c r="F1449" t="s">
        <v>173</v>
      </c>
      <c r="G1449" t="s">
        <v>189</v>
      </c>
      <c r="H1449" t="s">
        <v>209</v>
      </c>
      <c r="I1449" t="s">
        <v>191</v>
      </c>
      <c r="J1449" t="s">
        <v>11729</v>
      </c>
      <c r="K1449" t="s">
        <v>217</v>
      </c>
      <c r="L1449" t="s">
        <v>274</v>
      </c>
      <c r="M1449" t="s">
        <v>179</v>
      </c>
      <c r="N1449" t="s">
        <v>192</v>
      </c>
      <c r="O1449" t="s">
        <v>5163</v>
      </c>
      <c r="P1449" t="s">
        <v>5164</v>
      </c>
      <c r="Q1449" t="s">
        <v>200</v>
      </c>
      <c r="R1449" t="s">
        <v>184</v>
      </c>
      <c r="S1449" t="s">
        <v>9343</v>
      </c>
      <c r="T1449" t="s">
        <v>277</v>
      </c>
      <c r="U1449" t="s">
        <v>11363</v>
      </c>
    </row>
    <row r="1450" spans="1:21" x14ac:dyDescent="0.2">
      <c r="A1450" t="s">
        <v>5165</v>
      </c>
      <c r="B1450" t="s">
        <v>9344</v>
      </c>
      <c r="C1450" t="s">
        <v>5166</v>
      </c>
      <c r="D1450" t="s">
        <v>171</v>
      </c>
      <c r="E1450" t="s">
        <v>172</v>
      </c>
      <c r="F1450" t="s">
        <v>173</v>
      </c>
      <c r="G1450" t="s">
        <v>174</v>
      </c>
      <c r="H1450" t="s">
        <v>316</v>
      </c>
      <c r="I1450" t="s">
        <v>234</v>
      </c>
      <c r="J1450" t="s">
        <v>11786</v>
      </c>
      <c r="K1450" t="s">
        <v>177</v>
      </c>
      <c r="L1450" t="s">
        <v>178</v>
      </c>
      <c r="M1450" t="s">
        <v>179</v>
      </c>
      <c r="N1450" t="s">
        <v>180</v>
      </c>
      <c r="O1450" t="s">
        <v>5167</v>
      </c>
      <c r="P1450" t="s">
        <v>5168</v>
      </c>
      <c r="Q1450" t="s">
        <v>796</v>
      </c>
      <c r="R1450" t="s">
        <v>321</v>
      </c>
      <c r="S1450" t="s">
        <v>9345</v>
      </c>
      <c r="T1450" t="s">
        <v>185</v>
      </c>
      <c r="U1450" t="s">
        <v>11364</v>
      </c>
    </row>
    <row r="1451" spans="1:21" x14ac:dyDescent="0.2">
      <c r="A1451" t="s">
        <v>5169</v>
      </c>
      <c r="B1451" t="s">
        <v>5170</v>
      </c>
      <c r="C1451" t="s">
        <v>5171</v>
      </c>
      <c r="D1451" t="s">
        <v>171</v>
      </c>
      <c r="E1451" t="s">
        <v>172</v>
      </c>
      <c r="F1451" t="s">
        <v>173</v>
      </c>
      <c r="G1451" t="s">
        <v>174</v>
      </c>
      <c r="H1451" t="s">
        <v>209</v>
      </c>
      <c r="I1451" t="s">
        <v>945</v>
      </c>
      <c r="J1451" t="s">
        <v>11756</v>
      </c>
      <c r="K1451" t="s">
        <v>211</v>
      </c>
      <c r="L1451" t="s">
        <v>212</v>
      </c>
      <c r="M1451" t="s">
        <v>179</v>
      </c>
      <c r="N1451" t="s">
        <v>180</v>
      </c>
      <c r="O1451" t="s">
        <v>5172</v>
      </c>
      <c r="P1451" t="s">
        <v>5173</v>
      </c>
      <c r="Q1451" t="s">
        <v>200</v>
      </c>
      <c r="R1451" t="s">
        <v>184</v>
      </c>
      <c r="S1451" t="s">
        <v>9346</v>
      </c>
      <c r="T1451" t="s">
        <v>215</v>
      </c>
      <c r="U1451" t="s">
        <v>7663</v>
      </c>
    </row>
    <row r="1452" spans="1:21" x14ac:dyDescent="0.2">
      <c r="A1452" t="s">
        <v>5174</v>
      </c>
      <c r="B1452" t="s">
        <v>5175</v>
      </c>
      <c r="C1452" t="s">
        <v>5171</v>
      </c>
      <c r="D1452" t="s">
        <v>171</v>
      </c>
      <c r="E1452" t="s">
        <v>172</v>
      </c>
      <c r="F1452" t="s">
        <v>173</v>
      </c>
      <c r="G1452" t="s">
        <v>174</v>
      </c>
      <c r="H1452" t="s">
        <v>209</v>
      </c>
      <c r="I1452" t="s">
        <v>191</v>
      </c>
      <c r="J1452" t="s">
        <v>11729</v>
      </c>
      <c r="K1452" t="s">
        <v>177</v>
      </c>
      <c r="L1452" t="s">
        <v>440</v>
      </c>
      <c r="M1452" t="s">
        <v>179</v>
      </c>
      <c r="N1452" t="s">
        <v>180</v>
      </c>
      <c r="O1452" t="s">
        <v>5176</v>
      </c>
      <c r="P1452" t="s">
        <v>5177</v>
      </c>
      <c r="Q1452" t="s">
        <v>200</v>
      </c>
      <c r="R1452" t="s">
        <v>184</v>
      </c>
      <c r="S1452" t="s">
        <v>9347</v>
      </c>
      <c r="T1452" t="s">
        <v>322</v>
      </c>
      <c r="U1452" t="s">
        <v>11365</v>
      </c>
    </row>
    <row r="1453" spans="1:21" x14ac:dyDescent="0.2">
      <c r="A1453" t="s">
        <v>5178</v>
      </c>
      <c r="B1453" t="s">
        <v>5179</v>
      </c>
      <c r="C1453" t="s">
        <v>5180</v>
      </c>
      <c r="D1453" t="s">
        <v>171</v>
      </c>
      <c r="E1453" t="s">
        <v>172</v>
      </c>
      <c r="F1453" t="s">
        <v>173</v>
      </c>
      <c r="G1453" t="s">
        <v>245</v>
      </c>
      <c r="H1453" t="s">
        <v>198</v>
      </c>
      <c r="I1453" t="s">
        <v>414</v>
      </c>
      <c r="J1453" t="s">
        <v>11739</v>
      </c>
      <c r="K1453" t="s">
        <v>217</v>
      </c>
      <c r="L1453" t="s">
        <v>267</v>
      </c>
      <c r="M1453" t="s">
        <v>179</v>
      </c>
      <c r="N1453" t="s">
        <v>192</v>
      </c>
      <c r="O1453" t="s">
        <v>911</v>
      </c>
      <c r="P1453" t="s">
        <v>5181</v>
      </c>
      <c r="Q1453" t="s">
        <v>225</v>
      </c>
      <c r="R1453" t="s">
        <v>184</v>
      </c>
      <c r="S1453" t="s">
        <v>9348</v>
      </c>
      <c r="T1453" t="s">
        <v>268</v>
      </c>
      <c r="U1453" t="s">
        <v>9349</v>
      </c>
    </row>
    <row r="1454" spans="1:21" x14ac:dyDescent="0.2">
      <c r="A1454" t="s">
        <v>5182</v>
      </c>
      <c r="B1454" t="s">
        <v>5183</v>
      </c>
      <c r="C1454" t="s">
        <v>5184</v>
      </c>
      <c r="D1454" t="s">
        <v>171</v>
      </c>
      <c r="E1454" t="s">
        <v>172</v>
      </c>
      <c r="F1454" t="s">
        <v>173</v>
      </c>
      <c r="G1454" t="s">
        <v>174</v>
      </c>
      <c r="H1454" t="s">
        <v>462</v>
      </c>
      <c r="I1454" t="s">
        <v>199</v>
      </c>
      <c r="J1454" t="s">
        <v>11740</v>
      </c>
      <c r="K1454" t="s">
        <v>217</v>
      </c>
      <c r="L1454" t="s">
        <v>317</v>
      </c>
      <c r="M1454" t="s">
        <v>179</v>
      </c>
      <c r="N1454" t="s">
        <v>180</v>
      </c>
      <c r="O1454" t="s">
        <v>5185</v>
      </c>
      <c r="P1454" t="s">
        <v>5186</v>
      </c>
      <c r="Q1454" t="s">
        <v>465</v>
      </c>
      <c r="R1454" t="s">
        <v>465</v>
      </c>
      <c r="S1454" t="s">
        <v>9350</v>
      </c>
      <c r="T1454" t="s">
        <v>322</v>
      </c>
      <c r="U1454" t="s">
        <v>11366</v>
      </c>
    </row>
    <row r="1455" spans="1:21" x14ac:dyDescent="0.2">
      <c r="A1455" t="s">
        <v>5187</v>
      </c>
      <c r="B1455" t="s">
        <v>5188</v>
      </c>
      <c r="C1455" t="s">
        <v>5171</v>
      </c>
      <c r="D1455" t="s">
        <v>171</v>
      </c>
      <c r="E1455" t="s">
        <v>172</v>
      </c>
      <c r="F1455" t="s">
        <v>173</v>
      </c>
      <c r="G1455" t="s">
        <v>174</v>
      </c>
      <c r="H1455" t="s">
        <v>580</v>
      </c>
      <c r="I1455" t="s">
        <v>234</v>
      </c>
      <c r="J1455" t="s">
        <v>11811</v>
      </c>
      <c r="K1455" t="s">
        <v>677</v>
      </c>
      <c r="L1455" t="s">
        <v>678</v>
      </c>
      <c r="M1455" t="s">
        <v>295</v>
      </c>
      <c r="N1455" t="s">
        <v>296</v>
      </c>
      <c r="O1455" t="s">
        <v>5189</v>
      </c>
      <c r="P1455" t="s">
        <v>5190</v>
      </c>
      <c r="Q1455" t="s">
        <v>312</v>
      </c>
      <c r="R1455" t="s">
        <v>184</v>
      </c>
      <c r="S1455" t="s">
        <v>9351</v>
      </c>
      <c r="T1455" t="s">
        <v>7771</v>
      </c>
      <c r="U1455" t="s">
        <v>11367</v>
      </c>
    </row>
    <row r="1456" spans="1:21" x14ac:dyDescent="0.2">
      <c r="A1456" t="s">
        <v>5191</v>
      </c>
      <c r="B1456" t="s">
        <v>5192</v>
      </c>
      <c r="C1456" t="s">
        <v>5171</v>
      </c>
      <c r="D1456" t="s">
        <v>171</v>
      </c>
      <c r="E1456" t="s">
        <v>172</v>
      </c>
      <c r="F1456" t="s">
        <v>173</v>
      </c>
      <c r="G1456" t="s">
        <v>174</v>
      </c>
      <c r="H1456" t="s">
        <v>595</v>
      </c>
      <c r="I1456" t="s">
        <v>191</v>
      </c>
      <c r="J1456" t="s">
        <v>11805</v>
      </c>
      <c r="K1456" t="s">
        <v>177</v>
      </c>
      <c r="L1456" t="s">
        <v>352</v>
      </c>
      <c r="M1456" t="s">
        <v>179</v>
      </c>
      <c r="N1456" t="s">
        <v>180</v>
      </c>
      <c r="O1456" t="s">
        <v>5193</v>
      </c>
      <c r="P1456" t="s">
        <v>5194</v>
      </c>
      <c r="Q1456" t="s">
        <v>809</v>
      </c>
      <c r="R1456" t="s">
        <v>597</v>
      </c>
      <c r="S1456" t="s">
        <v>9352</v>
      </c>
      <c r="T1456" t="s">
        <v>322</v>
      </c>
      <c r="U1456" t="s">
        <v>11368</v>
      </c>
    </row>
    <row r="1457" spans="1:21" x14ac:dyDescent="0.2">
      <c r="A1457" t="s">
        <v>5195</v>
      </c>
      <c r="B1457" t="s">
        <v>5196</v>
      </c>
      <c r="C1457" t="s">
        <v>5197</v>
      </c>
      <c r="D1457" t="s">
        <v>171</v>
      </c>
      <c r="E1457" t="s">
        <v>172</v>
      </c>
      <c r="F1457" t="s">
        <v>173</v>
      </c>
      <c r="G1457" t="s">
        <v>174</v>
      </c>
      <c r="H1457" t="s">
        <v>684</v>
      </c>
      <c r="I1457" t="s">
        <v>176</v>
      </c>
      <c r="J1457" t="s">
        <v>11760</v>
      </c>
      <c r="K1457" t="s">
        <v>610</v>
      </c>
      <c r="L1457" t="s">
        <v>611</v>
      </c>
      <c r="M1457" t="s">
        <v>295</v>
      </c>
      <c r="N1457" t="s">
        <v>9898</v>
      </c>
      <c r="O1457" t="s">
        <v>990</v>
      </c>
      <c r="P1457" t="s">
        <v>5198</v>
      </c>
      <c r="Q1457" t="s">
        <v>675</v>
      </c>
      <c r="R1457" t="s">
        <v>330</v>
      </c>
      <c r="S1457" t="s">
        <v>7852</v>
      </c>
      <c r="T1457" t="s">
        <v>7757</v>
      </c>
      <c r="U1457" t="s">
        <v>11369</v>
      </c>
    </row>
    <row r="1458" spans="1:21" x14ac:dyDescent="0.2">
      <c r="A1458" t="s">
        <v>5199</v>
      </c>
      <c r="B1458" t="s">
        <v>5200</v>
      </c>
      <c r="C1458" t="s">
        <v>5201</v>
      </c>
      <c r="D1458" t="s">
        <v>171</v>
      </c>
      <c r="E1458" t="s">
        <v>172</v>
      </c>
      <c r="F1458" t="s">
        <v>173</v>
      </c>
      <c r="G1458" t="s">
        <v>245</v>
      </c>
      <c r="H1458" t="s">
        <v>326</v>
      </c>
      <c r="I1458" t="s">
        <v>191</v>
      </c>
      <c r="J1458" t="s">
        <v>11772</v>
      </c>
      <c r="K1458" t="s">
        <v>177</v>
      </c>
      <c r="L1458" t="s">
        <v>178</v>
      </c>
      <c r="M1458" t="s">
        <v>179</v>
      </c>
      <c r="N1458" t="s">
        <v>180</v>
      </c>
      <c r="O1458" t="s">
        <v>5202</v>
      </c>
      <c r="P1458" t="s">
        <v>5203</v>
      </c>
      <c r="Q1458" t="s">
        <v>675</v>
      </c>
      <c r="R1458" t="s">
        <v>330</v>
      </c>
      <c r="S1458" t="s">
        <v>9353</v>
      </c>
      <c r="T1458" t="s">
        <v>185</v>
      </c>
      <c r="U1458" t="s">
        <v>11370</v>
      </c>
    </row>
    <row r="1459" spans="1:21" x14ac:dyDescent="0.2">
      <c r="A1459" t="s">
        <v>5204</v>
      </c>
      <c r="B1459" t="s">
        <v>5205</v>
      </c>
      <c r="C1459" t="s">
        <v>5206</v>
      </c>
      <c r="D1459" t="s">
        <v>171</v>
      </c>
      <c r="E1459" t="s">
        <v>172</v>
      </c>
      <c r="F1459" t="s">
        <v>173</v>
      </c>
      <c r="G1459" t="s">
        <v>189</v>
      </c>
      <c r="H1459" t="s">
        <v>602</v>
      </c>
      <c r="I1459" t="s">
        <v>234</v>
      </c>
      <c r="J1459" t="s">
        <v>11750</v>
      </c>
      <c r="K1459" t="s">
        <v>1021</v>
      </c>
      <c r="L1459" t="s">
        <v>1022</v>
      </c>
      <c r="M1459" t="s">
        <v>295</v>
      </c>
      <c r="N1459" t="s">
        <v>9898</v>
      </c>
      <c r="O1459" t="s">
        <v>5207</v>
      </c>
      <c r="P1459" t="s">
        <v>5208</v>
      </c>
      <c r="Q1459" t="s">
        <v>465</v>
      </c>
      <c r="R1459" t="s">
        <v>465</v>
      </c>
      <c r="S1459" t="s">
        <v>9354</v>
      </c>
      <c r="T1459" t="s">
        <v>7757</v>
      </c>
      <c r="U1459" t="s">
        <v>11371</v>
      </c>
    </row>
    <row r="1460" spans="1:21" x14ac:dyDescent="0.2">
      <c r="A1460" t="s">
        <v>5210</v>
      </c>
      <c r="B1460" t="s">
        <v>5211</v>
      </c>
      <c r="C1460" t="s">
        <v>5209</v>
      </c>
      <c r="D1460" t="s">
        <v>171</v>
      </c>
      <c r="E1460" t="s">
        <v>172</v>
      </c>
      <c r="F1460" t="s">
        <v>173</v>
      </c>
      <c r="G1460" t="s">
        <v>174</v>
      </c>
      <c r="H1460" t="s">
        <v>175</v>
      </c>
      <c r="I1460" t="s">
        <v>191</v>
      </c>
      <c r="J1460" t="s">
        <v>11734</v>
      </c>
      <c r="K1460" t="s">
        <v>177</v>
      </c>
      <c r="L1460" t="s">
        <v>178</v>
      </c>
      <c r="M1460" t="s">
        <v>179</v>
      </c>
      <c r="N1460" t="s">
        <v>180</v>
      </c>
      <c r="O1460" t="s">
        <v>5212</v>
      </c>
      <c r="P1460" t="s">
        <v>5213</v>
      </c>
      <c r="Q1460" t="s">
        <v>458</v>
      </c>
      <c r="R1460" t="s">
        <v>184</v>
      </c>
      <c r="S1460" t="s">
        <v>9355</v>
      </c>
      <c r="T1460" t="s">
        <v>185</v>
      </c>
      <c r="U1460" t="s">
        <v>11372</v>
      </c>
    </row>
    <row r="1461" spans="1:21" x14ac:dyDescent="0.2">
      <c r="A1461" t="s">
        <v>5214</v>
      </c>
      <c r="B1461" t="s">
        <v>5215</v>
      </c>
      <c r="C1461" t="s">
        <v>5209</v>
      </c>
      <c r="D1461" t="s">
        <v>171</v>
      </c>
      <c r="E1461" t="s">
        <v>172</v>
      </c>
      <c r="F1461" t="s">
        <v>173</v>
      </c>
      <c r="G1461" t="s">
        <v>174</v>
      </c>
      <c r="H1461" t="s">
        <v>316</v>
      </c>
      <c r="I1461" t="s">
        <v>574</v>
      </c>
      <c r="J1461" t="s">
        <v>11803</v>
      </c>
      <c r="K1461" t="s">
        <v>211</v>
      </c>
      <c r="L1461" t="s">
        <v>212</v>
      </c>
      <c r="M1461" t="s">
        <v>179</v>
      </c>
      <c r="N1461" t="s">
        <v>180</v>
      </c>
      <c r="O1461" t="s">
        <v>5216</v>
      </c>
      <c r="P1461" t="s">
        <v>5217</v>
      </c>
      <c r="Q1461" t="s">
        <v>796</v>
      </c>
      <c r="R1461" t="s">
        <v>321</v>
      </c>
      <c r="S1461" t="s">
        <v>9356</v>
      </c>
      <c r="T1461" t="s">
        <v>215</v>
      </c>
      <c r="U1461" t="s">
        <v>7663</v>
      </c>
    </row>
    <row r="1462" spans="1:21" x14ac:dyDescent="0.2">
      <c r="A1462" t="s">
        <v>5218</v>
      </c>
      <c r="B1462" t="s">
        <v>5219</v>
      </c>
      <c r="C1462" t="s">
        <v>5220</v>
      </c>
      <c r="D1462" t="s">
        <v>171</v>
      </c>
      <c r="E1462" t="s">
        <v>172</v>
      </c>
      <c r="F1462" t="s">
        <v>173</v>
      </c>
      <c r="G1462" t="s">
        <v>174</v>
      </c>
      <c r="H1462" t="s">
        <v>316</v>
      </c>
      <c r="I1462" t="s">
        <v>199</v>
      </c>
      <c r="J1462" t="s">
        <v>11733</v>
      </c>
      <c r="K1462" t="s">
        <v>177</v>
      </c>
      <c r="L1462" t="s">
        <v>178</v>
      </c>
      <c r="M1462" t="s">
        <v>179</v>
      </c>
      <c r="N1462" t="s">
        <v>180</v>
      </c>
      <c r="O1462" t="s">
        <v>5221</v>
      </c>
      <c r="P1462" t="s">
        <v>5222</v>
      </c>
      <c r="Q1462" t="s">
        <v>337</v>
      </c>
      <c r="R1462" t="s">
        <v>321</v>
      </c>
      <c r="S1462" t="s">
        <v>9357</v>
      </c>
      <c r="T1462" t="s">
        <v>185</v>
      </c>
      <c r="U1462" t="s">
        <v>11373</v>
      </c>
    </row>
    <row r="1463" spans="1:21" x14ac:dyDescent="0.2">
      <c r="A1463" t="s">
        <v>5223</v>
      </c>
      <c r="B1463" t="s">
        <v>5224</v>
      </c>
      <c r="C1463" t="s">
        <v>5225</v>
      </c>
      <c r="D1463" t="s">
        <v>171</v>
      </c>
      <c r="E1463" t="s">
        <v>172</v>
      </c>
      <c r="F1463" t="s">
        <v>173</v>
      </c>
      <c r="G1463" t="s">
        <v>174</v>
      </c>
      <c r="H1463" t="s">
        <v>684</v>
      </c>
      <c r="I1463" t="s">
        <v>199</v>
      </c>
      <c r="J1463" t="s">
        <v>11759</v>
      </c>
      <c r="K1463" t="s">
        <v>677</v>
      </c>
      <c r="L1463" t="s">
        <v>678</v>
      </c>
      <c r="M1463" t="s">
        <v>295</v>
      </c>
      <c r="N1463" t="s">
        <v>296</v>
      </c>
      <c r="O1463" t="s">
        <v>5226</v>
      </c>
      <c r="P1463" t="s">
        <v>5227</v>
      </c>
      <c r="Q1463" t="s">
        <v>675</v>
      </c>
      <c r="R1463" t="s">
        <v>330</v>
      </c>
      <c r="S1463" t="s">
        <v>9358</v>
      </c>
      <c r="T1463" t="s">
        <v>7771</v>
      </c>
      <c r="U1463" t="s">
        <v>11374</v>
      </c>
    </row>
    <row r="1464" spans="1:21" x14ac:dyDescent="0.2">
      <c r="A1464" t="s">
        <v>5228</v>
      </c>
      <c r="B1464" t="s">
        <v>5229</v>
      </c>
      <c r="C1464" t="s">
        <v>5230</v>
      </c>
      <c r="D1464" t="s">
        <v>171</v>
      </c>
      <c r="E1464" t="s">
        <v>172</v>
      </c>
      <c r="F1464" t="s">
        <v>173</v>
      </c>
      <c r="G1464" t="s">
        <v>174</v>
      </c>
      <c r="H1464" t="s">
        <v>462</v>
      </c>
      <c r="I1464" t="s">
        <v>199</v>
      </c>
      <c r="J1464" t="s">
        <v>11740</v>
      </c>
      <c r="K1464" t="s">
        <v>177</v>
      </c>
      <c r="L1464" t="s">
        <v>178</v>
      </c>
      <c r="M1464" t="s">
        <v>179</v>
      </c>
      <c r="N1464" t="s">
        <v>180</v>
      </c>
      <c r="O1464" t="s">
        <v>5231</v>
      </c>
      <c r="P1464" t="s">
        <v>5232</v>
      </c>
      <c r="Q1464" t="s">
        <v>465</v>
      </c>
      <c r="R1464" t="s">
        <v>465</v>
      </c>
      <c r="S1464" t="s">
        <v>9359</v>
      </c>
      <c r="T1464" t="s">
        <v>185</v>
      </c>
      <c r="U1464" t="s">
        <v>11375</v>
      </c>
    </row>
    <row r="1465" spans="1:21" x14ac:dyDescent="0.2">
      <c r="A1465" t="s">
        <v>5233</v>
      </c>
      <c r="B1465" t="s">
        <v>5234</v>
      </c>
      <c r="C1465" t="s">
        <v>5235</v>
      </c>
      <c r="D1465" t="s">
        <v>171</v>
      </c>
      <c r="E1465" t="s">
        <v>172</v>
      </c>
      <c r="F1465" t="s">
        <v>173</v>
      </c>
      <c r="G1465" t="s">
        <v>189</v>
      </c>
      <c r="H1465" t="s">
        <v>462</v>
      </c>
      <c r="I1465" t="s">
        <v>199</v>
      </c>
      <c r="J1465" t="s">
        <v>11740</v>
      </c>
      <c r="K1465" t="s">
        <v>217</v>
      </c>
      <c r="L1465" t="s">
        <v>274</v>
      </c>
      <c r="M1465" t="s">
        <v>179</v>
      </c>
      <c r="N1465" t="s">
        <v>192</v>
      </c>
      <c r="O1465" t="s">
        <v>4277</v>
      </c>
      <c r="P1465" t="s">
        <v>5236</v>
      </c>
      <c r="Q1465" t="s">
        <v>465</v>
      </c>
      <c r="R1465" t="s">
        <v>465</v>
      </c>
      <c r="S1465" t="s">
        <v>9360</v>
      </c>
      <c r="T1465" t="s">
        <v>277</v>
      </c>
      <c r="U1465" t="s">
        <v>11376</v>
      </c>
    </row>
    <row r="1466" spans="1:21" x14ac:dyDescent="0.2">
      <c r="A1466" t="s">
        <v>5237</v>
      </c>
      <c r="B1466" t="s">
        <v>5238</v>
      </c>
      <c r="C1466" t="s">
        <v>5239</v>
      </c>
      <c r="D1466" t="s">
        <v>171</v>
      </c>
      <c r="E1466" t="s">
        <v>172</v>
      </c>
      <c r="F1466" t="s">
        <v>173</v>
      </c>
      <c r="G1466" t="s">
        <v>174</v>
      </c>
      <c r="H1466" t="s">
        <v>676</v>
      </c>
      <c r="I1466" t="s">
        <v>210</v>
      </c>
      <c r="J1466" t="s">
        <v>11850</v>
      </c>
      <c r="K1466" t="s">
        <v>677</v>
      </c>
      <c r="L1466" t="s">
        <v>678</v>
      </c>
      <c r="M1466" t="s">
        <v>295</v>
      </c>
      <c r="N1466" t="s">
        <v>296</v>
      </c>
      <c r="O1466" t="s">
        <v>5240</v>
      </c>
      <c r="P1466" t="s">
        <v>5241</v>
      </c>
      <c r="Q1466" t="s">
        <v>679</v>
      </c>
      <c r="R1466" t="s">
        <v>680</v>
      </c>
      <c r="S1466" t="s">
        <v>9361</v>
      </c>
      <c r="T1466" t="s">
        <v>7771</v>
      </c>
      <c r="U1466" t="s">
        <v>11377</v>
      </c>
    </row>
    <row r="1467" spans="1:21" x14ac:dyDescent="0.2">
      <c r="A1467" t="s">
        <v>5242</v>
      </c>
      <c r="B1467" t="s">
        <v>5243</v>
      </c>
      <c r="C1467" t="s">
        <v>5244</v>
      </c>
      <c r="D1467" t="s">
        <v>171</v>
      </c>
      <c r="E1467" t="s">
        <v>172</v>
      </c>
      <c r="F1467" t="s">
        <v>173</v>
      </c>
      <c r="G1467" t="s">
        <v>245</v>
      </c>
      <c r="H1467" t="s">
        <v>209</v>
      </c>
      <c r="I1467" t="s">
        <v>191</v>
      </c>
      <c r="J1467" t="s">
        <v>11729</v>
      </c>
      <c r="K1467" t="s">
        <v>1127</v>
      </c>
      <c r="L1467" t="s">
        <v>334</v>
      </c>
      <c r="M1467" t="s">
        <v>179</v>
      </c>
      <c r="N1467" t="s">
        <v>180</v>
      </c>
      <c r="O1467" t="s">
        <v>9362</v>
      </c>
      <c r="P1467" t="s">
        <v>5245</v>
      </c>
      <c r="Q1467" t="s">
        <v>200</v>
      </c>
      <c r="R1467" t="s">
        <v>184</v>
      </c>
      <c r="S1467" t="s">
        <v>9363</v>
      </c>
      <c r="T1467" t="s">
        <v>338</v>
      </c>
      <c r="U1467" t="s">
        <v>11378</v>
      </c>
    </row>
    <row r="1468" spans="1:21" x14ac:dyDescent="0.2">
      <c r="A1468" t="s">
        <v>5246</v>
      </c>
      <c r="B1468" t="s">
        <v>5247</v>
      </c>
      <c r="C1468" t="s">
        <v>5248</v>
      </c>
      <c r="D1468" t="s">
        <v>171</v>
      </c>
      <c r="E1468" t="s">
        <v>172</v>
      </c>
      <c r="F1468" t="s">
        <v>173</v>
      </c>
      <c r="G1468" t="s">
        <v>174</v>
      </c>
      <c r="H1468" t="s">
        <v>198</v>
      </c>
      <c r="I1468" t="s">
        <v>176</v>
      </c>
      <c r="J1468" t="s">
        <v>11745</v>
      </c>
      <c r="K1468" t="s">
        <v>177</v>
      </c>
      <c r="L1468" t="s">
        <v>334</v>
      </c>
      <c r="M1468" t="s">
        <v>179</v>
      </c>
      <c r="N1468" t="s">
        <v>180</v>
      </c>
      <c r="O1468" t="s">
        <v>5249</v>
      </c>
      <c r="P1468" t="s">
        <v>5250</v>
      </c>
      <c r="Q1468" t="s">
        <v>555</v>
      </c>
      <c r="R1468" t="s">
        <v>270</v>
      </c>
      <c r="S1468" t="s">
        <v>9364</v>
      </c>
      <c r="T1468" t="s">
        <v>338</v>
      </c>
      <c r="U1468" t="s">
        <v>11379</v>
      </c>
    </row>
    <row r="1469" spans="1:21" x14ac:dyDescent="0.2">
      <c r="A1469" t="s">
        <v>5251</v>
      </c>
      <c r="B1469" t="s">
        <v>5252</v>
      </c>
      <c r="C1469" t="s">
        <v>5253</v>
      </c>
      <c r="D1469" t="s">
        <v>171</v>
      </c>
      <c r="E1469" t="s">
        <v>172</v>
      </c>
      <c r="F1469" t="s">
        <v>173</v>
      </c>
      <c r="G1469" t="s">
        <v>174</v>
      </c>
      <c r="H1469" t="s">
        <v>190</v>
      </c>
      <c r="I1469" t="s">
        <v>234</v>
      </c>
      <c r="J1469" t="s">
        <v>11717</v>
      </c>
      <c r="K1469" t="s">
        <v>177</v>
      </c>
      <c r="L1469" t="s">
        <v>178</v>
      </c>
      <c r="M1469" t="s">
        <v>179</v>
      </c>
      <c r="N1469" t="s">
        <v>180</v>
      </c>
      <c r="O1469" t="s">
        <v>5254</v>
      </c>
      <c r="P1469" t="s">
        <v>5255</v>
      </c>
      <c r="Q1469" t="s">
        <v>195</v>
      </c>
      <c r="R1469" t="s">
        <v>196</v>
      </c>
      <c r="S1469" t="s">
        <v>9365</v>
      </c>
      <c r="T1469" t="s">
        <v>185</v>
      </c>
      <c r="U1469" t="s">
        <v>9366</v>
      </c>
    </row>
    <row r="1470" spans="1:21" x14ac:dyDescent="0.2">
      <c r="A1470" t="s">
        <v>5256</v>
      </c>
      <c r="B1470" t="s">
        <v>5257</v>
      </c>
      <c r="C1470" t="s">
        <v>5258</v>
      </c>
      <c r="D1470" t="s">
        <v>171</v>
      </c>
      <c r="E1470" t="s">
        <v>172</v>
      </c>
      <c r="F1470" t="s">
        <v>173</v>
      </c>
      <c r="G1470" t="s">
        <v>189</v>
      </c>
      <c r="H1470" t="s">
        <v>684</v>
      </c>
      <c r="I1470" t="s">
        <v>176</v>
      </c>
      <c r="J1470" t="s">
        <v>11760</v>
      </c>
      <c r="K1470" t="s">
        <v>677</v>
      </c>
      <c r="L1470" t="s">
        <v>678</v>
      </c>
      <c r="M1470" t="s">
        <v>295</v>
      </c>
      <c r="N1470" t="s">
        <v>296</v>
      </c>
      <c r="O1470" t="s">
        <v>5259</v>
      </c>
      <c r="P1470" t="s">
        <v>5260</v>
      </c>
      <c r="Q1470" t="s">
        <v>675</v>
      </c>
      <c r="R1470" t="s">
        <v>330</v>
      </c>
      <c r="S1470" t="s">
        <v>9367</v>
      </c>
      <c r="T1470" t="s">
        <v>7771</v>
      </c>
      <c r="U1470" t="s">
        <v>11380</v>
      </c>
    </row>
    <row r="1471" spans="1:21" x14ac:dyDescent="0.2">
      <c r="A1471" t="s">
        <v>5261</v>
      </c>
      <c r="B1471" t="s">
        <v>5262</v>
      </c>
      <c r="C1471" t="s">
        <v>5258</v>
      </c>
      <c r="D1471" t="s">
        <v>171</v>
      </c>
      <c r="E1471" t="s">
        <v>172</v>
      </c>
      <c r="F1471" t="s">
        <v>173</v>
      </c>
      <c r="G1471" t="s">
        <v>174</v>
      </c>
      <c r="H1471" t="s">
        <v>257</v>
      </c>
      <c r="I1471" t="s">
        <v>574</v>
      </c>
      <c r="J1471" t="s">
        <v>11816</v>
      </c>
      <c r="K1471" t="s">
        <v>177</v>
      </c>
      <c r="L1471" t="s">
        <v>440</v>
      </c>
      <c r="M1471" t="s">
        <v>179</v>
      </c>
      <c r="N1471" t="s">
        <v>180</v>
      </c>
      <c r="O1471" t="s">
        <v>5263</v>
      </c>
      <c r="P1471" t="s">
        <v>5264</v>
      </c>
      <c r="Q1471" t="s">
        <v>260</v>
      </c>
      <c r="R1471" t="s">
        <v>261</v>
      </c>
      <c r="S1471" t="s">
        <v>9368</v>
      </c>
      <c r="T1471" t="s">
        <v>322</v>
      </c>
      <c r="U1471" t="s">
        <v>11381</v>
      </c>
    </row>
    <row r="1472" spans="1:21" x14ac:dyDescent="0.2">
      <c r="A1472" t="s">
        <v>5265</v>
      </c>
      <c r="B1472" t="s">
        <v>5266</v>
      </c>
      <c r="C1472" t="s">
        <v>5267</v>
      </c>
      <c r="D1472" t="s">
        <v>11806</v>
      </c>
      <c r="E1472" t="s">
        <v>172</v>
      </c>
      <c r="F1472" t="s">
        <v>173</v>
      </c>
      <c r="G1472" t="s">
        <v>174</v>
      </c>
      <c r="H1472" t="s">
        <v>190</v>
      </c>
      <c r="I1472" t="s">
        <v>234</v>
      </c>
      <c r="J1472" t="s">
        <v>11717</v>
      </c>
      <c r="K1472" t="s">
        <v>177</v>
      </c>
      <c r="L1472" t="s">
        <v>178</v>
      </c>
      <c r="M1472" t="s">
        <v>179</v>
      </c>
      <c r="N1472" t="s">
        <v>180</v>
      </c>
      <c r="O1472" t="s">
        <v>5268</v>
      </c>
      <c r="P1472" t="s">
        <v>5269</v>
      </c>
      <c r="Q1472" t="s">
        <v>195</v>
      </c>
      <c r="R1472" t="s">
        <v>196</v>
      </c>
      <c r="S1472" t="s">
        <v>9369</v>
      </c>
      <c r="T1472" t="s">
        <v>185</v>
      </c>
      <c r="U1472" t="s">
        <v>11382</v>
      </c>
    </row>
    <row r="1473" spans="1:21" x14ac:dyDescent="0.2">
      <c r="A1473" t="s">
        <v>5270</v>
      </c>
      <c r="B1473" t="s">
        <v>12666</v>
      </c>
      <c r="C1473" t="s">
        <v>5271</v>
      </c>
      <c r="D1473" t="s">
        <v>171</v>
      </c>
      <c r="E1473" t="s">
        <v>172</v>
      </c>
      <c r="F1473" t="s">
        <v>173</v>
      </c>
      <c r="G1473" t="s">
        <v>174</v>
      </c>
      <c r="H1473" t="s">
        <v>657</v>
      </c>
      <c r="I1473" t="s">
        <v>574</v>
      </c>
      <c r="J1473" t="s">
        <v>11802</v>
      </c>
      <c r="K1473" t="s">
        <v>677</v>
      </c>
      <c r="L1473" t="s">
        <v>678</v>
      </c>
      <c r="M1473" t="s">
        <v>295</v>
      </c>
      <c r="N1473" t="s">
        <v>296</v>
      </c>
      <c r="O1473" t="s">
        <v>5272</v>
      </c>
      <c r="P1473" t="s">
        <v>5273</v>
      </c>
      <c r="Q1473" t="s">
        <v>195</v>
      </c>
      <c r="R1473" t="s">
        <v>196</v>
      </c>
      <c r="S1473" t="s">
        <v>9370</v>
      </c>
      <c r="T1473" t="s">
        <v>7771</v>
      </c>
      <c r="U1473" t="s">
        <v>11383</v>
      </c>
    </row>
    <row r="1474" spans="1:21" x14ac:dyDescent="0.2">
      <c r="A1474" t="s">
        <v>5274</v>
      </c>
      <c r="B1474" t="s">
        <v>5275</v>
      </c>
      <c r="C1474" t="s">
        <v>5276</v>
      </c>
      <c r="D1474" t="s">
        <v>171</v>
      </c>
      <c r="E1474" t="s">
        <v>172</v>
      </c>
      <c r="F1474" t="s">
        <v>173</v>
      </c>
      <c r="G1474" t="s">
        <v>174</v>
      </c>
      <c r="H1474" t="s">
        <v>462</v>
      </c>
      <c r="I1474" t="s">
        <v>191</v>
      </c>
      <c r="J1474" t="s">
        <v>11801</v>
      </c>
      <c r="K1474" t="s">
        <v>177</v>
      </c>
      <c r="L1474" t="s">
        <v>334</v>
      </c>
      <c r="M1474" t="s">
        <v>179</v>
      </c>
      <c r="N1474" t="s">
        <v>180</v>
      </c>
      <c r="O1474" t="s">
        <v>5079</v>
      </c>
      <c r="P1474" t="s">
        <v>5277</v>
      </c>
      <c r="Q1474" t="s">
        <v>465</v>
      </c>
      <c r="R1474" t="s">
        <v>465</v>
      </c>
      <c r="S1474" t="s">
        <v>9371</v>
      </c>
      <c r="T1474" t="s">
        <v>338</v>
      </c>
      <c r="U1474" t="s">
        <v>9372</v>
      </c>
    </row>
    <row r="1475" spans="1:21" x14ac:dyDescent="0.2">
      <c r="A1475" t="s">
        <v>5278</v>
      </c>
      <c r="B1475" t="s">
        <v>5279</v>
      </c>
      <c r="C1475" t="s">
        <v>5280</v>
      </c>
      <c r="D1475" t="s">
        <v>171</v>
      </c>
      <c r="E1475" t="s">
        <v>172</v>
      </c>
      <c r="F1475" t="s">
        <v>173</v>
      </c>
      <c r="G1475" t="s">
        <v>174</v>
      </c>
      <c r="H1475" t="s">
        <v>292</v>
      </c>
      <c r="I1475" t="s">
        <v>210</v>
      </c>
      <c r="J1475" t="s">
        <v>11774</v>
      </c>
      <c r="K1475" t="s">
        <v>677</v>
      </c>
      <c r="L1475" t="s">
        <v>678</v>
      </c>
      <c r="M1475" t="s">
        <v>295</v>
      </c>
      <c r="N1475" t="s">
        <v>296</v>
      </c>
      <c r="O1475" t="s">
        <v>5281</v>
      </c>
      <c r="P1475" t="s">
        <v>5282</v>
      </c>
      <c r="Q1475" t="s">
        <v>555</v>
      </c>
      <c r="R1475" t="s">
        <v>270</v>
      </c>
      <c r="S1475" t="s">
        <v>9373</v>
      </c>
      <c r="T1475" t="s">
        <v>7771</v>
      </c>
      <c r="U1475" t="s">
        <v>11384</v>
      </c>
    </row>
    <row r="1476" spans="1:21" x14ac:dyDescent="0.2">
      <c r="A1476" t="s">
        <v>5283</v>
      </c>
      <c r="B1476" t="s">
        <v>5284</v>
      </c>
      <c r="C1476" t="s">
        <v>5285</v>
      </c>
      <c r="D1476" t="s">
        <v>171</v>
      </c>
      <c r="E1476" t="s">
        <v>172</v>
      </c>
      <c r="F1476" t="s">
        <v>173</v>
      </c>
      <c r="G1476" t="s">
        <v>174</v>
      </c>
      <c r="H1476" t="s">
        <v>595</v>
      </c>
      <c r="I1476" t="s">
        <v>176</v>
      </c>
      <c r="J1476" t="s">
        <v>11792</v>
      </c>
      <c r="K1476" t="s">
        <v>211</v>
      </c>
      <c r="L1476" t="s">
        <v>334</v>
      </c>
      <c r="M1476" t="s">
        <v>179</v>
      </c>
      <c r="N1476" t="s">
        <v>180</v>
      </c>
      <c r="O1476" t="s">
        <v>5286</v>
      </c>
      <c r="P1476" t="s">
        <v>5287</v>
      </c>
      <c r="Q1476" t="s">
        <v>972</v>
      </c>
      <c r="R1476" t="s">
        <v>680</v>
      </c>
      <c r="S1476" t="s">
        <v>9374</v>
      </c>
      <c r="T1476" t="s">
        <v>338</v>
      </c>
      <c r="U1476" t="s">
        <v>11385</v>
      </c>
    </row>
    <row r="1477" spans="1:21" x14ac:dyDescent="0.2">
      <c r="A1477" t="s">
        <v>5288</v>
      </c>
      <c r="B1477" t="s">
        <v>5289</v>
      </c>
      <c r="C1477" t="s">
        <v>5285</v>
      </c>
      <c r="D1477" t="s">
        <v>171</v>
      </c>
      <c r="E1477" t="s">
        <v>172</v>
      </c>
      <c r="F1477" t="s">
        <v>173</v>
      </c>
      <c r="G1477" t="s">
        <v>174</v>
      </c>
      <c r="H1477" t="s">
        <v>257</v>
      </c>
      <c r="I1477" t="s">
        <v>191</v>
      </c>
      <c r="J1477" t="s">
        <v>11724</v>
      </c>
      <c r="K1477" t="s">
        <v>177</v>
      </c>
      <c r="L1477" t="s">
        <v>352</v>
      </c>
      <c r="M1477" t="s">
        <v>179</v>
      </c>
      <c r="N1477" t="s">
        <v>180</v>
      </c>
      <c r="O1477" t="s">
        <v>5290</v>
      </c>
      <c r="P1477" t="s">
        <v>5291</v>
      </c>
      <c r="Q1477" t="s">
        <v>260</v>
      </c>
      <c r="R1477" t="s">
        <v>261</v>
      </c>
      <c r="S1477" t="s">
        <v>9375</v>
      </c>
      <c r="T1477" t="s">
        <v>322</v>
      </c>
      <c r="U1477" t="s">
        <v>11386</v>
      </c>
    </row>
    <row r="1478" spans="1:21" x14ac:dyDescent="0.2">
      <c r="A1478" t="s">
        <v>5292</v>
      </c>
      <c r="B1478" t="s">
        <v>5293</v>
      </c>
      <c r="C1478" t="s">
        <v>5285</v>
      </c>
      <c r="D1478" t="s">
        <v>171</v>
      </c>
      <c r="E1478" t="s">
        <v>172</v>
      </c>
      <c r="F1478" t="s">
        <v>173</v>
      </c>
      <c r="G1478" t="s">
        <v>245</v>
      </c>
      <c r="H1478" t="s">
        <v>462</v>
      </c>
      <c r="I1478" t="s">
        <v>191</v>
      </c>
      <c r="J1478" t="s">
        <v>11801</v>
      </c>
      <c r="K1478" t="s">
        <v>177</v>
      </c>
      <c r="L1478" t="s">
        <v>178</v>
      </c>
      <c r="M1478" t="s">
        <v>179</v>
      </c>
      <c r="N1478" t="s">
        <v>180</v>
      </c>
      <c r="O1478" t="s">
        <v>5294</v>
      </c>
      <c r="P1478" t="s">
        <v>5295</v>
      </c>
      <c r="Q1478" t="s">
        <v>465</v>
      </c>
      <c r="R1478" t="s">
        <v>465</v>
      </c>
      <c r="S1478" t="s">
        <v>9376</v>
      </c>
      <c r="T1478" t="s">
        <v>185</v>
      </c>
      <c r="U1478" t="s">
        <v>9377</v>
      </c>
    </row>
    <row r="1479" spans="1:21" x14ac:dyDescent="0.2">
      <c r="A1479" t="s">
        <v>5296</v>
      </c>
      <c r="B1479" t="s">
        <v>5297</v>
      </c>
      <c r="C1479" t="s">
        <v>5298</v>
      </c>
      <c r="D1479" t="s">
        <v>171</v>
      </c>
      <c r="E1479" t="s">
        <v>172</v>
      </c>
      <c r="F1479" t="s">
        <v>173</v>
      </c>
      <c r="G1479" t="s">
        <v>245</v>
      </c>
      <c r="H1479" t="s">
        <v>326</v>
      </c>
      <c r="I1479" t="s">
        <v>210</v>
      </c>
      <c r="J1479" t="s">
        <v>11717</v>
      </c>
      <c r="K1479" t="s">
        <v>656</v>
      </c>
      <c r="L1479" t="s">
        <v>352</v>
      </c>
      <c r="M1479" t="s">
        <v>179</v>
      </c>
      <c r="N1479" t="s">
        <v>180</v>
      </c>
      <c r="O1479" t="s">
        <v>5299</v>
      </c>
      <c r="P1479" t="s">
        <v>5300</v>
      </c>
      <c r="Q1479" t="s">
        <v>675</v>
      </c>
      <c r="R1479" t="s">
        <v>330</v>
      </c>
      <c r="S1479" t="s">
        <v>7680</v>
      </c>
      <c r="T1479" t="s">
        <v>322</v>
      </c>
      <c r="U1479" t="s">
        <v>9379</v>
      </c>
    </row>
    <row r="1480" spans="1:21" x14ac:dyDescent="0.2">
      <c r="A1480" t="s">
        <v>5301</v>
      </c>
      <c r="B1480" t="s">
        <v>5302</v>
      </c>
      <c r="C1480" t="s">
        <v>5303</v>
      </c>
      <c r="D1480" t="s">
        <v>171</v>
      </c>
      <c r="E1480" t="s">
        <v>172</v>
      </c>
      <c r="F1480" t="s">
        <v>173</v>
      </c>
      <c r="G1480" t="s">
        <v>174</v>
      </c>
      <c r="H1480" t="s">
        <v>684</v>
      </c>
      <c r="I1480" t="s">
        <v>228</v>
      </c>
      <c r="J1480" t="s">
        <v>11796</v>
      </c>
      <c r="K1480" t="s">
        <v>610</v>
      </c>
      <c r="L1480" t="s">
        <v>611</v>
      </c>
      <c r="M1480" t="s">
        <v>295</v>
      </c>
      <c r="N1480" t="s">
        <v>9898</v>
      </c>
      <c r="O1480" t="s">
        <v>5304</v>
      </c>
      <c r="P1480" t="s">
        <v>5305</v>
      </c>
      <c r="Q1480" t="s">
        <v>2125</v>
      </c>
      <c r="R1480" t="s">
        <v>330</v>
      </c>
      <c r="S1480" t="s">
        <v>9380</v>
      </c>
      <c r="T1480" t="s">
        <v>7757</v>
      </c>
      <c r="U1480" t="s">
        <v>11387</v>
      </c>
    </row>
    <row r="1481" spans="1:21" x14ac:dyDescent="0.2">
      <c r="A1481" t="s">
        <v>5306</v>
      </c>
      <c r="B1481" t="s">
        <v>5307</v>
      </c>
      <c r="C1481" t="s">
        <v>5308</v>
      </c>
      <c r="D1481" t="s">
        <v>171</v>
      </c>
      <c r="E1481" t="s">
        <v>172</v>
      </c>
      <c r="F1481" t="s">
        <v>173</v>
      </c>
      <c r="G1481" t="s">
        <v>174</v>
      </c>
      <c r="H1481" t="s">
        <v>684</v>
      </c>
      <c r="I1481" t="s">
        <v>234</v>
      </c>
      <c r="J1481" t="s">
        <v>11762</v>
      </c>
      <c r="K1481" t="s">
        <v>805</v>
      </c>
      <c r="L1481" t="s">
        <v>806</v>
      </c>
      <c r="M1481" t="s">
        <v>295</v>
      </c>
      <c r="N1481" t="s">
        <v>9898</v>
      </c>
      <c r="O1481" t="s">
        <v>5309</v>
      </c>
      <c r="P1481" t="s">
        <v>5310</v>
      </c>
      <c r="Q1481" t="s">
        <v>329</v>
      </c>
      <c r="R1481" t="s">
        <v>330</v>
      </c>
      <c r="S1481" t="s">
        <v>9381</v>
      </c>
      <c r="T1481" t="s">
        <v>7800</v>
      </c>
      <c r="U1481" t="s">
        <v>11388</v>
      </c>
    </row>
    <row r="1482" spans="1:21" x14ac:dyDescent="0.2">
      <c r="A1482" t="s">
        <v>5311</v>
      </c>
      <c r="B1482" t="s">
        <v>5312</v>
      </c>
      <c r="C1482" t="s">
        <v>5313</v>
      </c>
      <c r="D1482" t="s">
        <v>171</v>
      </c>
      <c r="E1482" t="s">
        <v>172</v>
      </c>
      <c r="F1482" t="s">
        <v>173</v>
      </c>
      <c r="G1482" t="s">
        <v>174</v>
      </c>
      <c r="H1482" t="s">
        <v>316</v>
      </c>
      <c r="I1482" t="s">
        <v>210</v>
      </c>
      <c r="J1482" t="s">
        <v>11794</v>
      </c>
      <c r="K1482" t="s">
        <v>177</v>
      </c>
      <c r="L1482" t="s">
        <v>334</v>
      </c>
      <c r="M1482" t="s">
        <v>179</v>
      </c>
      <c r="N1482" t="s">
        <v>180</v>
      </c>
      <c r="O1482" t="s">
        <v>5314</v>
      </c>
      <c r="P1482" t="s">
        <v>5315</v>
      </c>
      <c r="Q1482" t="s">
        <v>337</v>
      </c>
      <c r="R1482" t="s">
        <v>321</v>
      </c>
      <c r="S1482" t="s">
        <v>9382</v>
      </c>
      <c r="T1482" t="s">
        <v>338</v>
      </c>
      <c r="U1482" t="s">
        <v>11389</v>
      </c>
    </row>
    <row r="1483" spans="1:21" x14ac:dyDescent="0.2">
      <c r="A1483" t="s">
        <v>5316</v>
      </c>
      <c r="B1483" t="s">
        <v>5317</v>
      </c>
      <c r="C1483" t="s">
        <v>5318</v>
      </c>
      <c r="D1483" t="s">
        <v>171</v>
      </c>
      <c r="E1483" t="s">
        <v>172</v>
      </c>
      <c r="F1483" t="s">
        <v>173</v>
      </c>
      <c r="G1483" t="s">
        <v>174</v>
      </c>
      <c r="H1483" t="s">
        <v>316</v>
      </c>
      <c r="I1483" t="s">
        <v>210</v>
      </c>
      <c r="J1483" t="s">
        <v>11794</v>
      </c>
      <c r="K1483" t="s">
        <v>177</v>
      </c>
      <c r="L1483" t="s">
        <v>334</v>
      </c>
      <c r="M1483" t="s">
        <v>179</v>
      </c>
      <c r="N1483" t="s">
        <v>180</v>
      </c>
      <c r="O1483" t="s">
        <v>5319</v>
      </c>
      <c r="P1483" t="s">
        <v>5320</v>
      </c>
      <c r="Q1483" t="s">
        <v>796</v>
      </c>
      <c r="R1483" t="s">
        <v>321</v>
      </c>
      <c r="S1483" t="s">
        <v>9383</v>
      </c>
      <c r="T1483" t="s">
        <v>338</v>
      </c>
      <c r="U1483" t="s">
        <v>11390</v>
      </c>
    </row>
    <row r="1484" spans="1:21" x14ac:dyDescent="0.2">
      <c r="A1484" t="s">
        <v>5321</v>
      </c>
      <c r="B1484" t="s">
        <v>5322</v>
      </c>
      <c r="C1484" t="s">
        <v>5323</v>
      </c>
      <c r="D1484" t="s">
        <v>171</v>
      </c>
      <c r="E1484" t="s">
        <v>172</v>
      </c>
      <c r="F1484" t="s">
        <v>173</v>
      </c>
      <c r="G1484" t="s">
        <v>216</v>
      </c>
      <c r="H1484" t="s">
        <v>292</v>
      </c>
      <c r="I1484" t="s">
        <v>574</v>
      </c>
      <c r="J1484" t="s">
        <v>11826</v>
      </c>
      <c r="K1484" t="s">
        <v>610</v>
      </c>
      <c r="L1484" t="s">
        <v>611</v>
      </c>
      <c r="M1484" t="s">
        <v>295</v>
      </c>
      <c r="N1484" t="s">
        <v>9898</v>
      </c>
      <c r="O1484" t="s">
        <v>5324</v>
      </c>
      <c r="P1484" t="s">
        <v>5325</v>
      </c>
      <c r="Q1484" t="s">
        <v>225</v>
      </c>
      <c r="R1484" t="s">
        <v>184</v>
      </c>
      <c r="S1484" t="s">
        <v>9384</v>
      </c>
      <c r="T1484" t="s">
        <v>7757</v>
      </c>
      <c r="U1484" t="s">
        <v>11391</v>
      </c>
    </row>
    <row r="1485" spans="1:21" x14ac:dyDescent="0.2">
      <c r="A1485" t="s">
        <v>5326</v>
      </c>
      <c r="B1485" t="s">
        <v>5327</v>
      </c>
      <c r="C1485" t="s">
        <v>5328</v>
      </c>
      <c r="D1485" t="s">
        <v>171</v>
      </c>
      <c r="E1485" t="s">
        <v>172</v>
      </c>
      <c r="F1485" t="s">
        <v>173</v>
      </c>
      <c r="G1485" t="s">
        <v>174</v>
      </c>
      <c r="H1485" t="s">
        <v>316</v>
      </c>
      <c r="I1485" t="s">
        <v>574</v>
      </c>
      <c r="J1485" t="s">
        <v>11803</v>
      </c>
      <c r="K1485" t="s">
        <v>211</v>
      </c>
      <c r="L1485" t="s">
        <v>212</v>
      </c>
      <c r="M1485" t="s">
        <v>179</v>
      </c>
      <c r="N1485" t="s">
        <v>180</v>
      </c>
      <c r="O1485" t="s">
        <v>5329</v>
      </c>
      <c r="P1485" t="s">
        <v>5330</v>
      </c>
      <c r="Q1485" t="s">
        <v>796</v>
      </c>
      <c r="R1485" t="s">
        <v>321</v>
      </c>
      <c r="S1485" t="s">
        <v>9385</v>
      </c>
      <c r="T1485" t="s">
        <v>215</v>
      </c>
      <c r="U1485" t="s">
        <v>7663</v>
      </c>
    </row>
    <row r="1486" spans="1:21" x14ac:dyDescent="0.2">
      <c r="A1486" t="s">
        <v>5331</v>
      </c>
      <c r="B1486" t="s">
        <v>5332</v>
      </c>
      <c r="C1486" t="s">
        <v>5280</v>
      </c>
      <c r="D1486" t="s">
        <v>11806</v>
      </c>
      <c r="E1486" t="s">
        <v>172</v>
      </c>
      <c r="F1486" t="s">
        <v>173</v>
      </c>
      <c r="G1486" t="s">
        <v>174</v>
      </c>
      <c r="H1486" t="s">
        <v>292</v>
      </c>
      <c r="I1486" t="s">
        <v>574</v>
      </c>
      <c r="J1486" t="s">
        <v>11826</v>
      </c>
      <c r="K1486" t="s">
        <v>643</v>
      </c>
      <c r="L1486" t="s">
        <v>644</v>
      </c>
      <c r="M1486" t="s">
        <v>295</v>
      </c>
      <c r="N1486" t="s">
        <v>9898</v>
      </c>
      <c r="O1486" t="s">
        <v>5333</v>
      </c>
      <c r="P1486" t="s">
        <v>5334</v>
      </c>
      <c r="Q1486" t="s">
        <v>225</v>
      </c>
      <c r="R1486" t="s">
        <v>184</v>
      </c>
      <c r="S1486" t="s">
        <v>9386</v>
      </c>
      <c r="T1486" t="s">
        <v>7764</v>
      </c>
      <c r="U1486" t="s">
        <v>11392</v>
      </c>
    </row>
    <row r="1487" spans="1:21" x14ac:dyDescent="0.2">
      <c r="A1487" t="s">
        <v>5335</v>
      </c>
      <c r="B1487" t="s">
        <v>5336</v>
      </c>
      <c r="C1487" t="s">
        <v>5323</v>
      </c>
      <c r="D1487" t="s">
        <v>171</v>
      </c>
      <c r="E1487" t="s">
        <v>172</v>
      </c>
      <c r="F1487" t="s">
        <v>173</v>
      </c>
      <c r="G1487" t="s">
        <v>174</v>
      </c>
      <c r="H1487" t="s">
        <v>292</v>
      </c>
      <c r="I1487" t="s">
        <v>574</v>
      </c>
      <c r="J1487" t="s">
        <v>11826</v>
      </c>
      <c r="K1487" t="s">
        <v>610</v>
      </c>
      <c r="L1487" t="s">
        <v>611</v>
      </c>
      <c r="M1487" t="s">
        <v>295</v>
      </c>
      <c r="N1487" t="s">
        <v>9898</v>
      </c>
      <c r="O1487" t="s">
        <v>5337</v>
      </c>
      <c r="P1487" t="s">
        <v>5338</v>
      </c>
      <c r="Q1487" t="s">
        <v>225</v>
      </c>
      <c r="R1487" t="s">
        <v>184</v>
      </c>
      <c r="S1487" t="s">
        <v>9387</v>
      </c>
      <c r="T1487" t="s">
        <v>7757</v>
      </c>
      <c r="U1487" t="s">
        <v>11393</v>
      </c>
    </row>
    <row r="1488" spans="1:21" x14ac:dyDescent="0.2">
      <c r="A1488" t="s">
        <v>5339</v>
      </c>
      <c r="B1488" t="s">
        <v>5340</v>
      </c>
      <c r="C1488" t="s">
        <v>5323</v>
      </c>
      <c r="D1488" t="s">
        <v>171</v>
      </c>
      <c r="E1488" t="s">
        <v>172</v>
      </c>
      <c r="F1488" t="s">
        <v>173</v>
      </c>
      <c r="G1488" t="s">
        <v>174</v>
      </c>
      <c r="H1488" t="s">
        <v>657</v>
      </c>
      <c r="I1488" t="s">
        <v>574</v>
      </c>
      <c r="J1488" t="s">
        <v>11802</v>
      </c>
      <c r="K1488" t="s">
        <v>610</v>
      </c>
      <c r="L1488" t="s">
        <v>611</v>
      </c>
      <c r="M1488" t="s">
        <v>295</v>
      </c>
      <c r="N1488" t="s">
        <v>9898</v>
      </c>
      <c r="O1488" t="s">
        <v>5341</v>
      </c>
      <c r="P1488" t="s">
        <v>5342</v>
      </c>
      <c r="Q1488" t="s">
        <v>195</v>
      </c>
      <c r="R1488" t="s">
        <v>196</v>
      </c>
      <c r="S1488" t="s">
        <v>9388</v>
      </c>
      <c r="T1488" t="s">
        <v>7757</v>
      </c>
      <c r="U1488" t="s">
        <v>11394</v>
      </c>
    </row>
    <row r="1489" spans="1:21" x14ac:dyDescent="0.2">
      <c r="A1489" t="s">
        <v>5343</v>
      </c>
      <c r="B1489" t="s">
        <v>5344</v>
      </c>
      <c r="C1489" t="s">
        <v>5323</v>
      </c>
      <c r="D1489" t="s">
        <v>171</v>
      </c>
      <c r="E1489" t="s">
        <v>172</v>
      </c>
      <c r="F1489" t="s">
        <v>173</v>
      </c>
      <c r="G1489" t="s">
        <v>174</v>
      </c>
      <c r="H1489" t="s">
        <v>1092</v>
      </c>
      <c r="I1489" t="s">
        <v>199</v>
      </c>
      <c r="J1489" t="s">
        <v>11835</v>
      </c>
      <c r="K1489" t="s">
        <v>677</v>
      </c>
      <c r="L1489" t="s">
        <v>678</v>
      </c>
      <c r="M1489" t="s">
        <v>295</v>
      </c>
      <c r="N1489" t="s">
        <v>296</v>
      </c>
      <c r="O1489" t="s">
        <v>5345</v>
      </c>
      <c r="P1489" t="s">
        <v>5346</v>
      </c>
      <c r="Q1489" t="s">
        <v>1403</v>
      </c>
      <c r="R1489" t="s">
        <v>321</v>
      </c>
      <c r="S1489" t="s">
        <v>9389</v>
      </c>
      <c r="T1489" t="s">
        <v>7771</v>
      </c>
      <c r="U1489" t="s">
        <v>11395</v>
      </c>
    </row>
    <row r="1490" spans="1:21" x14ac:dyDescent="0.2">
      <c r="A1490" t="s">
        <v>5347</v>
      </c>
      <c r="B1490" t="s">
        <v>5348</v>
      </c>
      <c r="C1490" t="s">
        <v>5323</v>
      </c>
      <c r="D1490" t="s">
        <v>171</v>
      </c>
      <c r="E1490" t="s">
        <v>172</v>
      </c>
      <c r="F1490" t="s">
        <v>173</v>
      </c>
      <c r="G1490" t="s">
        <v>174</v>
      </c>
      <c r="H1490" t="s">
        <v>657</v>
      </c>
      <c r="I1490" t="s">
        <v>228</v>
      </c>
      <c r="J1490" t="s">
        <v>11868</v>
      </c>
      <c r="K1490" t="s">
        <v>1021</v>
      </c>
      <c r="L1490" t="s">
        <v>1022</v>
      </c>
      <c r="M1490" t="s">
        <v>295</v>
      </c>
      <c r="N1490" t="s">
        <v>9898</v>
      </c>
      <c r="O1490" t="s">
        <v>5349</v>
      </c>
      <c r="P1490" t="s">
        <v>5350</v>
      </c>
      <c r="Q1490" t="s">
        <v>195</v>
      </c>
      <c r="R1490" t="s">
        <v>196</v>
      </c>
      <c r="S1490" t="s">
        <v>9390</v>
      </c>
      <c r="T1490" t="s">
        <v>7757</v>
      </c>
      <c r="U1490" t="s">
        <v>11396</v>
      </c>
    </row>
    <row r="1491" spans="1:21" x14ac:dyDescent="0.2">
      <c r="A1491" t="s">
        <v>5351</v>
      </c>
      <c r="B1491" t="s">
        <v>5352</v>
      </c>
      <c r="C1491" t="s">
        <v>5323</v>
      </c>
      <c r="D1491" t="s">
        <v>171</v>
      </c>
      <c r="E1491" t="s">
        <v>172</v>
      </c>
      <c r="F1491" t="s">
        <v>173</v>
      </c>
      <c r="G1491" t="s">
        <v>189</v>
      </c>
      <c r="H1491" t="s">
        <v>209</v>
      </c>
      <c r="I1491" t="s">
        <v>234</v>
      </c>
      <c r="J1491" t="s">
        <v>11847</v>
      </c>
      <c r="K1491" t="s">
        <v>217</v>
      </c>
      <c r="L1491" t="s">
        <v>274</v>
      </c>
      <c r="M1491" t="s">
        <v>179</v>
      </c>
      <c r="N1491" t="s">
        <v>192</v>
      </c>
      <c r="O1491" t="s">
        <v>5353</v>
      </c>
      <c r="P1491" t="s">
        <v>5354</v>
      </c>
      <c r="Q1491" t="s">
        <v>200</v>
      </c>
      <c r="R1491" t="s">
        <v>184</v>
      </c>
      <c r="S1491" t="s">
        <v>9391</v>
      </c>
      <c r="T1491" t="s">
        <v>277</v>
      </c>
      <c r="U1491" t="s">
        <v>11397</v>
      </c>
    </row>
    <row r="1492" spans="1:21" x14ac:dyDescent="0.2">
      <c r="A1492" t="s">
        <v>5355</v>
      </c>
      <c r="B1492" t="s">
        <v>5356</v>
      </c>
      <c r="C1492" t="s">
        <v>5323</v>
      </c>
      <c r="D1492" t="s">
        <v>171</v>
      </c>
      <c r="E1492" t="s">
        <v>172</v>
      </c>
      <c r="F1492" t="s">
        <v>173</v>
      </c>
      <c r="G1492" t="s">
        <v>189</v>
      </c>
      <c r="H1492" t="s">
        <v>198</v>
      </c>
      <c r="I1492" t="s">
        <v>574</v>
      </c>
      <c r="J1492" t="s">
        <v>11833</v>
      </c>
      <c r="K1492" t="s">
        <v>217</v>
      </c>
      <c r="L1492" t="s">
        <v>274</v>
      </c>
      <c r="M1492" t="s">
        <v>179</v>
      </c>
      <c r="N1492" t="s">
        <v>192</v>
      </c>
      <c r="O1492" t="s">
        <v>5357</v>
      </c>
      <c r="P1492" t="s">
        <v>5358</v>
      </c>
      <c r="Q1492" t="s">
        <v>225</v>
      </c>
      <c r="R1492" t="s">
        <v>184</v>
      </c>
      <c r="S1492" t="s">
        <v>9392</v>
      </c>
      <c r="T1492" t="s">
        <v>277</v>
      </c>
      <c r="U1492" t="s">
        <v>11398</v>
      </c>
    </row>
    <row r="1493" spans="1:21" x14ac:dyDescent="0.2">
      <c r="A1493" t="s">
        <v>5359</v>
      </c>
      <c r="B1493" t="s">
        <v>5360</v>
      </c>
      <c r="C1493" t="s">
        <v>5323</v>
      </c>
      <c r="D1493" t="s">
        <v>171</v>
      </c>
      <c r="E1493" t="s">
        <v>172</v>
      </c>
      <c r="F1493" t="s">
        <v>173</v>
      </c>
      <c r="G1493" t="s">
        <v>174</v>
      </c>
      <c r="H1493" t="s">
        <v>175</v>
      </c>
      <c r="I1493" t="s">
        <v>176</v>
      </c>
      <c r="J1493" t="s">
        <v>11716</v>
      </c>
      <c r="K1493" t="s">
        <v>177</v>
      </c>
      <c r="L1493" t="s">
        <v>178</v>
      </c>
      <c r="M1493" t="s">
        <v>179</v>
      </c>
      <c r="N1493" t="s">
        <v>180</v>
      </c>
      <c r="O1493" t="s">
        <v>5361</v>
      </c>
      <c r="P1493" t="s">
        <v>5362</v>
      </c>
      <c r="Q1493" t="s">
        <v>183</v>
      </c>
      <c r="R1493" t="s">
        <v>184</v>
      </c>
      <c r="S1493" t="s">
        <v>9393</v>
      </c>
      <c r="T1493" t="s">
        <v>185</v>
      </c>
      <c r="U1493" t="s">
        <v>9394</v>
      </c>
    </row>
    <row r="1494" spans="1:21" x14ac:dyDescent="0.2">
      <c r="A1494" t="s">
        <v>5363</v>
      </c>
      <c r="B1494" t="s">
        <v>5364</v>
      </c>
      <c r="C1494" t="s">
        <v>5323</v>
      </c>
      <c r="D1494" t="s">
        <v>171</v>
      </c>
      <c r="E1494" t="s">
        <v>172</v>
      </c>
      <c r="F1494" t="s">
        <v>173</v>
      </c>
      <c r="G1494" t="s">
        <v>174</v>
      </c>
      <c r="H1494" t="s">
        <v>316</v>
      </c>
      <c r="I1494" t="s">
        <v>574</v>
      </c>
      <c r="J1494" t="s">
        <v>11803</v>
      </c>
      <c r="K1494" t="s">
        <v>211</v>
      </c>
      <c r="L1494" t="s">
        <v>212</v>
      </c>
      <c r="M1494" t="s">
        <v>179</v>
      </c>
      <c r="N1494" t="s">
        <v>180</v>
      </c>
      <c r="O1494" t="s">
        <v>5365</v>
      </c>
      <c r="P1494" t="s">
        <v>5366</v>
      </c>
      <c r="Q1494" t="s">
        <v>796</v>
      </c>
      <c r="R1494" t="s">
        <v>321</v>
      </c>
      <c r="S1494" t="s">
        <v>9395</v>
      </c>
      <c r="T1494" t="s">
        <v>215</v>
      </c>
      <c r="U1494" t="s">
        <v>7663</v>
      </c>
    </row>
    <row r="1495" spans="1:21" x14ac:dyDescent="0.2">
      <c r="A1495" t="s">
        <v>5367</v>
      </c>
      <c r="B1495" t="s">
        <v>5368</v>
      </c>
      <c r="C1495" t="s">
        <v>5369</v>
      </c>
      <c r="D1495" t="s">
        <v>171</v>
      </c>
      <c r="E1495" t="s">
        <v>172</v>
      </c>
      <c r="F1495" t="s">
        <v>173</v>
      </c>
      <c r="G1495" t="s">
        <v>216</v>
      </c>
      <c r="H1495" t="s">
        <v>595</v>
      </c>
      <c r="I1495" t="s">
        <v>199</v>
      </c>
      <c r="J1495" t="s">
        <v>11766</v>
      </c>
      <c r="K1495" t="s">
        <v>217</v>
      </c>
      <c r="L1495" t="s">
        <v>218</v>
      </c>
      <c r="M1495" t="s">
        <v>179</v>
      </c>
      <c r="N1495" t="s">
        <v>180</v>
      </c>
      <c r="O1495" t="s">
        <v>5370</v>
      </c>
      <c r="P1495" t="s">
        <v>5371</v>
      </c>
      <c r="Q1495" t="s">
        <v>809</v>
      </c>
      <c r="R1495" t="s">
        <v>597</v>
      </c>
      <c r="S1495" t="s">
        <v>9396</v>
      </c>
      <c r="T1495" t="s">
        <v>219</v>
      </c>
      <c r="U1495" t="s">
        <v>9397</v>
      </c>
    </row>
    <row r="1496" spans="1:21" x14ac:dyDescent="0.2">
      <c r="A1496" t="s">
        <v>5372</v>
      </c>
      <c r="B1496" t="s">
        <v>5373</v>
      </c>
      <c r="C1496" t="s">
        <v>5374</v>
      </c>
      <c r="D1496" t="s">
        <v>171</v>
      </c>
      <c r="E1496" t="s">
        <v>172</v>
      </c>
      <c r="F1496" t="s">
        <v>173</v>
      </c>
      <c r="G1496" t="s">
        <v>174</v>
      </c>
      <c r="H1496" t="s">
        <v>602</v>
      </c>
      <c r="I1496" t="s">
        <v>234</v>
      </c>
      <c r="J1496" t="s">
        <v>11750</v>
      </c>
      <c r="K1496" t="s">
        <v>677</v>
      </c>
      <c r="L1496" t="s">
        <v>678</v>
      </c>
      <c r="M1496" t="s">
        <v>295</v>
      </c>
      <c r="N1496" t="s">
        <v>296</v>
      </c>
      <c r="O1496" t="s">
        <v>5375</v>
      </c>
      <c r="P1496" t="s">
        <v>5376</v>
      </c>
      <c r="Q1496" t="s">
        <v>465</v>
      </c>
      <c r="R1496" t="s">
        <v>465</v>
      </c>
      <c r="S1496" t="s">
        <v>9398</v>
      </c>
      <c r="T1496" t="s">
        <v>7771</v>
      </c>
      <c r="U1496" t="s">
        <v>11399</v>
      </c>
    </row>
    <row r="1497" spans="1:21" x14ac:dyDescent="0.2">
      <c r="A1497" t="s">
        <v>5377</v>
      </c>
      <c r="B1497" t="s">
        <v>5378</v>
      </c>
      <c r="C1497" t="s">
        <v>5379</v>
      </c>
      <c r="D1497" t="s">
        <v>171</v>
      </c>
      <c r="E1497" t="s">
        <v>172</v>
      </c>
      <c r="F1497" t="s">
        <v>173</v>
      </c>
      <c r="G1497" t="s">
        <v>174</v>
      </c>
      <c r="H1497" t="s">
        <v>175</v>
      </c>
      <c r="I1497" t="s">
        <v>234</v>
      </c>
      <c r="J1497" t="s">
        <v>11778</v>
      </c>
      <c r="K1497" t="s">
        <v>177</v>
      </c>
      <c r="L1497" t="s">
        <v>352</v>
      </c>
      <c r="M1497" t="s">
        <v>179</v>
      </c>
      <c r="N1497" t="s">
        <v>180</v>
      </c>
      <c r="O1497" t="s">
        <v>5380</v>
      </c>
      <c r="P1497" t="s">
        <v>5381</v>
      </c>
      <c r="Q1497" t="s">
        <v>458</v>
      </c>
      <c r="R1497" t="s">
        <v>184</v>
      </c>
      <c r="S1497" t="s">
        <v>9399</v>
      </c>
      <c r="T1497" t="s">
        <v>322</v>
      </c>
      <c r="U1497" t="s">
        <v>11400</v>
      </c>
    </row>
    <row r="1498" spans="1:21" x14ac:dyDescent="0.2">
      <c r="A1498" t="s">
        <v>5382</v>
      </c>
      <c r="B1498" t="s">
        <v>5383</v>
      </c>
      <c r="C1498" t="s">
        <v>5379</v>
      </c>
      <c r="D1498" t="s">
        <v>171</v>
      </c>
      <c r="E1498" t="s">
        <v>172</v>
      </c>
      <c r="F1498" t="s">
        <v>173</v>
      </c>
      <c r="G1498" t="s">
        <v>174</v>
      </c>
      <c r="H1498" t="s">
        <v>316</v>
      </c>
      <c r="I1498" t="s">
        <v>234</v>
      </c>
      <c r="J1498" t="s">
        <v>11786</v>
      </c>
      <c r="K1498" t="s">
        <v>177</v>
      </c>
      <c r="L1498" t="s">
        <v>178</v>
      </c>
      <c r="M1498" t="s">
        <v>179</v>
      </c>
      <c r="N1498" t="s">
        <v>180</v>
      </c>
      <c r="O1498" t="s">
        <v>5384</v>
      </c>
      <c r="P1498" t="s">
        <v>5385</v>
      </c>
      <c r="Q1498" t="s">
        <v>796</v>
      </c>
      <c r="R1498" t="s">
        <v>321</v>
      </c>
      <c r="S1498" t="s">
        <v>9400</v>
      </c>
      <c r="T1498" t="s">
        <v>185</v>
      </c>
      <c r="U1498" t="s">
        <v>9401</v>
      </c>
    </row>
    <row r="1499" spans="1:21" x14ac:dyDescent="0.2">
      <c r="A1499" t="s">
        <v>5386</v>
      </c>
      <c r="B1499" t="s">
        <v>5387</v>
      </c>
      <c r="C1499" t="s">
        <v>5379</v>
      </c>
      <c r="D1499" t="s">
        <v>171</v>
      </c>
      <c r="E1499" t="s">
        <v>172</v>
      </c>
      <c r="F1499" t="s">
        <v>173</v>
      </c>
      <c r="G1499" t="s">
        <v>245</v>
      </c>
      <c r="H1499" t="s">
        <v>209</v>
      </c>
      <c r="I1499" t="s">
        <v>191</v>
      </c>
      <c r="J1499" t="s">
        <v>11729</v>
      </c>
      <c r="K1499" t="s">
        <v>177</v>
      </c>
      <c r="L1499" t="s">
        <v>334</v>
      </c>
      <c r="M1499" t="s">
        <v>179</v>
      </c>
      <c r="N1499" t="s">
        <v>192</v>
      </c>
      <c r="O1499" t="s">
        <v>5388</v>
      </c>
      <c r="P1499" t="s">
        <v>5389</v>
      </c>
      <c r="Q1499" t="s">
        <v>200</v>
      </c>
      <c r="R1499" t="s">
        <v>184</v>
      </c>
      <c r="S1499" t="s">
        <v>9402</v>
      </c>
      <c r="T1499" t="s">
        <v>338</v>
      </c>
      <c r="U1499" t="s">
        <v>11401</v>
      </c>
    </row>
    <row r="1500" spans="1:21" x14ac:dyDescent="0.2">
      <c r="A1500" t="s">
        <v>5390</v>
      </c>
      <c r="B1500" t="s">
        <v>5391</v>
      </c>
      <c r="C1500" t="s">
        <v>5379</v>
      </c>
      <c r="D1500" t="s">
        <v>171</v>
      </c>
      <c r="E1500" t="s">
        <v>172</v>
      </c>
      <c r="F1500" t="s">
        <v>173</v>
      </c>
      <c r="G1500" t="s">
        <v>174</v>
      </c>
      <c r="H1500" t="s">
        <v>580</v>
      </c>
      <c r="I1500" t="s">
        <v>234</v>
      </c>
      <c r="J1500" t="s">
        <v>11811</v>
      </c>
      <c r="K1500" t="s">
        <v>677</v>
      </c>
      <c r="L1500" t="s">
        <v>678</v>
      </c>
      <c r="M1500" t="s">
        <v>295</v>
      </c>
      <c r="N1500" t="s">
        <v>296</v>
      </c>
      <c r="O1500" t="s">
        <v>5392</v>
      </c>
      <c r="P1500" t="s">
        <v>5393</v>
      </c>
      <c r="Q1500" t="s">
        <v>312</v>
      </c>
      <c r="R1500" t="s">
        <v>184</v>
      </c>
      <c r="S1500" t="s">
        <v>9403</v>
      </c>
      <c r="T1500" t="s">
        <v>7771</v>
      </c>
      <c r="U1500" t="s">
        <v>11402</v>
      </c>
    </row>
    <row r="1501" spans="1:21" x14ac:dyDescent="0.2">
      <c r="A1501" t="s">
        <v>5394</v>
      </c>
      <c r="B1501" t="s">
        <v>5395</v>
      </c>
      <c r="C1501" t="s">
        <v>5396</v>
      </c>
      <c r="D1501" t="s">
        <v>171</v>
      </c>
      <c r="E1501" t="s">
        <v>172</v>
      </c>
      <c r="F1501" t="s">
        <v>173</v>
      </c>
      <c r="G1501" t="s">
        <v>174</v>
      </c>
      <c r="H1501" t="s">
        <v>316</v>
      </c>
      <c r="I1501" t="s">
        <v>228</v>
      </c>
      <c r="J1501" t="s">
        <v>11747</v>
      </c>
      <c r="K1501" t="s">
        <v>211</v>
      </c>
      <c r="L1501" t="s">
        <v>212</v>
      </c>
      <c r="M1501" t="s">
        <v>179</v>
      </c>
      <c r="N1501" t="s">
        <v>180</v>
      </c>
      <c r="O1501" t="s">
        <v>5397</v>
      </c>
      <c r="P1501" t="s">
        <v>5398</v>
      </c>
      <c r="Q1501" t="s">
        <v>3696</v>
      </c>
      <c r="R1501" t="s">
        <v>321</v>
      </c>
      <c r="S1501" t="s">
        <v>9404</v>
      </c>
      <c r="T1501" t="s">
        <v>215</v>
      </c>
      <c r="U1501" t="s">
        <v>7663</v>
      </c>
    </row>
    <row r="1502" spans="1:21" x14ac:dyDescent="0.2">
      <c r="A1502" t="s">
        <v>5399</v>
      </c>
      <c r="B1502" t="s">
        <v>5400</v>
      </c>
      <c r="C1502" t="s">
        <v>5401</v>
      </c>
      <c r="D1502" t="s">
        <v>171</v>
      </c>
      <c r="E1502" t="s">
        <v>172</v>
      </c>
      <c r="F1502" t="s">
        <v>173</v>
      </c>
      <c r="G1502" t="s">
        <v>189</v>
      </c>
      <c r="H1502" t="s">
        <v>462</v>
      </c>
      <c r="I1502" t="s">
        <v>199</v>
      </c>
      <c r="J1502" t="s">
        <v>11740</v>
      </c>
      <c r="K1502" t="s">
        <v>281</v>
      </c>
      <c r="L1502" t="s">
        <v>748</v>
      </c>
      <c r="M1502" t="s">
        <v>179</v>
      </c>
      <c r="N1502" t="s">
        <v>192</v>
      </c>
      <c r="O1502" t="s">
        <v>5402</v>
      </c>
      <c r="P1502" t="s">
        <v>5403</v>
      </c>
      <c r="Q1502" t="s">
        <v>465</v>
      </c>
      <c r="R1502" t="s">
        <v>465</v>
      </c>
      <c r="S1502" t="s">
        <v>9405</v>
      </c>
      <c r="T1502" t="s">
        <v>219</v>
      </c>
      <c r="U1502" t="s">
        <v>11403</v>
      </c>
    </row>
    <row r="1503" spans="1:21" x14ac:dyDescent="0.2">
      <c r="A1503" t="s">
        <v>5405</v>
      </c>
      <c r="B1503" t="s">
        <v>5406</v>
      </c>
      <c r="C1503" t="s">
        <v>5404</v>
      </c>
      <c r="D1503" t="s">
        <v>171</v>
      </c>
      <c r="E1503" t="s">
        <v>172</v>
      </c>
      <c r="F1503" t="s">
        <v>173</v>
      </c>
      <c r="G1503" t="s">
        <v>174</v>
      </c>
      <c r="H1503" t="s">
        <v>580</v>
      </c>
      <c r="I1503" t="s">
        <v>199</v>
      </c>
      <c r="J1503" t="s">
        <v>11782</v>
      </c>
      <c r="K1503" t="s">
        <v>677</v>
      </c>
      <c r="L1503" t="s">
        <v>678</v>
      </c>
      <c r="M1503" t="s">
        <v>295</v>
      </c>
      <c r="N1503" t="s">
        <v>296</v>
      </c>
      <c r="O1503" t="s">
        <v>5407</v>
      </c>
      <c r="P1503" t="s">
        <v>5408</v>
      </c>
      <c r="Q1503" t="s">
        <v>312</v>
      </c>
      <c r="R1503" t="s">
        <v>184</v>
      </c>
      <c r="S1503" t="s">
        <v>9406</v>
      </c>
      <c r="T1503" t="s">
        <v>7771</v>
      </c>
      <c r="U1503" t="s">
        <v>11404</v>
      </c>
    </row>
    <row r="1504" spans="1:21" x14ac:dyDescent="0.2">
      <c r="A1504" t="s">
        <v>5409</v>
      </c>
      <c r="B1504" t="s">
        <v>5410</v>
      </c>
      <c r="C1504" t="s">
        <v>5411</v>
      </c>
      <c r="D1504" t="s">
        <v>171</v>
      </c>
      <c r="E1504" t="s">
        <v>172</v>
      </c>
      <c r="F1504" t="s">
        <v>173</v>
      </c>
      <c r="G1504" t="s">
        <v>174</v>
      </c>
      <c r="H1504" t="s">
        <v>209</v>
      </c>
      <c r="I1504" t="s">
        <v>574</v>
      </c>
      <c r="J1504" t="s">
        <v>11813</v>
      </c>
      <c r="K1504" t="s">
        <v>177</v>
      </c>
      <c r="L1504" t="s">
        <v>352</v>
      </c>
      <c r="M1504" t="s">
        <v>179</v>
      </c>
      <c r="N1504" t="s">
        <v>180</v>
      </c>
      <c r="O1504" t="s">
        <v>5412</v>
      </c>
      <c r="P1504" t="s">
        <v>5413</v>
      </c>
      <c r="Q1504" t="s">
        <v>312</v>
      </c>
      <c r="R1504" t="s">
        <v>184</v>
      </c>
      <c r="S1504" t="s">
        <v>9407</v>
      </c>
      <c r="T1504" t="s">
        <v>322</v>
      </c>
      <c r="U1504" t="s">
        <v>11405</v>
      </c>
    </row>
    <row r="1505" spans="1:21" x14ac:dyDescent="0.2">
      <c r="A1505" t="s">
        <v>5414</v>
      </c>
      <c r="B1505" t="s">
        <v>5415</v>
      </c>
      <c r="C1505" t="s">
        <v>5416</v>
      </c>
      <c r="D1505" t="s">
        <v>171</v>
      </c>
      <c r="E1505" t="s">
        <v>172</v>
      </c>
      <c r="F1505" t="s">
        <v>173</v>
      </c>
      <c r="G1505" t="s">
        <v>174</v>
      </c>
      <c r="H1505" t="s">
        <v>209</v>
      </c>
      <c r="I1505" t="s">
        <v>414</v>
      </c>
      <c r="J1505" t="s">
        <v>11744</v>
      </c>
      <c r="K1505" t="s">
        <v>211</v>
      </c>
      <c r="L1505" t="s">
        <v>334</v>
      </c>
      <c r="M1505" t="s">
        <v>179</v>
      </c>
      <c r="N1505" t="s">
        <v>180</v>
      </c>
      <c r="O1505" t="s">
        <v>3088</v>
      </c>
      <c r="P1505" t="s">
        <v>5417</v>
      </c>
      <c r="Q1505" t="s">
        <v>200</v>
      </c>
      <c r="R1505" t="s">
        <v>184</v>
      </c>
      <c r="S1505" t="s">
        <v>8089</v>
      </c>
      <c r="T1505" t="s">
        <v>338</v>
      </c>
      <c r="U1505" t="s">
        <v>11406</v>
      </c>
    </row>
    <row r="1506" spans="1:21" x14ac:dyDescent="0.2">
      <c r="A1506" t="s">
        <v>5418</v>
      </c>
      <c r="B1506" t="s">
        <v>5419</v>
      </c>
      <c r="C1506" t="s">
        <v>5420</v>
      </c>
      <c r="D1506" t="s">
        <v>171</v>
      </c>
      <c r="E1506" t="s">
        <v>172</v>
      </c>
      <c r="F1506" t="s">
        <v>173</v>
      </c>
      <c r="G1506" t="s">
        <v>174</v>
      </c>
      <c r="H1506" t="s">
        <v>657</v>
      </c>
      <c r="I1506" t="s">
        <v>234</v>
      </c>
      <c r="J1506" t="s">
        <v>11793</v>
      </c>
      <c r="K1506" t="s">
        <v>1021</v>
      </c>
      <c r="L1506" t="s">
        <v>1022</v>
      </c>
      <c r="M1506" t="s">
        <v>295</v>
      </c>
      <c r="N1506" t="s">
        <v>9898</v>
      </c>
      <c r="O1506" t="s">
        <v>5421</v>
      </c>
      <c r="P1506" t="s">
        <v>5422</v>
      </c>
      <c r="Q1506" t="s">
        <v>1439</v>
      </c>
      <c r="R1506" t="s">
        <v>270</v>
      </c>
      <c r="S1506" t="s">
        <v>9408</v>
      </c>
      <c r="T1506" t="s">
        <v>7757</v>
      </c>
      <c r="U1506" t="s">
        <v>11407</v>
      </c>
    </row>
    <row r="1507" spans="1:21" x14ac:dyDescent="0.2">
      <c r="A1507" t="s">
        <v>5423</v>
      </c>
      <c r="B1507" t="s">
        <v>5424</v>
      </c>
      <c r="C1507" t="s">
        <v>5425</v>
      </c>
      <c r="D1507" t="s">
        <v>171</v>
      </c>
      <c r="E1507" t="s">
        <v>172</v>
      </c>
      <c r="F1507" t="s">
        <v>173</v>
      </c>
      <c r="G1507" t="s">
        <v>174</v>
      </c>
      <c r="H1507" t="s">
        <v>793</v>
      </c>
      <c r="I1507" t="s">
        <v>199</v>
      </c>
      <c r="J1507" t="s">
        <v>11795</v>
      </c>
      <c r="K1507" t="s">
        <v>677</v>
      </c>
      <c r="L1507" t="s">
        <v>678</v>
      </c>
      <c r="M1507" t="s">
        <v>295</v>
      </c>
      <c r="N1507" t="s">
        <v>296</v>
      </c>
      <c r="O1507" t="s">
        <v>5426</v>
      </c>
      <c r="P1507" t="s">
        <v>5427</v>
      </c>
      <c r="Q1507" t="s">
        <v>1157</v>
      </c>
      <c r="R1507" t="s">
        <v>261</v>
      </c>
      <c r="S1507" t="s">
        <v>9409</v>
      </c>
      <c r="T1507" t="s">
        <v>7771</v>
      </c>
      <c r="U1507" t="s">
        <v>11408</v>
      </c>
    </row>
    <row r="1508" spans="1:21" x14ac:dyDescent="0.2">
      <c r="A1508" t="s">
        <v>5428</v>
      </c>
      <c r="B1508" t="s">
        <v>5429</v>
      </c>
      <c r="C1508" t="s">
        <v>5430</v>
      </c>
      <c r="D1508" t="s">
        <v>171</v>
      </c>
      <c r="E1508" t="s">
        <v>172</v>
      </c>
      <c r="F1508" t="s">
        <v>173</v>
      </c>
      <c r="G1508" t="s">
        <v>174</v>
      </c>
      <c r="H1508" t="s">
        <v>676</v>
      </c>
      <c r="I1508" t="s">
        <v>199</v>
      </c>
      <c r="J1508" t="s">
        <v>11771</v>
      </c>
      <c r="K1508" t="s">
        <v>610</v>
      </c>
      <c r="L1508" t="s">
        <v>611</v>
      </c>
      <c r="M1508" t="s">
        <v>295</v>
      </c>
      <c r="N1508" t="s">
        <v>9898</v>
      </c>
      <c r="O1508" t="s">
        <v>807</v>
      </c>
      <c r="P1508" t="s">
        <v>5431</v>
      </c>
      <c r="Q1508" t="s">
        <v>809</v>
      </c>
      <c r="R1508" t="s">
        <v>597</v>
      </c>
      <c r="S1508" t="s">
        <v>9410</v>
      </c>
      <c r="T1508" t="s">
        <v>7757</v>
      </c>
      <c r="U1508" t="s">
        <v>11409</v>
      </c>
    </row>
    <row r="1509" spans="1:21" x14ac:dyDescent="0.2">
      <c r="A1509" t="s">
        <v>5432</v>
      </c>
      <c r="B1509" t="s">
        <v>5433</v>
      </c>
      <c r="C1509" t="s">
        <v>5425</v>
      </c>
      <c r="D1509" t="s">
        <v>171</v>
      </c>
      <c r="E1509" t="s">
        <v>172</v>
      </c>
      <c r="F1509" t="s">
        <v>173</v>
      </c>
      <c r="G1509" t="s">
        <v>174</v>
      </c>
      <c r="H1509" t="s">
        <v>198</v>
      </c>
      <c r="I1509" t="s">
        <v>234</v>
      </c>
      <c r="J1509" t="s">
        <v>11768</v>
      </c>
      <c r="K1509" t="s">
        <v>177</v>
      </c>
      <c r="L1509" t="s">
        <v>178</v>
      </c>
      <c r="M1509" t="s">
        <v>179</v>
      </c>
      <c r="N1509" t="s">
        <v>180</v>
      </c>
      <c r="O1509" t="s">
        <v>5434</v>
      </c>
      <c r="P1509" t="s">
        <v>5435</v>
      </c>
      <c r="Q1509" t="s">
        <v>269</v>
      </c>
      <c r="R1509" t="s">
        <v>270</v>
      </c>
      <c r="S1509" t="s">
        <v>9411</v>
      </c>
      <c r="T1509" t="s">
        <v>185</v>
      </c>
      <c r="U1509" t="s">
        <v>11410</v>
      </c>
    </row>
    <row r="1510" spans="1:21" x14ac:dyDescent="0.2">
      <c r="A1510" t="s">
        <v>5436</v>
      </c>
      <c r="B1510" t="s">
        <v>5437</v>
      </c>
      <c r="C1510" t="s">
        <v>5411</v>
      </c>
      <c r="D1510" t="s">
        <v>171</v>
      </c>
      <c r="E1510" t="s">
        <v>172</v>
      </c>
      <c r="F1510" t="s">
        <v>173</v>
      </c>
      <c r="G1510" t="s">
        <v>189</v>
      </c>
      <c r="H1510" t="s">
        <v>462</v>
      </c>
      <c r="I1510" t="s">
        <v>234</v>
      </c>
      <c r="J1510" t="s">
        <v>11741</v>
      </c>
      <c r="K1510" t="s">
        <v>281</v>
      </c>
      <c r="L1510" t="s">
        <v>1151</v>
      </c>
      <c r="M1510" t="s">
        <v>179</v>
      </c>
      <c r="N1510" t="s">
        <v>192</v>
      </c>
      <c r="O1510" t="s">
        <v>5438</v>
      </c>
      <c r="P1510" t="s">
        <v>5439</v>
      </c>
      <c r="Q1510" t="s">
        <v>465</v>
      </c>
      <c r="R1510" t="s">
        <v>465</v>
      </c>
      <c r="S1510" t="s">
        <v>9412</v>
      </c>
      <c r="T1510" t="s">
        <v>986</v>
      </c>
      <c r="U1510" t="s">
        <v>11411</v>
      </c>
    </row>
    <row r="1511" spans="1:21" x14ac:dyDescent="0.2">
      <c r="A1511" t="s">
        <v>5440</v>
      </c>
      <c r="B1511" t="s">
        <v>5441</v>
      </c>
      <c r="C1511" t="s">
        <v>5425</v>
      </c>
      <c r="D1511" t="s">
        <v>171</v>
      </c>
      <c r="E1511" t="s">
        <v>172</v>
      </c>
      <c r="F1511" t="s">
        <v>173</v>
      </c>
      <c r="G1511" t="s">
        <v>174</v>
      </c>
      <c r="H1511" t="s">
        <v>257</v>
      </c>
      <c r="I1511" t="s">
        <v>191</v>
      </c>
      <c r="J1511" t="s">
        <v>11724</v>
      </c>
      <c r="K1511" t="s">
        <v>177</v>
      </c>
      <c r="L1511" t="s">
        <v>178</v>
      </c>
      <c r="M1511" t="s">
        <v>179</v>
      </c>
      <c r="N1511" t="s">
        <v>180</v>
      </c>
      <c r="O1511" t="s">
        <v>258</v>
      </c>
      <c r="P1511" t="s">
        <v>5442</v>
      </c>
      <c r="Q1511" t="s">
        <v>260</v>
      </c>
      <c r="R1511" t="s">
        <v>261</v>
      </c>
      <c r="S1511" t="s">
        <v>9413</v>
      </c>
      <c r="T1511" t="s">
        <v>185</v>
      </c>
      <c r="U1511" t="s">
        <v>9414</v>
      </c>
    </row>
    <row r="1512" spans="1:21" x14ac:dyDescent="0.2">
      <c r="A1512" t="s">
        <v>5443</v>
      </c>
      <c r="B1512" t="s">
        <v>5444</v>
      </c>
      <c r="C1512" t="s">
        <v>5445</v>
      </c>
      <c r="D1512" t="s">
        <v>171</v>
      </c>
      <c r="E1512" t="s">
        <v>172</v>
      </c>
      <c r="F1512" t="s">
        <v>173</v>
      </c>
      <c r="G1512" t="s">
        <v>174</v>
      </c>
      <c r="H1512" t="s">
        <v>209</v>
      </c>
      <c r="I1512" t="s">
        <v>414</v>
      </c>
      <c r="J1512" t="s">
        <v>11744</v>
      </c>
      <c r="K1512" t="s">
        <v>177</v>
      </c>
      <c r="L1512" t="s">
        <v>334</v>
      </c>
      <c r="M1512" t="s">
        <v>179</v>
      </c>
      <c r="N1512" t="s">
        <v>180</v>
      </c>
      <c r="O1512" t="s">
        <v>529</v>
      </c>
      <c r="P1512" t="s">
        <v>5446</v>
      </c>
      <c r="Q1512" t="s">
        <v>200</v>
      </c>
      <c r="R1512" t="s">
        <v>184</v>
      </c>
      <c r="S1512" t="s">
        <v>11412</v>
      </c>
      <c r="T1512" t="s">
        <v>338</v>
      </c>
      <c r="U1512" t="s">
        <v>7663</v>
      </c>
    </row>
    <row r="1513" spans="1:21" x14ac:dyDescent="0.2">
      <c r="A1513" t="s">
        <v>5447</v>
      </c>
      <c r="B1513" t="s">
        <v>5448</v>
      </c>
      <c r="C1513" t="s">
        <v>5280</v>
      </c>
      <c r="D1513" t="s">
        <v>171</v>
      </c>
      <c r="E1513" t="s">
        <v>172</v>
      </c>
      <c r="F1513" t="s">
        <v>173</v>
      </c>
      <c r="G1513" t="s">
        <v>174</v>
      </c>
      <c r="H1513" t="s">
        <v>602</v>
      </c>
      <c r="I1513" t="s">
        <v>234</v>
      </c>
      <c r="J1513" t="s">
        <v>11750</v>
      </c>
      <c r="K1513" t="s">
        <v>1036</v>
      </c>
      <c r="L1513" t="s">
        <v>1037</v>
      </c>
      <c r="M1513" t="s">
        <v>295</v>
      </c>
      <c r="N1513" t="s">
        <v>9898</v>
      </c>
      <c r="O1513" t="s">
        <v>5449</v>
      </c>
      <c r="P1513" t="s">
        <v>5450</v>
      </c>
      <c r="Q1513" t="s">
        <v>465</v>
      </c>
      <c r="R1513" t="s">
        <v>465</v>
      </c>
      <c r="S1513" t="s">
        <v>9415</v>
      </c>
      <c r="T1513" t="s">
        <v>7764</v>
      </c>
      <c r="U1513" t="s">
        <v>9416</v>
      </c>
    </row>
    <row r="1514" spans="1:21" x14ac:dyDescent="0.2">
      <c r="A1514" t="s">
        <v>5451</v>
      </c>
      <c r="B1514" t="s">
        <v>5452</v>
      </c>
      <c r="C1514" t="s">
        <v>5411</v>
      </c>
      <c r="D1514" t="s">
        <v>171</v>
      </c>
      <c r="E1514" t="s">
        <v>172</v>
      </c>
      <c r="F1514" t="s">
        <v>173</v>
      </c>
      <c r="G1514" t="s">
        <v>174</v>
      </c>
      <c r="H1514" t="s">
        <v>684</v>
      </c>
      <c r="I1514" t="s">
        <v>210</v>
      </c>
      <c r="J1514" t="s">
        <v>11812</v>
      </c>
      <c r="K1514" t="s">
        <v>610</v>
      </c>
      <c r="L1514" t="s">
        <v>611</v>
      </c>
      <c r="M1514" t="s">
        <v>295</v>
      </c>
      <c r="N1514" t="s">
        <v>9898</v>
      </c>
      <c r="O1514" t="s">
        <v>5453</v>
      </c>
      <c r="P1514" t="s">
        <v>5454</v>
      </c>
      <c r="Q1514" t="s">
        <v>878</v>
      </c>
      <c r="R1514" t="s">
        <v>330</v>
      </c>
      <c r="S1514" t="s">
        <v>9417</v>
      </c>
      <c r="T1514" t="s">
        <v>7757</v>
      </c>
      <c r="U1514" t="s">
        <v>11413</v>
      </c>
    </row>
    <row r="1515" spans="1:21" x14ac:dyDescent="0.2">
      <c r="A1515" t="s">
        <v>5455</v>
      </c>
      <c r="B1515" t="s">
        <v>5456</v>
      </c>
      <c r="C1515" t="s">
        <v>5457</v>
      </c>
      <c r="D1515" t="s">
        <v>171</v>
      </c>
      <c r="E1515" t="s">
        <v>172</v>
      </c>
      <c r="F1515" t="s">
        <v>173</v>
      </c>
      <c r="G1515" t="s">
        <v>174</v>
      </c>
      <c r="H1515" t="s">
        <v>602</v>
      </c>
      <c r="I1515" t="s">
        <v>191</v>
      </c>
      <c r="J1515" t="s">
        <v>11818</v>
      </c>
      <c r="K1515" t="s">
        <v>677</v>
      </c>
      <c r="L1515" t="s">
        <v>678</v>
      </c>
      <c r="M1515" t="s">
        <v>295</v>
      </c>
      <c r="N1515" t="s">
        <v>296</v>
      </c>
      <c r="O1515" t="s">
        <v>5458</v>
      </c>
      <c r="P1515" t="s">
        <v>5459</v>
      </c>
      <c r="Q1515" t="s">
        <v>465</v>
      </c>
      <c r="R1515" t="s">
        <v>465</v>
      </c>
      <c r="S1515" t="s">
        <v>9418</v>
      </c>
      <c r="T1515" t="s">
        <v>7771</v>
      </c>
      <c r="U1515" t="s">
        <v>9419</v>
      </c>
    </row>
    <row r="1516" spans="1:21" x14ac:dyDescent="0.2">
      <c r="A1516" t="s">
        <v>5460</v>
      </c>
      <c r="B1516" t="s">
        <v>5461</v>
      </c>
      <c r="C1516" t="s">
        <v>5462</v>
      </c>
      <c r="D1516" t="s">
        <v>171</v>
      </c>
      <c r="E1516" t="s">
        <v>172</v>
      </c>
      <c r="F1516" t="s">
        <v>173</v>
      </c>
      <c r="G1516" t="s">
        <v>174</v>
      </c>
      <c r="H1516" t="s">
        <v>684</v>
      </c>
      <c r="I1516" t="s">
        <v>210</v>
      </c>
      <c r="J1516" t="s">
        <v>11812</v>
      </c>
      <c r="K1516" t="s">
        <v>610</v>
      </c>
      <c r="L1516" t="s">
        <v>611</v>
      </c>
      <c r="M1516" t="s">
        <v>295</v>
      </c>
      <c r="N1516" t="s">
        <v>9898</v>
      </c>
      <c r="O1516" t="s">
        <v>5463</v>
      </c>
      <c r="P1516" t="s">
        <v>5464</v>
      </c>
      <c r="Q1516" t="s">
        <v>878</v>
      </c>
      <c r="R1516" t="s">
        <v>330</v>
      </c>
      <c r="S1516" t="s">
        <v>9420</v>
      </c>
      <c r="T1516" t="s">
        <v>7757</v>
      </c>
      <c r="U1516" t="s">
        <v>11414</v>
      </c>
    </row>
    <row r="1517" spans="1:21" x14ac:dyDescent="0.2">
      <c r="A1517" t="s">
        <v>5465</v>
      </c>
      <c r="B1517" t="s">
        <v>5466</v>
      </c>
      <c r="C1517" t="s">
        <v>5411</v>
      </c>
      <c r="D1517" t="s">
        <v>171</v>
      </c>
      <c r="E1517" t="s">
        <v>172</v>
      </c>
      <c r="F1517" t="s">
        <v>173</v>
      </c>
      <c r="G1517" t="s">
        <v>189</v>
      </c>
      <c r="H1517" t="s">
        <v>793</v>
      </c>
      <c r="I1517" t="s">
        <v>191</v>
      </c>
      <c r="J1517" t="s">
        <v>11815</v>
      </c>
      <c r="K1517" t="s">
        <v>1021</v>
      </c>
      <c r="L1517" t="s">
        <v>1022</v>
      </c>
      <c r="M1517" t="s">
        <v>295</v>
      </c>
      <c r="N1517" t="s">
        <v>9898</v>
      </c>
      <c r="O1517" t="s">
        <v>5467</v>
      </c>
      <c r="P1517" t="s">
        <v>5468</v>
      </c>
      <c r="Q1517" t="s">
        <v>1157</v>
      </c>
      <c r="R1517" t="s">
        <v>261</v>
      </c>
      <c r="S1517" t="s">
        <v>9421</v>
      </c>
      <c r="T1517" t="s">
        <v>7757</v>
      </c>
      <c r="U1517" t="s">
        <v>11415</v>
      </c>
    </row>
    <row r="1518" spans="1:21" x14ac:dyDescent="0.2">
      <c r="A1518" t="s">
        <v>5469</v>
      </c>
      <c r="B1518" t="s">
        <v>5470</v>
      </c>
      <c r="C1518" t="s">
        <v>5411</v>
      </c>
      <c r="D1518" t="s">
        <v>171</v>
      </c>
      <c r="E1518" t="s">
        <v>172</v>
      </c>
      <c r="F1518" t="s">
        <v>173</v>
      </c>
      <c r="G1518" t="s">
        <v>174</v>
      </c>
      <c r="H1518" t="s">
        <v>793</v>
      </c>
      <c r="I1518" t="s">
        <v>210</v>
      </c>
      <c r="J1518" t="s">
        <v>11770</v>
      </c>
      <c r="K1518" t="s">
        <v>677</v>
      </c>
      <c r="L1518" t="s">
        <v>678</v>
      </c>
      <c r="M1518" t="s">
        <v>295</v>
      </c>
      <c r="N1518" t="s">
        <v>296</v>
      </c>
      <c r="O1518" t="s">
        <v>5471</v>
      </c>
      <c r="P1518" t="s">
        <v>5472</v>
      </c>
      <c r="Q1518" t="s">
        <v>260</v>
      </c>
      <c r="R1518" t="s">
        <v>261</v>
      </c>
      <c r="S1518" t="s">
        <v>9422</v>
      </c>
      <c r="T1518" t="s">
        <v>7771</v>
      </c>
      <c r="U1518" t="s">
        <v>11416</v>
      </c>
    </row>
    <row r="1519" spans="1:21" x14ac:dyDescent="0.2">
      <c r="A1519" t="s">
        <v>5473</v>
      </c>
      <c r="B1519" t="s">
        <v>5474</v>
      </c>
      <c r="C1519" t="s">
        <v>5475</v>
      </c>
      <c r="D1519" t="s">
        <v>171</v>
      </c>
      <c r="E1519" t="s">
        <v>172</v>
      </c>
      <c r="F1519" t="s">
        <v>173</v>
      </c>
      <c r="G1519" t="s">
        <v>174</v>
      </c>
      <c r="H1519" t="s">
        <v>7769</v>
      </c>
      <c r="I1519" t="s">
        <v>176</v>
      </c>
      <c r="J1519" t="s">
        <v>11783</v>
      </c>
      <c r="K1519" t="s">
        <v>622</v>
      </c>
      <c r="L1519" t="s">
        <v>569</v>
      </c>
      <c r="M1519" t="s">
        <v>295</v>
      </c>
      <c r="N1519" t="s">
        <v>623</v>
      </c>
      <c r="O1519" t="s">
        <v>5463</v>
      </c>
      <c r="P1519" t="s">
        <v>5476</v>
      </c>
      <c r="Q1519" t="s">
        <v>878</v>
      </c>
      <c r="R1519" t="s">
        <v>330</v>
      </c>
      <c r="S1519" t="s">
        <v>9423</v>
      </c>
      <c r="T1519" t="s">
        <v>631</v>
      </c>
      <c r="U1519" t="s">
        <v>11417</v>
      </c>
    </row>
    <row r="1520" spans="1:21" x14ac:dyDescent="0.2">
      <c r="A1520" t="s">
        <v>5477</v>
      </c>
      <c r="B1520" t="s">
        <v>5478</v>
      </c>
      <c r="C1520" t="s">
        <v>5479</v>
      </c>
      <c r="D1520" t="s">
        <v>171</v>
      </c>
      <c r="E1520" t="s">
        <v>172</v>
      </c>
      <c r="F1520" t="s">
        <v>173</v>
      </c>
      <c r="G1520" t="s">
        <v>174</v>
      </c>
      <c r="H1520" t="s">
        <v>326</v>
      </c>
      <c r="I1520" t="s">
        <v>199</v>
      </c>
      <c r="J1520" t="s">
        <v>11732</v>
      </c>
      <c r="K1520" t="s">
        <v>217</v>
      </c>
      <c r="L1520" t="s">
        <v>317</v>
      </c>
      <c r="M1520" t="s">
        <v>179</v>
      </c>
      <c r="N1520" t="s">
        <v>180</v>
      </c>
      <c r="O1520" t="s">
        <v>5480</v>
      </c>
      <c r="P1520" t="s">
        <v>5481</v>
      </c>
      <c r="Q1520" t="s">
        <v>329</v>
      </c>
      <c r="R1520" t="s">
        <v>330</v>
      </c>
      <c r="S1520" t="s">
        <v>7680</v>
      </c>
      <c r="T1520" t="s">
        <v>322</v>
      </c>
      <c r="U1520" t="s">
        <v>7663</v>
      </c>
    </row>
    <row r="1521" spans="1:21" x14ac:dyDescent="0.2">
      <c r="A1521" t="s">
        <v>5482</v>
      </c>
      <c r="B1521" t="s">
        <v>5483</v>
      </c>
      <c r="C1521" t="s">
        <v>5411</v>
      </c>
      <c r="D1521" t="s">
        <v>171</v>
      </c>
      <c r="E1521" t="s">
        <v>172</v>
      </c>
      <c r="F1521" t="s">
        <v>173</v>
      </c>
      <c r="G1521" t="s">
        <v>174</v>
      </c>
      <c r="H1521" t="s">
        <v>602</v>
      </c>
      <c r="I1521" t="s">
        <v>199</v>
      </c>
      <c r="J1521" t="s">
        <v>11750</v>
      </c>
      <c r="K1521" t="s">
        <v>610</v>
      </c>
      <c r="L1521" t="s">
        <v>611</v>
      </c>
      <c r="M1521" t="s">
        <v>295</v>
      </c>
      <c r="N1521" t="s">
        <v>9898</v>
      </c>
      <c r="O1521" t="s">
        <v>5484</v>
      </c>
      <c r="P1521" t="s">
        <v>5485</v>
      </c>
      <c r="Q1521" t="s">
        <v>465</v>
      </c>
      <c r="R1521" t="s">
        <v>465</v>
      </c>
      <c r="S1521" t="s">
        <v>9424</v>
      </c>
      <c r="T1521" t="s">
        <v>7757</v>
      </c>
      <c r="U1521" t="s">
        <v>11418</v>
      </c>
    </row>
    <row r="1522" spans="1:21" x14ac:dyDescent="0.2">
      <c r="A1522" t="s">
        <v>5486</v>
      </c>
      <c r="B1522" t="s">
        <v>5487</v>
      </c>
      <c r="C1522" t="s">
        <v>5488</v>
      </c>
      <c r="D1522" t="s">
        <v>171</v>
      </c>
      <c r="E1522" t="s">
        <v>172</v>
      </c>
      <c r="F1522" t="s">
        <v>173</v>
      </c>
      <c r="G1522" t="s">
        <v>174</v>
      </c>
      <c r="H1522" t="s">
        <v>580</v>
      </c>
      <c r="I1522" t="s">
        <v>251</v>
      </c>
      <c r="J1522" t="s">
        <v>11751</v>
      </c>
      <c r="K1522" t="s">
        <v>1021</v>
      </c>
      <c r="L1522" t="s">
        <v>1022</v>
      </c>
      <c r="M1522" t="s">
        <v>295</v>
      </c>
      <c r="N1522" t="s">
        <v>9898</v>
      </c>
      <c r="O1522" t="s">
        <v>5489</v>
      </c>
      <c r="P1522" t="s">
        <v>5490</v>
      </c>
      <c r="Q1522" t="s">
        <v>344</v>
      </c>
      <c r="R1522" t="s">
        <v>184</v>
      </c>
      <c r="S1522" t="s">
        <v>9425</v>
      </c>
      <c r="T1522" t="s">
        <v>7757</v>
      </c>
      <c r="U1522" t="s">
        <v>11419</v>
      </c>
    </row>
    <row r="1523" spans="1:21" x14ac:dyDescent="0.2">
      <c r="A1523" t="s">
        <v>5491</v>
      </c>
      <c r="B1523" t="s">
        <v>5492</v>
      </c>
      <c r="C1523" t="s">
        <v>5411</v>
      </c>
      <c r="D1523" t="s">
        <v>171</v>
      </c>
      <c r="E1523" t="s">
        <v>172</v>
      </c>
      <c r="F1523" t="s">
        <v>173</v>
      </c>
      <c r="G1523" t="s">
        <v>216</v>
      </c>
      <c r="H1523" t="s">
        <v>684</v>
      </c>
      <c r="I1523" t="s">
        <v>210</v>
      </c>
      <c r="J1523" t="s">
        <v>11812</v>
      </c>
      <c r="K1523" t="s">
        <v>677</v>
      </c>
      <c r="L1523" t="s">
        <v>678</v>
      </c>
      <c r="M1523" t="s">
        <v>295</v>
      </c>
      <c r="N1523" t="s">
        <v>296</v>
      </c>
      <c r="O1523" t="s">
        <v>5493</v>
      </c>
      <c r="P1523" t="s">
        <v>5494</v>
      </c>
      <c r="Q1523" t="s">
        <v>878</v>
      </c>
      <c r="R1523" t="s">
        <v>330</v>
      </c>
      <c r="S1523" t="s">
        <v>9426</v>
      </c>
      <c r="T1523" t="s">
        <v>7771</v>
      </c>
      <c r="U1523" t="s">
        <v>11420</v>
      </c>
    </row>
    <row r="1524" spans="1:21" x14ac:dyDescent="0.2">
      <c r="A1524" t="s">
        <v>5495</v>
      </c>
      <c r="B1524" t="s">
        <v>5496</v>
      </c>
      <c r="C1524" t="s">
        <v>5411</v>
      </c>
      <c r="D1524" t="s">
        <v>171</v>
      </c>
      <c r="E1524" t="s">
        <v>172</v>
      </c>
      <c r="F1524" t="s">
        <v>173</v>
      </c>
      <c r="G1524" t="s">
        <v>174</v>
      </c>
      <c r="H1524" t="s">
        <v>292</v>
      </c>
      <c r="I1524" t="s">
        <v>191</v>
      </c>
      <c r="J1524" t="s">
        <v>11843</v>
      </c>
      <c r="K1524" t="s">
        <v>610</v>
      </c>
      <c r="L1524" t="s">
        <v>611</v>
      </c>
      <c r="M1524" t="s">
        <v>295</v>
      </c>
      <c r="N1524" t="s">
        <v>9898</v>
      </c>
      <c r="O1524" t="s">
        <v>5497</v>
      </c>
      <c r="P1524" t="s">
        <v>5498</v>
      </c>
      <c r="Q1524" t="s">
        <v>225</v>
      </c>
      <c r="R1524" t="s">
        <v>184</v>
      </c>
      <c r="S1524" t="s">
        <v>9427</v>
      </c>
      <c r="T1524" t="s">
        <v>7757</v>
      </c>
      <c r="U1524" t="s">
        <v>9428</v>
      </c>
    </row>
    <row r="1525" spans="1:21" x14ac:dyDescent="0.2">
      <c r="A1525" t="s">
        <v>5499</v>
      </c>
      <c r="B1525" t="s">
        <v>5500</v>
      </c>
      <c r="C1525" t="s">
        <v>5411</v>
      </c>
      <c r="D1525" t="s">
        <v>171</v>
      </c>
      <c r="E1525" t="s">
        <v>172</v>
      </c>
      <c r="F1525" t="s">
        <v>173</v>
      </c>
      <c r="G1525" t="s">
        <v>174</v>
      </c>
      <c r="H1525" t="s">
        <v>292</v>
      </c>
      <c r="I1525" t="s">
        <v>574</v>
      </c>
      <c r="J1525" t="s">
        <v>11826</v>
      </c>
      <c r="K1525" t="s">
        <v>643</v>
      </c>
      <c r="L1525" t="s">
        <v>644</v>
      </c>
      <c r="M1525" t="s">
        <v>295</v>
      </c>
      <c r="N1525" t="s">
        <v>9898</v>
      </c>
      <c r="O1525" t="s">
        <v>5501</v>
      </c>
      <c r="P1525" t="s">
        <v>5502</v>
      </c>
      <c r="Q1525" t="s">
        <v>225</v>
      </c>
      <c r="R1525" t="s">
        <v>184</v>
      </c>
      <c r="S1525" t="s">
        <v>9429</v>
      </c>
      <c r="T1525" t="s">
        <v>7764</v>
      </c>
      <c r="U1525" t="s">
        <v>11421</v>
      </c>
    </row>
    <row r="1526" spans="1:21" x14ac:dyDescent="0.2">
      <c r="A1526" t="s">
        <v>5503</v>
      </c>
      <c r="B1526" t="s">
        <v>5504</v>
      </c>
      <c r="C1526" t="s">
        <v>5505</v>
      </c>
      <c r="D1526" t="s">
        <v>171</v>
      </c>
      <c r="E1526" t="s">
        <v>172</v>
      </c>
      <c r="F1526" t="s">
        <v>173</v>
      </c>
      <c r="G1526" t="s">
        <v>174</v>
      </c>
      <c r="H1526" t="s">
        <v>198</v>
      </c>
      <c r="I1526" t="s">
        <v>574</v>
      </c>
      <c r="J1526" t="s">
        <v>11833</v>
      </c>
      <c r="K1526" t="s">
        <v>217</v>
      </c>
      <c r="L1526" t="s">
        <v>440</v>
      </c>
      <c r="M1526" t="s">
        <v>179</v>
      </c>
      <c r="N1526" t="s">
        <v>180</v>
      </c>
      <c r="O1526" t="s">
        <v>5506</v>
      </c>
      <c r="P1526" t="s">
        <v>5507</v>
      </c>
      <c r="Q1526" t="s">
        <v>225</v>
      </c>
      <c r="R1526" t="s">
        <v>184</v>
      </c>
      <c r="S1526" t="s">
        <v>9430</v>
      </c>
      <c r="T1526" t="s">
        <v>322</v>
      </c>
      <c r="U1526" t="s">
        <v>11422</v>
      </c>
    </row>
    <row r="1527" spans="1:21" x14ac:dyDescent="0.2">
      <c r="A1527" t="s">
        <v>5508</v>
      </c>
      <c r="B1527" t="s">
        <v>9431</v>
      </c>
      <c r="C1527" t="s">
        <v>5411</v>
      </c>
      <c r="D1527" t="s">
        <v>171</v>
      </c>
      <c r="E1527" t="s">
        <v>172</v>
      </c>
      <c r="F1527" t="s">
        <v>173</v>
      </c>
      <c r="G1527" t="s">
        <v>174</v>
      </c>
      <c r="H1527" t="s">
        <v>190</v>
      </c>
      <c r="I1527" t="s">
        <v>234</v>
      </c>
      <c r="J1527" t="s">
        <v>11717</v>
      </c>
      <c r="K1527" t="s">
        <v>177</v>
      </c>
      <c r="L1527" t="s">
        <v>352</v>
      </c>
      <c r="M1527" t="s">
        <v>179</v>
      </c>
      <c r="N1527" t="s">
        <v>180</v>
      </c>
      <c r="O1527" t="s">
        <v>5509</v>
      </c>
      <c r="P1527" t="s">
        <v>5510</v>
      </c>
      <c r="Q1527" t="s">
        <v>195</v>
      </c>
      <c r="R1527" t="s">
        <v>196</v>
      </c>
      <c r="S1527" t="s">
        <v>9432</v>
      </c>
      <c r="T1527" t="s">
        <v>322</v>
      </c>
      <c r="U1527" t="s">
        <v>11423</v>
      </c>
    </row>
    <row r="1528" spans="1:21" x14ac:dyDescent="0.2">
      <c r="A1528" t="s">
        <v>5511</v>
      </c>
      <c r="B1528" t="s">
        <v>5512</v>
      </c>
      <c r="C1528" t="s">
        <v>5411</v>
      </c>
      <c r="D1528" t="s">
        <v>171</v>
      </c>
      <c r="E1528" t="s">
        <v>172</v>
      </c>
      <c r="F1528" t="s">
        <v>173</v>
      </c>
      <c r="G1528" t="s">
        <v>174</v>
      </c>
      <c r="H1528" t="s">
        <v>326</v>
      </c>
      <c r="I1528" t="s">
        <v>199</v>
      </c>
      <c r="J1528" t="s">
        <v>11732</v>
      </c>
      <c r="K1528" t="s">
        <v>217</v>
      </c>
      <c r="L1528" t="s">
        <v>317</v>
      </c>
      <c r="M1528" t="s">
        <v>179</v>
      </c>
      <c r="N1528" t="s">
        <v>180</v>
      </c>
      <c r="O1528" t="s">
        <v>5513</v>
      </c>
      <c r="P1528" t="s">
        <v>5514</v>
      </c>
      <c r="Q1528" t="s">
        <v>410</v>
      </c>
      <c r="R1528" t="s">
        <v>330</v>
      </c>
      <c r="S1528" t="s">
        <v>9433</v>
      </c>
      <c r="T1528" t="s">
        <v>322</v>
      </c>
      <c r="U1528" t="s">
        <v>11424</v>
      </c>
    </row>
    <row r="1529" spans="1:21" x14ac:dyDescent="0.2">
      <c r="A1529" t="s">
        <v>5515</v>
      </c>
      <c r="B1529" t="s">
        <v>5516</v>
      </c>
      <c r="C1529" t="s">
        <v>5280</v>
      </c>
      <c r="D1529" t="s">
        <v>171</v>
      </c>
      <c r="E1529" t="s">
        <v>172</v>
      </c>
      <c r="F1529" t="s">
        <v>173</v>
      </c>
      <c r="G1529" t="s">
        <v>174</v>
      </c>
      <c r="H1529" t="s">
        <v>602</v>
      </c>
      <c r="I1529" t="s">
        <v>234</v>
      </c>
      <c r="J1529" t="s">
        <v>11750</v>
      </c>
      <c r="K1529" t="s">
        <v>610</v>
      </c>
      <c r="L1529" t="s">
        <v>611</v>
      </c>
      <c r="M1529" t="s">
        <v>295</v>
      </c>
      <c r="N1529" t="s">
        <v>9898</v>
      </c>
      <c r="O1529" t="s">
        <v>5517</v>
      </c>
      <c r="P1529" t="s">
        <v>5518</v>
      </c>
      <c r="Q1529" t="s">
        <v>465</v>
      </c>
      <c r="R1529" t="s">
        <v>465</v>
      </c>
      <c r="S1529" t="s">
        <v>9434</v>
      </c>
      <c r="T1529" t="s">
        <v>7757</v>
      </c>
      <c r="U1529" t="s">
        <v>11425</v>
      </c>
    </row>
    <row r="1530" spans="1:21" x14ac:dyDescent="0.2">
      <c r="A1530" t="s">
        <v>5519</v>
      </c>
      <c r="B1530" t="s">
        <v>5520</v>
      </c>
      <c r="C1530" t="s">
        <v>5521</v>
      </c>
      <c r="D1530" t="s">
        <v>171</v>
      </c>
      <c r="E1530" t="s">
        <v>172</v>
      </c>
      <c r="F1530" t="s">
        <v>173</v>
      </c>
      <c r="G1530" t="s">
        <v>189</v>
      </c>
      <c r="H1530" t="s">
        <v>1092</v>
      </c>
      <c r="I1530" t="s">
        <v>234</v>
      </c>
      <c r="J1530" t="s">
        <v>12363</v>
      </c>
      <c r="K1530" t="s">
        <v>1021</v>
      </c>
      <c r="L1530" t="s">
        <v>1022</v>
      </c>
      <c r="M1530" t="s">
        <v>295</v>
      </c>
      <c r="N1530" t="s">
        <v>9898</v>
      </c>
      <c r="O1530" t="s">
        <v>5522</v>
      </c>
      <c r="P1530" t="s">
        <v>5523</v>
      </c>
      <c r="Q1530" t="s">
        <v>2049</v>
      </c>
      <c r="R1530" t="s">
        <v>321</v>
      </c>
      <c r="S1530" t="s">
        <v>9435</v>
      </c>
      <c r="T1530" t="s">
        <v>7757</v>
      </c>
      <c r="U1530" t="s">
        <v>11426</v>
      </c>
    </row>
    <row r="1531" spans="1:21" x14ac:dyDescent="0.2">
      <c r="A1531" t="s">
        <v>5524</v>
      </c>
      <c r="B1531" t="s">
        <v>5525</v>
      </c>
      <c r="C1531" t="s">
        <v>5521</v>
      </c>
      <c r="D1531" t="s">
        <v>171</v>
      </c>
      <c r="E1531" t="s">
        <v>172</v>
      </c>
      <c r="F1531" t="s">
        <v>173</v>
      </c>
      <c r="G1531" t="s">
        <v>189</v>
      </c>
      <c r="H1531" t="s">
        <v>1092</v>
      </c>
      <c r="I1531" t="s">
        <v>234</v>
      </c>
      <c r="J1531" t="s">
        <v>12363</v>
      </c>
      <c r="K1531" t="s">
        <v>677</v>
      </c>
      <c r="L1531" t="s">
        <v>678</v>
      </c>
      <c r="M1531" t="s">
        <v>295</v>
      </c>
      <c r="N1531" t="s">
        <v>296</v>
      </c>
      <c r="O1531" t="s">
        <v>5522</v>
      </c>
      <c r="P1531" t="s">
        <v>5526</v>
      </c>
      <c r="Q1531" t="s">
        <v>2049</v>
      </c>
      <c r="R1531" t="s">
        <v>321</v>
      </c>
      <c r="S1531" t="s">
        <v>9436</v>
      </c>
      <c r="T1531" t="s">
        <v>7771</v>
      </c>
      <c r="U1531" t="s">
        <v>11427</v>
      </c>
    </row>
    <row r="1532" spans="1:21" x14ac:dyDescent="0.2">
      <c r="A1532" t="s">
        <v>5527</v>
      </c>
      <c r="B1532" t="s">
        <v>5528</v>
      </c>
      <c r="C1532" t="s">
        <v>5280</v>
      </c>
      <c r="D1532" t="s">
        <v>171</v>
      </c>
      <c r="E1532" t="s">
        <v>172</v>
      </c>
      <c r="F1532" t="s">
        <v>173</v>
      </c>
      <c r="G1532" t="s">
        <v>174</v>
      </c>
      <c r="H1532" t="s">
        <v>602</v>
      </c>
      <c r="I1532" t="s">
        <v>234</v>
      </c>
      <c r="J1532" t="s">
        <v>11750</v>
      </c>
      <c r="K1532" t="s">
        <v>610</v>
      </c>
      <c r="L1532" t="s">
        <v>611</v>
      </c>
      <c r="M1532" t="s">
        <v>295</v>
      </c>
      <c r="N1532" t="s">
        <v>9898</v>
      </c>
      <c r="O1532" t="s">
        <v>5529</v>
      </c>
      <c r="P1532" t="s">
        <v>5530</v>
      </c>
      <c r="Q1532" t="s">
        <v>465</v>
      </c>
      <c r="R1532" t="s">
        <v>465</v>
      </c>
      <c r="S1532" t="s">
        <v>9437</v>
      </c>
      <c r="T1532" t="s">
        <v>7757</v>
      </c>
      <c r="U1532" t="s">
        <v>11428</v>
      </c>
    </row>
    <row r="1533" spans="1:21" x14ac:dyDescent="0.2">
      <c r="A1533" t="s">
        <v>5531</v>
      </c>
      <c r="B1533" t="s">
        <v>5532</v>
      </c>
      <c r="C1533" t="s">
        <v>5533</v>
      </c>
      <c r="D1533" t="s">
        <v>171</v>
      </c>
      <c r="E1533" t="s">
        <v>172</v>
      </c>
      <c r="F1533" t="s">
        <v>173</v>
      </c>
      <c r="G1533" t="s">
        <v>174</v>
      </c>
      <c r="H1533" t="s">
        <v>602</v>
      </c>
      <c r="I1533" t="s">
        <v>234</v>
      </c>
      <c r="J1533" t="s">
        <v>11750</v>
      </c>
      <c r="K1533" t="s">
        <v>707</v>
      </c>
      <c r="L1533" t="s">
        <v>708</v>
      </c>
      <c r="M1533" t="s">
        <v>295</v>
      </c>
      <c r="N1533" t="s">
        <v>296</v>
      </c>
      <c r="O1533" t="s">
        <v>5534</v>
      </c>
      <c r="P1533" t="s">
        <v>5535</v>
      </c>
      <c r="Q1533" t="s">
        <v>465</v>
      </c>
      <c r="R1533" t="s">
        <v>465</v>
      </c>
      <c r="S1533" t="s">
        <v>9438</v>
      </c>
      <c r="T1533" t="s">
        <v>7771</v>
      </c>
      <c r="U1533" t="s">
        <v>11429</v>
      </c>
    </row>
    <row r="1534" spans="1:21" x14ac:dyDescent="0.2">
      <c r="A1534" t="s">
        <v>5536</v>
      </c>
      <c r="B1534" t="s">
        <v>5537</v>
      </c>
      <c r="C1534" t="s">
        <v>5538</v>
      </c>
      <c r="D1534" t="s">
        <v>171</v>
      </c>
      <c r="E1534" t="s">
        <v>172</v>
      </c>
      <c r="F1534" t="s">
        <v>173</v>
      </c>
      <c r="G1534" t="s">
        <v>174</v>
      </c>
      <c r="H1534" t="s">
        <v>462</v>
      </c>
      <c r="I1534" t="s">
        <v>191</v>
      </c>
      <c r="J1534" t="s">
        <v>11801</v>
      </c>
      <c r="K1534" t="s">
        <v>177</v>
      </c>
      <c r="L1534" t="s">
        <v>334</v>
      </c>
      <c r="M1534" t="s">
        <v>179</v>
      </c>
      <c r="N1534" t="s">
        <v>180</v>
      </c>
      <c r="O1534" t="s">
        <v>5539</v>
      </c>
      <c r="P1534" t="s">
        <v>5540</v>
      </c>
      <c r="Q1534" t="s">
        <v>465</v>
      </c>
      <c r="R1534" t="s">
        <v>465</v>
      </c>
      <c r="S1534" t="s">
        <v>9439</v>
      </c>
      <c r="T1534" t="s">
        <v>338</v>
      </c>
      <c r="U1534" t="s">
        <v>11430</v>
      </c>
    </row>
    <row r="1535" spans="1:21" x14ac:dyDescent="0.2">
      <c r="A1535" t="s">
        <v>5541</v>
      </c>
      <c r="B1535" t="s">
        <v>5542</v>
      </c>
      <c r="C1535" t="s">
        <v>5543</v>
      </c>
      <c r="D1535" t="s">
        <v>171</v>
      </c>
      <c r="E1535" t="s">
        <v>172</v>
      </c>
      <c r="F1535" t="s">
        <v>173</v>
      </c>
      <c r="G1535" t="s">
        <v>174</v>
      </c>
      <c r="H1535" t="s">
        <v>198</v>
      </c>
      <c r="I1535" t="s">
        <v>414</v>
      </c>
      <c r="J1535" t="s">
        <v>11739</v>
      </c>
      <c r="K1535" t="s">
        <v>177</v>
      </c>
      <c r="L1535" t="s">
        <v>334</v>
      </c>
      <c r="M1535" t="s">
        <v>179</v>
      </c>
      <c r="N1535" t="s">
        <v>180</v>
      </c>
      <c r="O1535" t="s">
        <v>5544</v>
      </c>
      <c r="P1535" t="s">
        <v>5545</v>
      </c>
      <c r="Q1535" t="s">
        <v>225</v>
      </c>
      <c r="R1535" t="s">
        <v>184</v>
      </c>
      <c r="S1535" t="s">
        <v>9440</v>
      </c>
      <c r="T1535" t="s">
        <v>338</v>
      </c>
      <c r="U1535" t="s">
        <v>9441</v>
      </c>
    </row>
    <row r="1536" spans="1:21" x14ac:dyDescent="0.2">
      <c r="A1536" t="s">
        <v>5546</v>
      </c>
      <c r="B1536" t="s">
        <v>5547</v>
      </c>
      <c r="C1536" t="s">
        <v>5548</v>
      </c>
      <c r="D1536" t="s">
        <v>171</v>
      </c>
      <c r="E1536" t="s">
        <v>172</v>
      </c>
      <c r="F1536" t="s">
        <v>173</v>
      </c>
      <c r="G1536" t="s">
        <v>174</v>
      </c>
      <c r="H1536" t="s">
        <v>257</v>
      </c>
      <c r="I1536" t="s">
        <v>210</v>
      </c>
      <c r="J1536" t="s">
        <v>11829</v>
      </c>
      <c r="K1536" t="s">
        <v>211</v>
      </c>
      <c r="L1536" t="s">
        <v>334</v>
      </c>
      <c r="M1536" t="s">
        <v>179</v>
      </c>
      <c r="N1536" t="s">
        <v>180</v>
      </c>
      <c r="O1536" t="s">
        <v>5549</v>
      </c>
      <c r="P1536" t="s">
        <v>5550</v>
      </c>
      <c r="Q1536" t="s">
        <v>1157</v>
      </c>
      <c r="R1536" t="s">
        <v>261</v>
      </c>
      <c r="S1536" t="s">
        <v>9442</v>
      </c>
      <c r="T1536" t="s">
        <v>338</v>
      </c>
      <c r="U1536" t="s">
        <v>11431</v>
      </c>
    </row>
    <row r="1537" spans="1:21" x14ac:dyDescent="0.2">
      <c r="A1537" t="s">
        <v>5551</v>
      </c>
      <c r="B1537" t="s">
        <v>5552</v>
      </c>
      <c r="C1537" t="s">
        <v>5538</v>
      </c>
      <c r="D1537" t="s">
        <v>171</v>
      </c>
      <c r="E1537" t="s">
        <v>172</v>
      </c>
      <c r="F1537" t="s">
        <v>173</v>
      </c>
      <c r="G1537" t="s">
        <v>174</v>
      </c>
      <c r="H1537" t="s">
        <v>175</v>
      </c>
      <c r="I1537" t="s">
        <v>234</v>
      </c>
      <c r="J1537" t="s">
        <v>11778</v>
      </c>
      <c r="K1537" t="s">
        <v>177</v>
      </c>
      <c r="L1537" t="s">
        <v>440</v>
      </c>
      <c r="M1537" t="s">
        <v>179</v>
      </c>
      <c r="N1537" t="s">
        <v>180</v>
      </c>
      <c r="O1537" t="s">
        <v>5553</v>
      </c>
      <c r="P1537" t="s">
        <v>5554</v>
      </c>
      <c r="Q1537" t="s">
        <v>458</v>
      </c>
      <c r="R1537" t="s">
        <v>184</v>
      </c>
      <c r="S1537" t="s">
        <v>9443</v>
      </c>
      <c r="T1537" t="s">
        <v>322</v>
      </c>
      <c r="U1537" t="s">
        <v>11432</v>
      </c>
    </row>
    <row r="1538" spans="1:21" x14ac:dyDescent="0.2">
      <c r="A1538" t="s">
        <v>5555</v>
      </c>
      <c r="B1538" t="s">
        <v>5556</v>
      </c>
      <c r="C1538" t="s">
        <v>5538</v>
      </c>
      <c r="D1538" t="s">
        <v>171</v>
      </c>
      <c r="E1538" t="s">
        <v>172</v>
      </c>
      <c r="F1538" t="s">
        <v>173</v>
      </c>
      <c r="G1538" t="s">
        <v>174</v>
      </c>
      <c r="H1538" t="s">
        <v>292</v>
      </c>
      <c r="I1538" t="s">
        <v>414</v>
      </c>
      <c r="J1538" t="s">
        <v>11755</v>
      </c>
      <c r="K1538" t="s">
        <v>805</v>
      </c>
      <c r="L1538" t="s">
        <v>806</v>
      </c>
      <c r="M1538" t="s">
        <v>295</v>
      </c>
      <c r="N1538" t="s">
        <v>9898</v>
      </c>
      <c r="O1538" t="s">
        <v>5557</v>
      </c>
      <c r="P1538" t="s">
        <v>5558</v>
      </c>
      <c r="Q1538" t="s">
        <v>225</v>
      </c>
      <c r="R1538" t="s">
        <v>184</v>
      </c>
      <c r="S1538" t="s">
        <v>9444</v>
      </c>
      <c r="T1538" t="s">
        <v>7800</v>
      </c>
      <c r="U1538" t="s">
        <v>9445</v>
      </c>
    </row>
    <row r="1539" spans="1:21" x14ac:dyDescent="0.2">
      <c r="A1539" t="s">
        <v>5559</v>
      </c>
      <c r="B1539" t="s">
        <v>5560</v>
      </c>
      <c r="C1539" t="s">
        <v>5561</v>
      </c>
      <c r="D1539" t="s">
        <v>171</v>
      </c>
      <c r="E1539" t="s">
        <v>172</v>
      </c>
      <c r="F1539" t="s">
        <v>173</v>
      </c>
      <c r="G1539" t="s">
        <v>245</v>
      </c>
      <c r="H1539" t="s">
        <v>209</v>
      </c>
      <c r="I1539" t="s">
        <v>234</v>
      </c>
      <c r="J1539" t="s">
        <v>11847</v>
      </c>
      <c r="K1539" t="s">
        <v>217</v>
      </c>
      <c r="L1539" t="s">
        <v>267</v>
      </c>
      <c r="M1539" t="s">
        <v>179</v>
      </c>
      <c r="N1539" t="s">
        <v>192</v>
      </c>
      <c r="O1539" t="s">
        <v>9446</v>
      </c>
      <c r="P1539" t="s">
        <v>5562</v>
      </c>
      <c r="Q1539" t="s">
        <v>200</v>
      </c>
      <c r="R1539" t="s">
        <v>184</v>
      </c>
      <c r="S1539" t="s">
        <v>9447</v>
      </c>
      <c r="T1539" t="s">
        <v>268</v>
      </c>
      <c r="U1539" t="s">
        <v>7663</v>
      </c>
    </row>
    <row r="1540" spans="1:21" x14ac:dyDescent="0.2">
      <c r="A1540" t="s">
        <v>5564</v>
      </c>
      <c r="B1540" t="s">
        <v>5565</v>
      </c>
      <c r="C1540" t="s">
        <v>5566</v>
      </c>
      <c r="D1540" t="s">
        <v>171</v>
      </c>
      <c r="E1540" t="s">
        <v>172</v>
      </c>
      <c r="F1540" t="s">
        <v>173</v>
      </c>
      <c r="G1540" t="s">
        <v>189</v>
      </c>
      <c r="H1540" t="s">
        <v>684</v>
      </c>
      <c r="I1540" t="s">
        <v>228</v>
      </c>
      <c r="J1540" t="s">
        <v>11796</v>
      </c>
      <c r="K1540" t="s">
        <v>610</v>
      </c>
      <c r="L1540" t="s">
        <v>611</v>
      </c>
      <c r="M1540" t="s">
        <v>295</v>
      </c>
      <c r="N1540" t="s">
        <v>9898</v>
      </c>
      <c r="O1540" t="s">
        <v>5567</v>
      </c>
      <c r="P1540" t="s">
        <v>5568</v>
      </c>
      <c r="Q1540" t="s">
        <v>2125</v>
      </c>
      <c r="R1540" t="s">
        <v>330</v>
      </c>
      <c r="S1540" t="s">
        <v>9448</v>
      </c>
      <c r="T1540" t="s">
        <v>7757</v>
      </c>
      <c r="U1540" t="s">
        <v>11433</v>
      </c>
    </row>
    <row r="1541" spans="1:21" x14ac:dyDescent="0.2">
      <c r="A1541" t="s">
        <v>5569</v>
      </c>
      <c r="B1541" t="s">
        <v>5570</v>
      </c>
      <c r="C1541" t="s">
        <v>5563</v>
      </c>
      <c r="D1541" t="s">
        <v>171</v>
      </c>
      <c r="E1541" t="s">
        <v>172</v>
      </c>
      <c r="F1541" t="s">
        <v>173</v>
      </c>
      <c r="G1541" t="s">
        <v>174</v>
      </c>
      <c r="H1541" t="s">
        <v>684</v>
      </c>
      <c r="I1541" t="s">
        <v>234</v>
      </c>
      <c r="J1541" t="s">
        <v>11762</v>
      </c>
      <c r="K1541" t="s">
        <v>677</v>
      </c>
      <c r="L1541" t="s">
        <v>678</v>
      </c>
      <c r="M1541" t="s">
        <v>295</v>
      </c>
      <c r="N1541" t="s">
        <v>296</v>
      </c>
      <c r="O1541" t="s">
        <v>5571</v>
      </c>
      <c r="P1541" t="s">
        <v>5572</v>
      </c>
      <c r="Q1541" t="s">
        <v>329</v>
      </c>
      <c r="R1541" t="s">
        <v>330</v>
      </c>
      <c r="S1541" t="s">
        <v>9449</v>
      </c>
      <c r="T1541" t="s">
        <v>7771</v>
      </c>
      <c r="U1541" t="s">
        <v>11434</v>
      </c>
    </row>
    <row r="1542" spans="1:21" x14ac:dyDescent="0.2">
      <c r="A1542" t="s">
        <v>5573</v>
      </c>
      <c r="B1542" t="s">
        <v>5574</v>
      </c>
      <c r="C1542" t="s">
        <v>5575</v>
      </c>
      <c r="D1542" t="s">
        <v>171</v>
      </c>
      <c r="E1542" t="s">
        <v>172</v>
      </c>
      <c r="F1542" t="s">
        <v>173</v>
      </c>
      <c r="G1542" t="s">
        <v>174</v>
      </c>
      <c r="H1542" t="s">
        <v>580</v>
      </c>
      <c r="I1542" t="s">
        <v>234</v>
      </c>
      <c r="J1542" t="s">
        <v>11811</v>
      </c>
      <c r="K1542" t="s">
        <v>610</v>
      </c>
      <c r="L1542" t="s">
        <v>611</v>
      </c>
      <c r="M1542" t="s">
        <v>295</v>
      </c>
      <c r="N1542" t="s">
        <v>9898</v>
      </c>
      <c r="O1542" t="s">
        <v>5576</v>
      </c>
      <c r="P1542" t="s">
        <v>5577</v>
      </c>
      <c r="Q1542" t="s">
        <v>312</v>
      </c>
      <c r="R1542" t="s">
        <v>184</v>
      </c>
      <c r="S1542" t="s">
        <v>9450</v>
      </c>
      <c r="T1542" t="s">
        <v>7757</v>
      </c>
      <c r="U1542" t="s">
        <v>11435</v>
      </c>
    </row>
    <row r="1543" spans="1:21" x14ac:dyDescent="0.2">
      <c r="A1543" t="s">
        <v>5578</v>
      </c>
      <c r="B1543" t="s">
        <v>5579</v>
      </c>
      <c r="C1543" t="s">
        <v>5580</v>
      </c>
      <c r="D1543" t="s">
        <v>171</v>
      </c>
      <c r="E1543" t="s">
        <v>172</v>
      </c>
      <c r="F1543" t="s">
        <v>173</v>
      </c>
      <c r="G1543" t="s">
        <v>174</v>
      </c>
      <c r="H1543" t="s">
        <v>209</v>
      </c>
      <c r="I1543" t="s">
        <v>176</v>
      </c>
      <c r="J1543" t="s">
        <v>11819</v>
      </c>
      <c r="K1543" t="s">
        <v>177</v>
      </c>
      <c r="L1543" t="s">
        <v>334</v>
      </c>
      <c r="M1543" t="s">
        <v>179</v>
      </c>
      <c r="N1543" t="s">
        <v>180</v>
      </c>
      <c r="O1543" t="s">
        <v>5581</v>
      </c>
      <c r="P1543" t="s">
        <v>5582</v>
      </c>
      <c r="Q1543" t="s">
        <v>200</v>
      </c>
      <c r="R1543" t="s">
        <v>184</v>
      </c>
      <c r="S1543" t="s">
        <v>9451</v>
      </c>
      <c r="T1543" t="s">
        <v>338</v>
      </c>
      <c r="U1543" t="s">
        <v>9452</v>
      </c>
    </row>
    <row r="1544" spans="1:21" x14ac:dyDescent="0.2">
      <c r="A1544" t="s">
        <v>5583</v>
      </c>
      <c r="B1544" t="s">
        <v>5584</v>
      </c>
      <c r="C1544" t="s">
        <v>5566</v>
      </c>
      <c r="D1544" t="s">
        <v>171</v>
      </c>
      <c r="E1544" t="s">
        <v>172</v>
      </c>
      <c r="F1544" t="s">
        <v>173</v>
      </c>
      <c r="G1544" t="s">
        <v>174</v>
      </c>
      <c r="H1544" t="s">
        <v>684</v>
      </c>
      <c r="I1544" t="s">
        <v>176</v>
      </c>
      <c r="J1544" t="s">
        <v>11760</v>
      </c>
      <c r="K1544" t="s">
        <v>805</v>
      </c>
      <c r="L1544" t="s">
        <v>806</v>
      </c>
      <c r="M1544" t="s">
        <v>295</v>
      </c>
      <c r="N1544" t="s">
        <v>9898</v>
      </c>
      <c r="O1544" t="s">
        <v>5585</v>
      </c>
      <c r="P1544" t="s">
        <v>5586</v>
      </c>
      <c r="Q1544" t="s">
        <v>675</v>
      </c>
      <c r="R1544" t="s">
        <v>330</v>
      </c>
      <c r="S1544" t="s">
        <v>9453</v>
      </c>
      <c r="T1544" t="s">
        <v>7800</v>
      </c>
      <c r="U1544" t="s">
        <v>11436</v>
      </c>
    </row>
    <row r="1545" spans="1:21" x14ac:dyDescent="0.2">
      <c r="A1545" t="s">
        <v>5587</v>
      </c>
      <c r="B1545" t="s">
        <v>9979</v>
      </c>
      <c r="C1545" t="s">
        <v>5566</v>
      </c>
      <c r="D1545" t="s">
        <v>171</v>
      </c>
      <c r="E1545" t="s">
        <v>172</v>
      </c>
      <c r="F1545" t="s">
        <v>173</v>
      </c>
      <c r="G1545" t="s">
        <v>174</v>
      </c>
      <c r="H1545" t="s">
        <v>684</v>
      </c>
      <c r="I1545" t="s">
        <v>199</v>
      </c>
      <c r="J1545" t="s">
        <v>11759</v>
      </c>
      <c r="K1545" t="s">
        <v>1021</v>
      </c>
      <c r="L1545" t="s">
        <v>1022</v>
      </c>
      <c r="M1545" t="s">
        <v>295</v>
      </c>
      <c r="N1545" t="s">
        <v>296</v>
      </c>
      <c r="O1545" t="s">
        <v>5588</v>
      </c>
      <c r="P1545" t="s">
        <v>5589</v>
      </c>
      <c r="Q1545" t="s">
        <v>675</v>
      </c>
      <c r="R1545" t="s">
        <v>330</v>
      </c>
      <c r="S1545" t="s">
        <v>9454</v>
      </c>
      <c r="T1545" t="s">
        <v>7771</v>
      </c>
      <c r="U1545" t="s">
        <v>11437</v>
      </c>
    </row>
    <row r="1546" spans="1:21" x14ac:dyDescent="0.2">
      <c r="A1546" t="s">
        <v>5590</v>
      </c>
      <c r="B1546" t="s">
        <v>5591</v>
      </c>
      <c r="C1546" t="s">
        <v>5592</v>
      </c>
      <c r="D1546" t="s">
        <v>171</v>
      </c>
      <c r="E1546" t="s">
        <v>172</v>
      </c>
      <c r="F1546" t="s">
        <v>173</v>
      </c>
      <c r="G1546" t="s">
        <v>174</v>
      </c>
      <c r="H1546" t="s">
        <v>209</v>
      </c>
      <c r="I1546" t="s">
        <v>239</v>
      </c>
      <c r="J1546" t="s">
        <v>11719</v>
      </c>
      <c r="K1546" t="s">
        <v>211</v>
      </c>
      <c r="L1546" t="s">
        <v>212</v>
      </c>
      <c r="M1546" t="s">
        <v>179</v>
      </c>
      <c r="N1546" t="s">
        <v>180</v>
      </c>
      <c r="O1546" t="s">
        <v>5593</v>
      </c>
      <c r="P1546" t="s">
        <v>5594</v>
      </c>
      <c r="Q1546" t="s">
        <v>200</v>
      </c>
      <c r="R1546" t="s">
        <v>184</v>
      </c>
      <c r="S1546" t="s">
        <v>9455</v>
      </c>
      <c r="T1546" t="s">
        <v>215</v>
      </c>
      <c r="U1546" t="s">
        <v>7663</v>
      </c>
    </row>
    <row r="1547" spans="1:21" x14ac:dyDescent="0.2">
      <c r="A1547" t="s">
        <v>5595</v>
      </c>
      <c r="B1547" t="s">
        <v>5596</v>
      </c>
      <c r="C1547" t="s">
        <v>5597</v>
      </c>
      <c r="D1547" t="s">
        <v>171</v>
      </c>
      <c r="E1547" t="s">
        <v>172</v>
      </c>
      <c r="F1547" t="s">
        <v>173</v>
      </c>
      <c r="G1547" t="s">
        <v>189</v>
      </c>
      <c r="H1547" t="s">
        <v>602</v>
      </c>
      <c r="I1547" t="s">
        <v>191</v>
      </c>
      <c r="J1547" t="s">
        <v>11818</v>
      </c>
      <c r="K1547" t="s">
        <v>610</v>
      </c>
      <c r="L1547" t="s">
        <v>611</v>
      </c>
      <c r="M1547" t="s">
        <v>295</v>
      </c>
      <c r="N1547" t="s">
        <v>9898</v>
      </c>
      <c r="O1547" t="s">
        <v>5598</v>
      </c>
      <c r="P1547" t="s">
        <v>5599</v>
      </c>
      <c r="Q1547" t="s">
        <v>465</v>
      </c>
      <c r="R1547" t="s">
        <v>465</v>
      </c>
      <c r="S1547" t="s">
        <v>9456</v>
      </c>
      <c r="T1547" t="s">
        <v>7757</v>
      </c>
      <c r="U1547" t="s">
        <v>11438</v>
      </c>
    </row>
    <row r="1548" spans="1:21" x14ac:dyDescent="0.2">
      <c r="A1548" t="s">
        <v>5600</v>
      </c>
      <c r="B1548" t="s">
        <v>5601</v>
      </c>
      <c r="C1548" t="s">
        <v>5602</v>
      </c>
      <c r="D1548" t="s">
        <v>171</v>
      </c>
      <c r="E1548" t="s">
        <v>172</v>
      </c>
      <c r="F1548" t="s">
        <v>173</v>
      </c>
      <c r="G1548" t="s">
        <v>174</v>
      </c>
      <c r="H1548" t="s">
        <v>684</v>
      </c>
      <c r="I1548" t="s">
        <v>210</v>
      </c>
      <c r="J1548" t="s">
        <v>11812</v>
      </c>
      <c r="K1548" t="s">
        <v>1021</v>
      </c>
      <c r="L1548" t="s">
        <v>1022</v>
      </c>
      <c r="M1548" t="s">
        <v>295</v>
      </c>
      <c r="N1548" t="s">
        <v>9898</v>
      </c>
      <c r="O1548" t="s">
        <v>5603</v>
      </c>
      <c r="P1548" t="s">
        <v>5604</v>
      </c>
      <c r="Q1548" t="s">
        <v>878</v>
      </c>
      <c r="R1548" t="s">
        <v>330</v>
      </c>
      <c r="S1548" t="s">
        <v>9457</v>
      </c>
      <c r="T1548" t="s">
        <v>7757</v>
      </c>
      <c r="U1548" t="s">
        <v>11439</v>
      </c>
    </row>
    <row r="1549" spans="1:21" x14ac:dyDescent="0.2">
      <c r="A1549" t="s">
        <v>5605</v>
      </c>
      <c r="B1549" t="s">
        <v>5606</v>
      </c>
      <c r="C1549" t="s">
        <v>5607</v>
      </c>
      <c r="D1549" t="s">
        <v>171</v>
      </c>
      <c r="E1549" t="s">
        <v>172</v>
      </c>
      <c r="F1549" t="s">
        <v>173</v>
      </c>
      <c r="G1549" t="s">
        <v>245</v>
      </c>
      <c r="H1549" t="s">
        <v>595</v>
      </c>
      <c r="I1549" t="s">
        <v>191</v>
      </c>
      <c r="J1549" t="s">
        <v>11805</v>
      </c>
      <c r="K1549" t="s">
        <v>177</v>
      </c>
      <c r="L1549" t="s">
        <v>178</v>
      </c>
      <c r="M1549" t="s">
        <v>179</v>
      </c>
      <c r="N1549" t="s">
        <v>180</v>
      </c>
      <c r="O1549" t="s">
        <v>5608</v>
      </c>
      <c r="P1549" t="s">
        <v>5609</v>
      </c>
      <c r="Q1549" t="s">
        <v>809</v>
      </c>
      <c r="R1549" t="s">
        <v>597</v>
      </c>
      <c r="S1549" t="s">
        <v>9458</v>
      </c>
      <c r="T1549" t="s">
        <v>185</v>
      </c>
      <c r="U1549" t="s">
        <v>11440</v>
      </c>
    </row>
    <row r="1550" spans="1:21" x14ac:dyDescent="0.2">
      <c r="A1550" t="s">
        <v>5610</v>
      </c>
      <c r="B1550" t="s">
        <v>9459</v>
      </c>
      <c r="C1550" t="s">
        <v>5575</v>
      </c>
      <c r="D1550" t="s">
        <v>171</v>
      </c>
      <c r="E1550" t="s">
        <v>172</v>
      </c>
      <c r="F1550" t="s">
        <v>173</v>
      </c>
      <c r="G1550" t="s">
        <v>174</v>
      </c>
      <c r="H1550" t="s">
        <v>580</v>
      </c>
      <c r="I1550" t="s">
        <v>251</v>
      </c>
      <c r="J1550" t="s">
        <v>11751</v>
      </c>
      <c r="K1550" t="s">
        <v>1504</v>
      </c>
      <c r="L1550" t="s">
        <v>1505</v>
      </c>
      <c r="M1550" t="s">
        <v>295</v>
      </c>
      <c r="N1550" t="s">
        <v>9898</v>
      </c>
      <c r="O1550" t="s">
        <v>3492</v>
      </c>
      <c r="P1550" t="s">
        <v>5611</v>
      </c>
      <c r="Q1550" t="s">
        <v>183</v>
      </c>
      <c r="R1550" t="s">
        <v>184</v>
      </c>
      <c r="S1550" t="s">
        <v>9460</v>
      </c>
      <c r="T1550" t="s">
        <v>7800</v>
      </c>
      <c r="U1550" t="s">
        <v>11441</v>
      </c>
    </row>
    <row r="1551" spans="1:21" x14ac:dyDescent="0.2">
      <c r="A1551" t="s">
        <v>5612</v>
      </c>
      <c r="B1551" t="s">
        <v>5613</v>
      </c>
      <c r="C1551" t="s">
        <v>5614</v>
      </c>
      <c r="D1551" t="s">
        <v>171</v>
      </c>
      <c r="E1551" t="s">
        <v>172</v>
      </c>
      <c r="F1551" t="s">
        <v>173</v>
      </c>
      <c r="G1551" t="s">
        <v>174</v>
      </c>
      <c r="H1551" t="s">
        <v>292</v>
      </c>
      <c r="I1551" t="s">
        <v>176</v>
      </c>
      <c r="J1551" t="s">
        <v>12663</v>
      </c>
      <c r="K1551" t="s">
        <v>677</v>
      </c>
      <c r="L1551" t="s">
        <v>678</v>
      </c>
      <c r="M1551" t="s">
        <v>295</v>
      </c>
      <c r="N1551" t="s">
        <v>296</v>
      </c>
      <c r="O1551" t="s">
        <v>5615</v>
      </c>
      <c r="P1551" t="s">
        <v>5616</v>
      </c>
      <c r="Q1551" t="s">
        <v>269</v>
      </c>
      <c r="R1551" t="s">
        <v>270</v>
      </c>
      <c r="S1551" t="s">
        <v>9461</v>
      </c>
      <c r="T1551" t="s">
        <v>7771</v>
      </c>
      <c r="U1551" t="s">
        <v>11442</v>
      </c>
    </row>
    <row r="1552" spans="1:21" x14ac:dyDescent="0.2">
      <c r="A1552" t="s">
        <v>5617</v>
      </c>
      <c r="B1552" t="s">
        <v>5618</v>
      </c>
      <c r="C1552" t="s">
        <v>5575</v>
      </c>
      <c r="D1552" t="s">
        <v>171</v>
      </c>
      <c r="E1552" t="s">
        <v>172</v>
      </c>
      <c r="F1552" t="s">
        <v>173</v>
      </c>
      <c r="G1552" t="s">
        <v>174</v>
      </c>
      <c r="H1552" t="s">
        <v>684</v>
      </c>
      <c r="I1552" t="s">
        <v>574</v>
      </c>
      <c r="J1552" t="s">
        <v>11767</v>
      </c>
      <c r="K1552" t="s">
        <v>610</v>
      </c>
      <c r="L1552" t="s">
        <v>611</v>
      </c>
      <c r="M1552" t="s">
        <v>295</v>
      </c>
      <c r="N1552" t="s">
        <v>9898</v>
      </c>
      <c r="O1552" t="s">
        <v>5619</v>
      </c>
      <c r="P1552" t="s">
        <v>5620</v>
      </c>
      <c r="Q1552" t="s">
        <v>754</v>
      </c>
      <c r="R1552" t="s">
        <v>330</v>
      </c>
      <c r="S1552" t="s">
        <v>9462</v>
      </c>
      <c r="T1552" t="s">
        <v>7757</v>
      </c>
      <c r="U1552" t="s">
        <v>11443</v>
      </c>
    </row>
    <row r="1553" spans="1:21" x14ac:dyDescent="0.2">
      <c r="A1553" t="s">
        <v>5621</v>
      </c>
      <c r="B1553" t="s">
        <v>5622</v>
      </c>
      <c r="C1553" t="s">
        <v>5623</v>
      </c>
      <c r="D1553" t="s">
        <v>171</v>
      </c>
      <c r="E1553" t="s">
        <v>172</v>
      </c>
      <c r="F1553" t="s">
        <v>173</v>
      </c>
      <c r="G1553" t="s">
        <v>174</v>
      </c>
      <c r="H1553" t="s">
        <v>684</v>
      </c>
      <c r="I1553" t="s">
        <v>228</v>
      </c>
      <c r="J1553" t="s">
        <v>11796</v>
      </c>
      <c r="K1553" t="s">
        <v>610</v>
      </c>
      <c r="L1553" t="s">
        <v>611</v>
      </c>
      <c r="M1553" t="s">
        <v>295</v>
      </c>
      <c r="N1553" t="s">
        <v>9898</v>
      </c>
      <c r="O1553" t="s">
        <v>5624</v>
      </c>
      <c r="P1553" t="s">
        <v>5625</v>
      </c>
      <c r="Q1553" t="s">
        <v>410</v>
      </c>
      <c r="R1553" t="s">
        <v>330</v>
      </c>
      <c r="S1553" t="s">
        <v>9463</v>
      </c>
      <c r="T1553" t="s">
        <v>7757</v>
      </c>
      <c r="U1553" t="s">
        <v>11444</v>
      </c>
    </row>
    <row r="1554" spans="1:21" x14ac:dyDescent="0.2">
      <c r="A1554" t="s">
        <v>5626</v>
      </c>
      <c r="B1554" t="s">
        <v>9464</v>
      </c>
      <c r="C1554" t="s">
        <v>5575</v>
      </c>
      <c r="D1554" t="s">
        <v>171</v>
      </c>
      <c r="E1554" t="s">
        <v>172</v>
      </c>
      <c r="F1554" t="s">
        <v>173</v>
      </c>
      <c r="G1554" t="s">
        <v>174</v>
      </c>
      <c r="H1554" t="s">
        <v>580</v>
      </c>
      <c r="I1554" t="s">
        <v>945</v>
      </c>
      <c r="J1554" t="s">
        <v>11804</v>
      </c>
      <c r="K1554" t="s">
        <v>1021</v>
      </c>
      <c r="L1554" t="s">
        <v>1022</v>
      </c>
      <c r="M1554" t="s">
        <v>295</v>
      </c>
      <c r="N1554" t="s">
        <v>9898</v>
      </c>
      <c r="O1554" t="s">
        <v>5627</v>
      </c>
      <c r="P1554" t="s">
        <v>5628</v>
      </c>
      <c r="Q1554" t="s">
        <v>841</v>
      </c>
      <c r="R1554" t="s">
        <v>270</v>
      </c>
      <c r="S1554" t="s">
        <v>9465</v>
      </c>
      <c r="T1554" t="s">
        <v>7757</v>
      </c>
      <c r="U1554" t="s">
        <v>11445</v>
      </c>
    </row>
    <row r="1555" spans="1:21" x14ac:dyDescent="0.2">
      <c r="A1555" t="s">
        <v>5629</v>
      </c>
      <c r="B1555" t="s">
        <v>9466</v>
      </c>
      <c r="C1555" t="s">
        <v>5575</v>
      </c>
      <c r="D1555" t="s">
        <v>171</v>
      </c>
      <c r="E1555" t="s">
        <v>172</v>
      </c>
      <c r="F1555" t="s">
        <v>173</v>
      </c>
      <c r="G1555" t="s">
        <v>216</v>
      </c>
      <c r="H1555" t="s">
        <v>580</v>
      </c>
      <c r="I1555" t="s">
        <v>945</v>
      </c>
      <c r="J1555" t="s">
        <v>11804</v>
      </c>
      <c r="K1555" t="s">
        <v>1021</v>
      </c>
      <c r="L1555" t="s">
        <v>1022</v>
      </c>
      <c r="M1555" t="s">
        <v>295</v>
      </c>
      <c r="N1555" t="s">
        <v>9898</v>
      </c>
      <c r="O1555" t="s">
        <v>5630</v>
      </c>
      <c r="P1555" t="s">
        <v>5631</v>
      </c>
      <c r="Q1555" t="s">
        <v>841</v>
      </c>
      <c r="R1555" t="s">
        <v>270</v>
      </c>
      <c r="S1555" t="s">
        <v>9467</v>
      </c>
      <c r="T1555" t="s">
        <v>7757</v>
      </c>
      <c r="U1555" t="s">
        <v>11446</v>
      </c>
    </row>
    <row r="1556" spans="1:21" x14ac:dyDescent="0.2">
      <c r="A1556" t="s">
        <v>5632</v>
      </c>
      <c r="B1556" t="s">
        <v>5633</v>
      </c>
      <c r="C1556" t="s">
        <v>5575</v>
      </c>
      <c r="D1556" t="s">
        <v>171</v>
      </c>
      <c r="E1556" t="s">
        <v>172</v>
      </c>
      <c r="F1556" t="s">
        <v>173</v>
      </c>
      <c r="G1556" t="s">
        <v>174</v>
      </c>
      <c r="H1556" t="s">
        <v>580</v>
      </c>
      <c r="I1556" t="s">
        <v>234</v>
      </c>
      <c r="J1556" t="s">
        <v>11811</v>
      </c>
      <c r="K1556" t="s">
        <v>1021</v>
      </c>
      <c r="L1556" t="s">
        <v>1022</v>
      </c>
      <c r="M1556" t="s">
        <v>295</v>
      </c>
      <c r="N1556" t="s">
        <v>9898</v>
      </c>
      <c r="O1556" t="s">
        <v>5634</v>
      </c>
      <c r="P1556" t="s">
        <v>5635</v>
      </c>
      <c r="Q1556" t="s">
        <v>312</v>
      </c>
      <c r="R1556" t="s">
        <v>184</v>
      </c>
      <c r="S1556" t="s">
        <v>12667</v>
      </c>
      <c r="T1556" t="s">
        <v>7757</v>
      </c>
      <c r="U1556" t="s">
        <v>11447</v>
      </c>
    </row>
    <row r="1557" spans="1:21" x14ac:dyDescent="0.2">
      <c r="A1557" t="s">
        <v>5636</v>
      </c>
      <c r="B1557" t="s">
        <v>5637</v>
      </c>
      <c r="C1557" t="s">
        <v>5575</v>
      </c>
      <c r="D1557" t="s">
        <v>171</v>
      </c>
      <c r="E1557" t="s">
        <v>172</v>
      </c>
      <c r="F1557" t="s">
        <v>173</v>
      </c>
      <c r="G1557" t="s">
        <v>174</v>
      </c>
      <c r="H1557" t="s">
        <v>257</v>
      </c>
      <c r="I1557" t="s">
        <v>234</v>
      </c>
      <c r="J1557" t="s">
        <v>11785</v>
      </c>
      <c r="K1557" t="s">
        <v>211</v>
      </c>
      <c r="L1557" t="s">
        <v>352</v>
      </c>
      <c r="M1557" t="s">
        <v>179</v>
      </c>
      <c r="N1557" t="s">
        <v>180</v>
      </c>
      <c r="O1557" t="s">
        <v>5638</v>
      </c>
      <c r="P1557" t="s">
        <v>5639</v>
      </c>
      <c r="Q1557" t="s">
        <v>670</v>
      </c>
      <c r="R1557" t="s">
        <v>261</v>
      </c>
      <c r="S1557" t="s">
        <v>9468</v>
      </c>
      <c r="T1557" t="s">
        <v>322</v>
      </c>
      <c r="U1557" t="s">
        <v>11448</v>
      </c>
    </row>
    <row r="1558" spans="1:21" x14ac:dyDescent="0.2">
      <c r="A1558" t="s">
        <v>5640</v>
      </c>
      <c r="B1558" t="s">
        <v>5641</v>
      </c>
      <c r="C1558" t="s">
        <v>5575</v>
      </c>
      <c r="D1558" t="s">
        <v>171</v>
      </c>
      <c r="E1558" t="s">
        <v>172</v>
      </c>
      <c r="F1558" t="s">
        <v>173</v>
      </c>
      <c r="G1558" t="s">
        <v>174</v>
      </c>
      <c r="H1558" t="s">
        <v>676</v>
      </c>
      <c r="I1558" t="s">
        <v>199</v>
      </c>
      <c r="J1558" t="s">
        <v>11771</v>
      </c>
      <c r="K1558" t="s">
        <v>1036</v>
      </c>
      <c r="L1558" t="s">
        <v>1037</v>
      </c>
      <c r="M1558" t="s">
        <v>295</v>
      </c>
      <c r="N1558" t="s">
        <v>9898</v>
      </c>
      <c r="O1558" t="s">
        <v>1766</v>
      </c>
      <c r="P1558" t="s">
        <v>5642</v>
      </c>
      <c r="Q1558" t="s">
        <v>809</v>
      </c>
      <c r="R1558" t="s">
        <v>597</v>
      </c>
      <c r="S1558" t="s">
        <v>9469</v>
      </c>
      <c r="T1558" t="s">
        <v>7764</v>
      </c>
      <c r="U1558" t="s">
        <v>11449</v>
      </c>
    </row>
    <row r="1559" spans="1:21" x14ac:dyDescent="0.2">
      <c r="A1559" t="s">
        <v>5643</v>
      </c>
      <c r="B1559" t="s">
        <v>9470</v>
      </c>
      <c r="C1559" t="s">
        <v>5644</v>
      </c>
      <c r="D1559" t="s">
        <v>11869</v>
      </c>
      <c r="E1559" t="s">
        <v>172</v>
      </c>
      <c r="F1559" t="s">
        <v>173</v>
      </c>
      <c r="G1559" t="s">
        <v>189</v>
      </c>
      <c r="H1559" t="s">
        <v>602</v>
      </c>
      <c r="I1559" t="s">
        <v>199</v>
      </c>
      <c r="J1559" t="s">
        <v>11750</v>
      </c>
      <c r="K1559" t="s">
        <v>1504</v>
      </c>
      <c r="L1559" t="s">
        <v>1505</v>
      </c>
      <c r="M1559" t="s">
        <v>295</v>
      </c>
      <c r="N1559" t="s">
        <v>9898</v>
      </c>
      <c r="O1559" t="s">
        <v>5645</v>
      </c>
      <c r="P1559" t="s">
        <v>5646</v>
      </c>
      <c r="Q1559" t="s">
        <v>465</v>
      </c>
      <c r="R1559" t="s">
        <v>465</v>
      </c>
      <c r="S1559" t="s">
        <v>9471</v>
      </c>
      <c r="T1559" t="s">
        <v>7800</v>
      </c>
      <c r="U1559" t="s">
        <v>11450</v>
      </c>
    </row>
    <row r="1560" spans="1:21" x14ac:dyDescent="0.2">
      <c r="A1560" t="s">
        <v>5647</v>
      </c>
      <c r="B1560" t="s">
        <v>5648</v>
      </c>
      <c r="C1560" t="s">
        <v>5575</v>
      </c>
      <c r="D1560" t="s">
        <v>171</v>
      </c>
      <c r="E1560" t="s">
        <v>172</v>
      </c>
      <c r="F1560" t="s">
        <v>173</v>
      </c>
      <c r="G1560" t="s">
        <v>189</v>
      </c>
      <c r="H1560" t="s">
        <v>602</v>
      </c>
      <c r="I1560" t="s">
        <v>199</v>
      </c>
      <c r="J1560" t="s">
        <v>11750</v>
      </c>
      <c r="K1560" t="s">
        <v>1021</v>
      </c>
      <c r="L1560" t="s">
        <v>1022</v>
      </c>
      <c r="M1560" t="s">
        <v>295</v>
      </c>
      <c r="N1560" t="s">
        <v>9898</v>
      </c>
      <c r="O1560" t="s">
        <v>5649</v>
      </c>
      <c r="P1560" t="s">
        <v>5650</v>
      </c>
      <c r="Q1560" t="s">
        <v>465</v>
      </c>
      <c r="R1560" t="s">
        <v>465</v>
      </c>
      <c r="S1560" t="s">
        <v>9472</v>
      </c>
      <c r="T1560" t="s">
        <v>7757</v>
      </c>
      <c r="U1560" t="s">
        <v>11451</v>
      </c>
    </row>
    <row r="1561" spans="1:21" x14ac:dyDescent="0.2">
      <c r="A1561" t="s">
        <v>5651</v>
      </c>
      <c r="B1561" t="s">
        <v>5652</v>
      </c>
      <c r="C1561" t="s">
        <v>5653</v>
      </c>
      <c r="D1561" t="s">
        <v>171</v>
      </c>
      <c r="E1561" t="s">
        <v>172</v>
      </c>
      <c r="F1561" t="s">
        <v>173</v>
      </c>
      <c r="G1561" t="s">
        <v>174</v>
      </c>
      <c r="H1561" t="s">
        <v>190</v>
      </c>
      <c r="I1561" t="s">
        <v>210</v>
      </c>
      <c r="J1561" t="s">
        <v>11814</v>
      </c>
      <c r="K1561" t="s">
        <v>177</v>
      </c>
      <c r="L1561" t="s">
        <v>178</v>
      </c>
      <c r="M1561" t="s">
        <v>179</v>
      </c>
      <c r="N1561" t="s">
        <v>180</v>
      </c>
      <c r="O1561" t="s">
        <v>5654</v>
      </c>
      <c r="P1561" t="s">
        <v>5655</v>
      </c>
      <c r="Q1561" t="s">
        <v>962</v>
      </c>
      <c r="R1561" t="s">
        <v>196</v>
      </c>
      <c r="S1561" t="s">
        <v>9473</v>
      </c>
      <c r="T1561" t="s">
        <v>185</v>
      </c>
      <c r="U1561" t="s">
        <v>9474</v>
      </c>
    </row>
    <row r="1562" spans="1:21" x14ac:dyDescent="0.2">
      <c r="A1562" t="s">
        <v>5656</v>
      </c>
      <c r="B1562" t="s">
        <v>5657</v>
      </c>
      <c r="C1562" t="s">
        <v>5644</v>
      </c>
      <c r="D1562" t="s">
        <v>171</v>
      </c>
      <c r="E1562" t="s">
        <v>172</v>
      </c>
      <c r="F1562" t="s">
        <v>173</v>
      </c>
      <c r="G1562" t="s">
        <v>174</v>
      </c>
      <c r="H1562" t="s">
        <v>292</v>
      </c>
      <c r="I1562" t="s">
        <v>234</v>
      </c>
      <c r="J1562" t="s">
        <v>11768</v>
      </c>
      <c r="K1562" t="s">
        <v>677</v>
      </c>
      <c r="L1562" t="s">
        <v>678</v>
      </c>
      <c r="M1562" t="s">
        <v>295</v>
      </c>
      <c r="N1562" t="s">
        <v>296</v>
      </c>
      <c r="O1562" t="s">
        <v>5658</v>
      </c>
      <c r="P1562" t="s">
        <v>5659</v>
      </c>
      <c r="Q1562" t="s">
        <v>269</v>
      </c>
      <c r="R1562" t="s">
        <v>270</v>
      </c>
      <c r="S1562" t="s">
        <v>9475</v>
      </c>
      <c r="T1562" t="s">
        <v>7771</v>
      </c>
      <c r="U1562" t="s">
        <v>11452</v>
      </c>
    </row>
    <row r="1563" spans="1:21" x14ac:dyDescent="0.2">
      <c r="A1563" t="s">
        <v>5660</v>
      </c>
      <c r="B1563" t="s">
        <v>5661</v>
      </c>
      <c r="C1563" t="s">
        <v>5653</v>
      </c>
      <c r="D1563" t="s">
        <v>171</v>
      </c>
      <c r="E1563" t="s">
        <v>172</v>
      </c>
      <c r="F1563" t="s">
        <v>173</v>
      </c>
      <c r="G1563" t="s">
        <v>174</v>
      </c>
      <c r="H1563" t="s">
        <v>580</v>
      </c>
      <c r="I1563" t="s">
        <v>414</v>
      </c>
      <c r="J1563" t="s">
        <v>11838</v>
      </c>
      <c r="K1563" t="s">
        <v>805</v>
      </c>
      <c r="L1563" t="s">
        <v>806</v>
      </c>
      <c r="M1563" t="s">
        <v>295</v>
      </c>
      <c r="N1563" t="s">
        <v>9898</v>
      </c>
      <c r="O1563" t="s">
        <v>5662</v>
      </c>
      <c r="P1563" t="s">
        <v>5663</v>
      </c>
      <c r="Q1563" t="s">
        <v>458</v>
      </c>
      <c r="R1563" t="s">
        <v>184</v>
      </c>
      <c r="S1563" t="s">
        <v>9476</v>
      </c>
      <c r="T1563" t="s">
        <v>7800</v>
      </c>
      <c r="U1563" t="s">
        <v>11453</v>
      </c>
    </row>
    <row r="1564" spans="1:21" x14ac:dyDescent="0.2">
      <c r="A1564" t="s">
        <v>5664</v>
      </c>
      <c r="B1564" t="s">
        <v>5665</v>
      </c>
      <c r="C1564" t="s">
        <v>5575</v>
      </c>
      <c r="D1564" t="s">
        <v>171</v>
      </c>
      <c r="E1564" t="s">
        <v>172</v>
      </c>
      <c r="F1564" t="s">
        <v>173</v>
      </c>
      <c r="G1564" t="s">
        <v>174</v>
      </c>
      <c r="H1564" t="s">
        <v>684</v>
      </c>
      <c r="I1564" t="s">
        <v>176</v>
      </c>
      <c r="J1564" t="s">
        <v>11760</v>
      </c>
      <c r="K1564" t="s">
        <v>805</v>
      </c>
      <c r="L1564" t="s">
        <v>806</v>
      </c>
      <c r="M1564" t="s">
        <v>295</v>
      </c>
      <c r="N1564" t="s">
        <v>9898</v>
      </c>
      <c r="O1564" t="s">
        <v>5666</v>
      </c>
      <c r="P1564" t="s">
        <v>5667</v>
      </c>
      <c r="Q1564" t="s">
        <v>675</v>
      </c>
      <c r="R1564" t="s">
        <v>330</v>
      </c>
      <c r="S1564" t="s">
        <v>9477</v>
      </c>
      <c r="T1564" t="s">
        <v>7800</v>
      </c>
      <c r="U1564" t="s">
        <v>11454</v>
      </c>
    </row>
    <row r="1565" spans="1:21" x14ac:dyDescent="0.2">
      <c r="A1565" t="s">
        <v>5668</v>
      </c>
      <c r="B1565" t="s">
        <v>9478</v>
      </c>
      <c r="C1565" t="s">
        <v>5644</v>
      </c>
      <c r="D1565" t="s">
        <v>171</v>
      </c>
      <c r="E1565" t="s">
        <v>172</v>
      </c>
      <c r="F1565" t="s">
        <v>173</v>
      </c>
      <c r="G1565" t="s">
        <v>174</v>
      </c>
      <c r="H1565" t="s">
        <v>684</v>
      </c>
      <c r="I1565" t="s">
        <v>234</v>
      </c>
      <c r="J1565" t="s">
        <v>11762</v>
      </c>
      <c r="K1565" t="s">
        <v>1504</v>
      </c>
      <c r="L1565" t="s">
        <v>1505</v>
      </c>
      <c r="M1565" t="s">
        <v>295</v>
      </c>
      <c r="N1565" t="s">
        <v>9898</v>
      </c>
      <c r="O1565" t="s">
        <v>5669</v>
      </c>
      <c r="P1565" t="s">
        <v>5670</v>
      </c>
      <c r="Q1565" t="s">
        <v>329</v>
      </c>
      <c r="R1565" t="s">
        <v>330</v>
      </c>
      <c r="S1565" t="s">
        <v>9479</v>
      </c>
      <c r="T1565" t="s">
        <v>7800</v>
      </c>
      <c r="U1565" t="s">
        <v>11455</v>
      </c>
    </row>
    <row r="1566" spans="1:21" x14ac:dyDescent="0.2">
      <c r="A1566" t="s">
        <v>5671</v>
      </c>
      <c r="B1566" t="s">
        <v>5672</v>
      </c>
      <c r="C1566" t="s">
        <v>5673</v>
      </c>
      <c r="D1566" t="s">
        <v>171</v>
      </c>
      <c r="E1566" t="s">
        <v>172</v>
      </c>
      <c r="F1566" t="s">
        <v>173</v>
      </c>
      <c r="G1566" t="s">
        <v>174</v>
      </c>
      <c r="H1566" t="s">
        <v>316</v>
      </c>
      <c r="I1566" t="s">
        <v>176</v>
      </c>
      <c r="J1566" t="s">
        <v>11731</v>
      </c>
      <c r="K1566" t="s">
        <v>177</v>
      </c>
      <c r="L1566" t="s">
        <v>178</v>
      </c>
      <c r="M1566" t="s">
        <v>179</v>
      </c>
      <c r="N1566" t="s">
        <v>180</v>
      </c>
      <c r="O1566" t="s">
        <v>5674</v>
      </c>
      <c r="P1566" t="s">
        <v>5675</v>
      </c>
      <c r="Q1566" t="s">
        <v>2049</v>
      </c>
      <c r="R1566" t="s">
        <v>321</v>
      </c>
      <c r="S1566" t="s">
        <v>9480</v>
      </c>
      <c r="T1566" t="s">
        <v>185</v>
      </c>
      <c r="U1566" t="s">
        <v>9481</v>
      </c>
    </row>
    <row r="1567" spans="1:21" x14ac:dyDescent="0.2">
      <c r="A1567" t="s">
        <v>5676</v>
      </c>
      <c r="B1567" t="s">
        <v>5677</v>
      </c>
      <c r="C1567" t="s">
        <v>5673</v>
      </c>
      <c r="D1567" t="s">
        <v>171</v>
      </c>
      <c r="E1567" t="s">
        <v>172</v>
      </c>
      <c r="F1567" t="s">
        <v>173</v>
      </c>
      <c r="G1567" t="s">
        <v>174</v>
      </c>
      <c r="H1567" t="s">
        <v>316</v>
      </c>
      <c r="I1567" t="s">
        <v>176</v>
      </c>
      <c r="J1567" t="s">
        <v>11731</v>
      </c>
      <c r="K1567" t="s">
        <v>177</v>
      </c>
      <c r="L1567" t="s">
        <v>178</v>
      </c>
      <c r="M1567" t="s">
        <v>179</v>
      </c>
      <c r="N1567" t="s">
        <v>180</v>
      </c>
      <c r="O1567" t="s">
        <v>2047</v>
      </c>
      <c r="P1567" t="s">
        <v>5678</v>
      </c>
      <c r="Q1567" t="s">
        <v>2049</v>
      </c>
      <c r="R1567" t="s">
        <v>321</v>
      </c>
      <c r="S1567" t="s">
        <v>12668</v>
      </c>
      <c r="T1567" t="s">
        <v>185</v>
      </c>
      <c r="U1567" t="s">
        <v>9482</v>
      </c>
    </row>
    <row r="1568" spans="1:21" x14ac:dyDescent="0.2">
      <c r="A1568" t="s">
        <v>5679</v>
      </c>
      <c r="B1568" t="s">
        <v>5680</v>
      </c>
      <c r="C1568" t="s">
        <v>5673</v>
      </c>
      <c r="D1568" t="s">
        <v>171</v>
      </c>
      <c r="E1568" t="s">
        <v>172</v>
      </c>
      <c r="F1568" t="s">
        <v>173</v>
      </c>
      <c r="G1568" t="s">
        <v>174</v>
      </c>
      <c r="H1568" t="s">
        <v>316</v>
      </c>
      <c r="I1568" t="s">
        <v>176</v>
      </c>
      <c r="J1568" t="s">
        <v>11731</v>
      </c>
      <c r="K1568" t="s">
        <v>177</v>
      </c>
      <c r="L1568" t="s">
        <v>178</v>
      </c>
      <c r="M1568" t="s">
        <v>179</v>
      </c>
      <c r="N1568" t="s">
        <v>180</v>
      </c>
      <c r="O1568" t="s">
        <v>5681</v>
      </c>
      <c r="P1568" t="s">
        <v>5682</v>
      </c>
      <c r="Q1568" t="s">
        <v>2049</v>
      </c>
      <c r="R1568" t="s">
        <v>321</v>
      </c>
      <c r="S1568" t="s">
        <v>9483</v>
      </c>
      <c r="T1568" t="s">
        <v>185</v>
      </c>
      <c r="U1568" t="s">
        <v>9484</v>
      </c>
    </row>
    <row r="1569" spans="1:21" x14ac:dyDescent="0.2">
      <c r="A1569" t="s">
        <v>5683</v>
      </c>
      <c r="B1569" t="s">
        <v>5684</v>
      </c>
      <c r="C1569" t="s">
        <v>5685</v>
      </c>
      <c r="D1569" t="s">
        <v>171</v>
      </c>
      <c r="E1569" t="s">
        <v>172</v>
      </c>
      <c r="F1569" t="s">
        <v>173</v>
      </c>
      <c r="G1569" t="s">
        <v>174</v>
      </c>
      <c r="H1569" t="s">
        <v>316</v>
      </c>
      <c r="I1569" t="s">
        <v>176</v>
      </c>
      <c r="J1569" t="s">
        <v>11731</v>
      </c>
      <c r="K1569" t="s">
        <v>211</v>
      </c>
      <c r="L1569" t="s">
        <v>352</v>
      </c>
      <c r="M1569" t="s">
        <v>179</v>
      </c>
      <c r="N1569" t="s">
        <v>180</v>
      </c>
      <c r="O1569" t="s">
        <v>5686</v>
      </c>
      <c r="P1569" t="s">
        <v>5687</v>
      </c>
      <c r="Q1569" t="s">
        <v>320</v>
      </c>
      <c r="R1569" t="s">
        <v>321</v>
      </c>
      <c r="S1569" t="s">
        <v>9485</v>
      </c>
      <c r="T1569" t="s">
        <v>322</v>
      </c>
      <c r="U1569" t="s">
        <v>11456</v>
      </c>
    </row>
    <row r="1570" spans="1:21" x14ac:dyDescent="0.2">
      <c r="A1570" t="s">
        <v>5688</v>
      </c>
      <c r="B1570" t="s">
        <v>5689</v>
      </c>
      <c r="C1570" t="s">
        <v>5690</v>
      </c>
      <c r="D1570" t="s">
        <v>171</v>
      </c>
      <c r="E1570" t="s">
        <v>172</v>
      </c>
      <c r="F1570" t="s">
        <v>173</v>
      </c>
      <c r="G1570" t="s">
        <v>245</v>
      </c>
      <c r="H1570" t="s">
        <v>257</v>
      </c>
      <c r="I1570" t="s">
        <v>574</v>
      </c>
      <c r="J1570" t="s">
        <v>11816</v>
      </c>
      <c r="K1570" t="s">
        <v>177</v>
      </c>
      <c r="L1570" t="s">
        <v>178</v>
      </c>
      <c r="M1570" t="s">
        <v>179</v>
      </c>
      <c r="N1570" t="s">
        <v>180</v>
      </c>
      <c r="O1570" t="s">
        <v>5691</v>
      </c>
      <c r="P1570" t="s">
        <v>5692</v>
      </c>
      <c r="Q1570" t="s">
        <v>260</v>
      </c>
      <c r="R1570" t="s">
        <v>261</v>
      </c>
      <c r="S1570" t="s">
        <v>9486</v>
      </c>
      <c r="T1570" t="s">
        <v>185</v>
      </c>
      <c r="U1570" t="s">
        <v>11457</v>
      </c>
    </row>
    <row r="1571" spans="1:21" x14ac:dyDescent="0.2">
      <c r="A1571" t="s">
        <v>5693</v>
      </c>
      <c r="B1571" t="s">
        <v>5694</v>
      </c>
      <c r="C1571" t="s">
        <v>5695</v>
      </c>
      <c r="D1571" t="s">
        <v>171</v>
      </c>
      <c r="E1571" t="s">
        <v>172</v>
      </c>
      <c r="F1571" t="s">
        <v>173</v>
      </c>
      <c r="G1571" t="s">
        <v>189</v>
      </c>
      <c r="H1571" t="s">
        <v>684</v>
      </c>
      <c r="I1571" t="s">
        <v>228</v>
      </c>
      <c r="J1571" t="s">
        <v>11796</v>
      </c>
      <c r="K1571" t="s">
        <v>1021</v>
      </c>
      <c r="L1571" t="s">
        <v>1022</v>
      </c>
      <c r="M1571" t="s">
        <v>295</v>
      </c>
      <c r="N1571" t="s">
        <v>9898</v>
      </c>
      <c r="O1571" t="s">
        <v>5696</v>
      </c>
      <c r="P1571" t="s">
        <v>5697</v>
      </c>
      <c r="Q1571" t="s">
        <v>2125</v>
      </c>
      <c r="R1571" t="s">
        <v>330</v>
      </c>
      <c r="S1571" t="s">
        <v>9487</v>
      </c>
      <c r="T1571" t="s">
        <v>7757</v>
      </c>
      <c r="U1571" t="s">
        <v>11458</v>
      </c>
    </row>
    <row r="1572" spans="1:21" x14ac:dyDescent="0.2">
      <c r="A1572" t="s">
        <v>5698</v>
      </c>
      <c r="B1572" t="s">
        <v>5699</v>
      </c>
      <c r="C1572" t="s">
        <v>5700</v>
      </c>
      <c r="D1572" t="s">
        <v>171</v>
      </c>
      <c r="E1572" t="s">
        <v>172</v>
      </c>
      <c r="F1572" t="s">
        <v>173</v>
      </c>
      <c r="G1572" t="s">
        <v>174</v>
      </c>
      <c r="H1572" t="s">
        <v>209</v>
      </c>
      <c r="I1572" t="s">
        <v>234</v>
      </c>
      <c r="J1572" t="s">
        <v>11847</v>
      </c>
      <c r="K1572" t="s">
        <v>217</v>
      </c>
      <c r="L1572" t="s">
        <v>334</v>
      </c>
      <c r="M1572" t="s">
        <v>179</v>
      </c>
      <c r="N1572" t="s">
        <v>180</v>
      </c>
      <c r="O1572" t="s">
        <v>5701</v>
      </c>
      <c r="P1572" t="s">
        <v>5702</v>
      </c>
      <c r="Q1572" t="s">
        <v>200</v>
      </c>
      <c r="R1572" t="s">
        <v>184</v>
      </c>
      <c r="S1572" t="s">
        <v>9488</v>
      </c>
      <c r="T1572" t="s">
        <v>338</v>
      </c>
      <c r="U1572" t="s">
        <v>11459</v>
      </c>
    </row>
    <row r="1573" spans="1:21" x14ac:dyDescent="0.2">
      <c r="A1573" t="s">
        <v>5703</v>
      </c>
      <c r="B1573" t="s">
        <v>5704</v>
      </c>
      <c r="C1573" t="s">
        <v>5700</v>
      </c>
      <c r="D1573" t="s">
        <v>171</v>
      </c>
      <c r="E1573" t="s">
        <v>172</v>
      </c>
      <c r="F1573" t="s">
        <v>173</v>
      </c>
      <c r="G1573" t="s">
        <v>189</v>
      </c>
      <c r="H1573" t="s">
        <v>209</v>
      </c>
      <c r="I1573" t="s">
        <v>574</v>
      </c>
      <c r="J1573" t="s">
        <v>11813</v>
      </c>
      <c r="K1573" t="s">
        <v>217</v>
      </c>
      <c r="L1573" t="s">
        <v>274</v>
      </c>
      <c r="M1573" t="s">
        <v>179</v>
      </c>
      <c r="N1573" t="s">
        <v>192</v>
      </c>
      <c r="O1573" t="s">
        <v>5705</v>
      </c>
      <c r="P1573" t="s">
        <v>5706</v>
      </c>
      <c r="Q1573" t="s">
        <v>312</v>
      </c>
      <c r="R1573" t="s">
        <v>184</v>
      </c>
      <c r="S1573" t="s">
        <v>9489</v>
      </c>
      <c r="T1573" t="s">
        <v>277</v>
      </c>
      <c r="U1573" t="s">
        <v>11460</v>
      </c>
    </row>
    <row r="1574" spans="1:21" x14ac:dyDescent="0.2">
      <c r="A1574" t="s">
        <v>5707</v>
      </c>
      <c r="B1574" t="s">
        <v>5708</v>
      </c>
      <c r="C1574" t="s">
        <v>5700</v>
      </c>
      <c r="D1574" t="s">
        <v>171</v>
      </c>
      <c r="E1574" t="s">
        <v>172</v>
      </c>
      <c r="F1574" t="s">
        <v>173</v>
      </c>
      <c r="G1574" t="s">
        <v>174</v>
      </c>
      <c r="H1574" t="s">
        <v>580</v>
      </c>
      <c r="I1574" t="s">
        <v>251</v>
      </c>
      <c r="J1574" t="s">
        <v>11751</v>
      </c>
      <c r="K1574" t="s">
        <v>677</v>
      </c>
      <c r="L1574" t="s">
        <v>678</v>
      </c>
      <c r="M1574" t="s">
        <v>295</v>
      </c>
      <c r="N1574" t="s">
        <v>296</v>
      </c>
      <c r="O1574" t="s">
        <v>5709</v>
      </c>
      <c r="P1574" t="s">
        <v>5710</v>
      </c>
      <c r="Q1574" t="s">
        <v>549</v>
      </c>
      <c r="R1574" t="s">
        <v>184</v>
      </c>
      <c r="S1574" t="s">
        <v>9490</v>
      </c>
      <c r="T1574" t="s">
        <v>7771</v>
      </c>
      <c r="U1574" t="s">
        <v>11461</v>
      </c>
    </row>
    <row r="1575" spans="1:21" x14ac:dyDescent="0.2">
      <c r="A1575" t="s">
        <v>5711</v>
      </c>
      <c r="B1575" t="s">
        <v>5712</v>
      </c>
      <c r="C1575" t="s">
        <v>5700</v>
      </c>
      <c r="D1575" t="s">
        <v>171</v>
      </c>
      <c r="E1575" t="s">
        <v>172</v>
      </c>
      <c r="F1575" t="s">
        <v>173</v>
      </c>
      <c r="G1575" t="s">
        <v>189</v>
      </c>
      <c r="H1575" t="s">
        <v>209</v>
      </c>
      <c r="I1575" t="s">
        <v>414</v>
      </c>
      <c r="J1575" t="s">
        <v>11744</v>
      </c>
      <c r="K1575" t="s">
        <v>694</v>
      </c>
      <c r="L1575" t="s">
        <v>695</v>
      </c>
      <c r="M1575" t="s">
        <v>179</v>
      </c>
      <c r="N1575" t="s">
        <v>192</v>
      </c>
      <c r="O1575" t="s">
        <v>5713</v>
      </c>
      <c r="P1575" t="s">
        <v>5714</v>
      </c>
      <c r="Q1575" t="s">
        <v>312</v>
      </c>
      <c r="R1575" t="s">
        <v>184</v>
      </c>
      <c r="S1575" t="s">
        <v>9491</v>
      </c>
      <c r="T1575" t="s">
        <v>219</v>
      </c>
      <c r="U1575" t="s">
        <v>11462</v>
      </c>
    </row>
    <row r="1576" spans="1:21" x14ac:dyDescent="0.2">
      <c r="A1576" t="s">
        <v>5715</v>
      </c>
      <c r="B1576" t="s">
        <v>5716</v>
      </c>
      <c r="C1576" t="s">
        <v>5717</v>
      </c>
      <c r="D1576" t="s">
        <v>171</v>
      </c>
      <c r="E1576" t="s">
        <v>172</v>
      </c>
      <c r="F1576" t="s">
        <v>173</v>
      </c>
      <c r="G1576" t="s">
        <v>174</v>
      </c>
      <c r="H1576" t="s">
        <v>209</v>
      </c>
      <c r="I1576" t="s">
        <v>414</v>
      </c>
      <c r="J1576" t="s">
        <v>11744</v>
      </c>
      <c r="K1576" t="s">
        <v>177</v>
      </c>
      <c r="L1576" t="s">
        <v>334</v>
      </c>
      <c r="M1576" t="s">
        <v>179</v>
      </c>
      <c r="N1576" t="s">
        <v>180</v>
      </c>
      <c r="O1576" t="s">
        <v>5718</v>
      </c>
      <c r="P1576" t="s">
        <v>5719</v>
      </c>
      <c r="Q1576" t="s">
        <v>200</v>
      </c>
      <c r="R1576" t="s">
        <v>184</v>
      </c>
      <c r="S1576" t="s">
        <v>11463</v>
      </c>
      <c r="T1576" t="s">
        <v>338</v>
      </c>
      <c r="U1576" t="s">
        <v>7663</v>
      </c>
    </row>
    <row r="1577" spans="1:21" x14ac:dyDescent="0.2">
      <c r="A1577" t="s">
        <v>5721</v>
      </c>
      <c r="B1577" t="s">
        <v>5722</v>
      </c>
      <c r="C1577" t="s">
        <v>5720</v>
      </c>
      <c r="D1577" t="s">
        <v>171</v>
      </c>
      <c r="E1577" t="s">
        <v>172</v>
      </c>
      <c r="F1577" t="s">
        <v>173</v>
      </c>
      <c r="G1577" t="s">
        <v>174</v>
      </c>
      <c r="H1577" t="s">
        <v>11779</v>
      </c>
      <c r="I1577" t="s">
        <v>7956</v>
      </c>
      <c r="J1577" t="s">
        <v>11780</v>
      </c>
      <c r="K1577" t="s">
        <v>622</v>
      </c>
      <c r="L1577" t="s">
        <v>569</v>
      </c>
      <c r="M1577" t="s">
        <v>295</v>
      </c>
      <c r="N1577" t="s">
        <v>623</v>
      </c>
      <c r="O1577" t="s">
        <v>5723</v>
      </c>
      <c r="P1577" t="s">
        <v>5724</v>
      </c>
      <c r="Q1577" t="s">
        <v>337</v>
      </c>
      <c r="R1577" t="s">
        <v>321</v>
      </c>
      <c r="S1577" t="s">
        <v>9492</v>
      </c>
      <c r="T1577" t="s">
        <v>631</v>
      </c>
      <c r="U1577" t="s">
        <v>11464</v>
      </c>
    </row>
    <row r="1578" spans="1:21" x14ac:dyDescent="0.2">
      <c r="A1578" t="s">
        <v>5725</v>
      </c>
      <c r="B1578" t="s">
        <v>5726</v>
      </c>
      <c r="C1578" t="s">
        <v>5720</v>
      </c>
      <c r="D1578" t="s">
        <v>171</v>
      </c>
      <c r="E1578" t="s">
        <v>172</v>
      </c>
      <c r="F1578" t="s">
        <v>173</v>
      </c>
      <c r="G1578" t="s">
        <v>174</v>
      </c>
      <c r="H1578" t="s">
        <v>580</v>
      </c>
      <c r="I1578" t="s">
        <v>191</v>
      </c>
      <c r="J1578" t="s">
        <v>11761</v>
      </c>
      <c r="K1578" t="s">
        <v>677</v>
      </c>
      <c r="L1578" t="s">
        <v>678</v>
      </c>
      <c r="M1578" t="s">
        <v>295</v>
      </c>
      <c r="N1578" t="s">
        <v>296</v>
      </c>
      <c r="O1578" t="s">
        <v>5727</v>
      </c>
      <c r="P1578" t="s">
        <v>5728</v>
      </c>
      <c r="Q1578" t="s">
        <v>312</v>
      </c>
      <c r="R1578" t="s">
        <v>184</v>
      </c>
      <c r="S1578" t="s">
        <v>9493</v>
      </c>
      <c r="T1578" t="s">
        <v>7771</v>
      </c>
      <c r="U1578" t="s">
        <v>11465</v>
      </c>
    </row>
    <row r="1579" spans="1:21" x14ac:dyDescent="0.2">
      <c r="A1579" t="s">
        <v>5729</v>
      </c>
      <c r="B1579" t="s">
        <v>5730</v>
      </c>
      <c r="C1579" t="s">
        <v>5731</v>
      </c>
      <c r="D1579" t="s">
        <v>171</v>
      </c>
      <c r="E1579" t="s">
        <v>172</v>
      </c>
      <c r="F1579" t="s">
        <v>173</v>
      </c>
      <c r="G1579" t="s">
        <v>174</v>
      </c>
      <c r="H1579" t="s">
        <v>602</v>
      </c>
      <c r="I1579" t="s">
        <v>234</v>
      </c>
      <c r="J1579" t="s">
        <v>11750</v>
      </c>
      <c r="K1579" t="s">
        <v>677</v>
      </c>
      <c r="L1579" t="s">
        <v>678</v>
      </c>
      <c r="M1579" t="s">
        <v>295</v>
      </c>
      <c r="N1579" t="s">
        <v>296</v>
      </c>
      <c r="O1579" t="s">
        <v>5732</v>
      </c>
      <c r="P1579" t="s">
        <v>5733</v>
      </c>
      <c r="Q1579" t="s">
        <v>465</v>
      </c>
      <c r="R1579" t="s">
        <v>465</v>
      </c>
      <c r="S1579" t="s">
        <v>9494</v>
      </c>
      <c r="T1579" t="s">
        <v>7771</v>
      </c>
      <c r="U1579" t="s">
        <v>11466</v>
      </c>
    </row>
    <row r="1580" spans="1:21" x14ac:dyDescent="0.2">
      <c r="A1580" t="s">
        <v>5734</v>
      </c>
      <c r="B1580" t="s">
        <v>5735</v>
      </c>
      <c r="C1580" t="s">
        <v>5736</v>
      </c>
      <c r="D1580" t="s">
        <v>171</v>
      </c>
      <c r="E1580" t="s">
        <v>172</v>
      </c>
      <c r="F1580" t="s">
        <v>173</v>
      </c>
      <c r="G1580" t="s">
        <v>174</v>
      </c>
      <c r="H1580" t="s">
        <v>580</v>
      </c>
      <c r="I1580" t="s">
        <v>176</v>
      </c>
      <c r="J1580" t="s">
        <v>11782</v>
      </c>
      <c r="K1580" t="s">
        <v>2713</v>
      </c>
      <c r="L1580" t="s">
        <v>2714</v>
      </c>
      <c r="M1580" t="s">
        <v>295</v>
      </c>
      <c r="N1580" t="s">
        <v>9898</v>
      </c>
      <c r="O1580" t="s">
        <v>872</v>
      </c>
      <c r="P1580" t="s">
        <v>5737</v>
      </c>
      <c r="Q1580" t="s">
        <v>312</v>
      </c>
      <c r="R1580" t="s">
        <v>184</v>
      </c>
      <c r="S1580" t="s">
        <v>9495</v>
      </c>
      <c r="T1580" t="s">
        <v>7800</v>
      </c>
      <c r="U1580" t="s">
        <v>7663</v>
      </c>
    </row>
    <row r="1581" spans="1:21" x14ac:dyDescent="0.2">
      <c r="A1581" t="s">
        <v>5738</v>
      </c>
      <c r="B1581" t="s">
        <v>5739</v>
      </c>
      <c r="C1581" t="s">
        <v>5740</v>
      </c>
      <c r="D1581" t="s">
        <v>171</v>
      </c>
      <c r="E1581" t="s">
        <v>172</v>
      </c>
      <c r="F1581" t="s">
        <v>173</v>
      </c>
      <c r="G1581" t="s">
        <v>174</v>
      </c>
      <c r="H1581" t="s">
        <v>595</v>
      </c>
      <c r="I1581" t="s">
        <v>191</v>
      </c>
      <c r="J1581" t="s">
        <v>11805</v>
      </c>
      <c r="K1581" t="s">
        <v>177</v>
      </c>
      <c r="L1581" t="s">
        <v>352</v>
      </c>
      <c r="M1581" t="s">
        <v>179</v>
      </c>
      <c r="N1581" t="s">
        <v>180</v>
      </c>
      <c r="O1581" t="s">
        <v>5741</v>
      </c>
      <c r="P1581" t="s">
        <v>5742</v>
      </c>
      <c r="Q1581" t="s">
        <v>809</v>
      </c>
      <c r="R1581" t="s">
        <v>597</v>
      </c>
      <c r="S1581" t="s">
        <v>9496</v>
      </c>
      <c r="T1581" t="s">
        <v>322</v>
      </c>
      <c r="U1581" t="s">
        <v>11467</v>
      </c>
    </row>
    <row r="1582" spans="1:21" x14ac:dyDescent="0.2">
      <c r="A1582" t="s">
        <v>5743</v>
      </c>
      <c r="B1582" t="s">
        <v>5744</v>
      </c>
      <c r="C1582" t="s">
        <v>5745</v>
      </c>
      <c r="D1582" t="s">
        <v>171</v>
      </c>
      <c r="E1582" t="s">
        <v>172</v>
      </c>
      <c r="F1582" t="s">
        <v>173</v>
      </c>
      <c r="G1582" t="s">
        <v>174</v>
      </c>
      <c r="H1582" t="s">
        <v>580</v>
      </c>
      <c r="I1582" t="s">
        <v>199</v>
      </c>
      <c r="J1582" t="s">
        <v>11782</v>
      </c>
      <c r="K1582" t="s">
        <v>293</v>
      </c>
      <c r="L1582" t="s">
        <v>294</v>
      </c>
      <c r="M1582" t="s">
        <v>295</v>
      </c>
      <c r="N1582" t="s">
        <v>9898</v>
      </c>
      <c r="O1582" t="s">
        <v>5746</v>
      </c>
      <c r="P1582" t="s">
        <v>5747</v>
      </c>
      <c r="Q1582" t="s">
        <v>312</v>
      </c>
      <c r="R1582" t="s">
        <v>184</v>
      </c>
      <c r="S1582" t="s">
        <v>9497</v>
      </c>
      <c r="T1582" t="s">
        <v>7752</v>
      </c>
      <c r="U1582" t="s">
        <v>11468</v>
      </c>
    </row>
    <row r="1583" spans="1:21" x14ac:dyDescent="0.2">
      <c r="A1583" t="s">
        <v>5748</v>
      </c>
      <c r="B1583" t="s">
        <v>5749</v>
      </c>
      <c r="C1583" t="s">
        <v>5750</v>
      </c>
      <c r="D1583" t="s">
        <v>171</v>
      </c>
      <c r="E1583" t="s">
        <v>172</v>
      </c>
      <c r="F1583" t="s">
        <v>173</v>
      </c>
      <c r="G1583" t="s">
        <v>174</v>
      </c>
      <c r="H1583" t="s">
        <v>190</v>
      </c>
      <c r="I1583" t="s">
        <v>234</v>
      </c>
      <c r="J1583" t="s">
        <v>11717</v>
      </c>
      <c r="K1583" t="s">
        <v>177</v>
      </c>
      <c r="L1583" t="s">
        <v>352</v>
      </c>
      <c r="M1583" t="s">
        <v>179</v>
      </c>
      <c r="N1583" t="s">
        <v>180</v>
      </c>
      <c r="O1583" t="s">
        <v>5751</v>
      </c>
      <c r="P1583" t="s">
        <v>5752</v>
      </c>
      <c r="Q1583" t="s">
        <v>195</v>
      </c>
      <c r="R1583" t="s">
        <v>196</v>
      </c>
      <c r="S1583" t="s">
        <v>9498</v>
      </c>
      <c r="T1583" t="s">
        <v>322</v>
      </c>
      <c r="U1583" t="s">
        <v>11469</v>
      </c>
    </row>
    <row r="1584" spans="1:21" x14ac:dyDescent="0.2">
      <c r="A1584" t="s">
        <v>5753</v>
      </c>
      <c r="B1584" t="s">
        <v>5754</v>
      </c>
      <c r="C1584" t="s">
        <v>5755</v>
      </c>
      <c r="D1584" t="s">
        <v>171</v>
      </c>
      <c r="E1584" t="s">
        <v>172</v>
      </c>
      <c r="F1584" t="s">
        <v>173</v>
      </c>
      <c r="G1584" t="s">
        <v>189</v>
      </c>
      <c r="H1584" t="s">
        <v>462</v>
      </c>
      <c r="I1584" t="s">
        <v>234</v>
      </c>
      <c r="J1584" t="s">
        <v>11741</v>
      </c>
      <c r="K1584" t="s">
        <v>177</v>
      </c>
      <c r="L1584" t="s">
        <v>178</v>
      </c>
      <c r="M1584" t="s">
        <v>179</v>
      </c>
      <c r="N1584" t="s">
        <v>192</v>
      </c>
      <c r="O1584" t="s">
        <v>5756</v>
      </c>
      <c r="P1584" t="s">
        <v>5757</v>
      </c>
      <c r="Q1584" t="s">
        <v>465</v>
      </c>
      <c r="R1584" t="s">
        <v>465</v>
      </c>
      <c r="S1584" t="s">
        <v>9499</v>
      </c>
      <c r="T1584" t="s">
        <v>185</v>
      </c>
      <c r="U1584" t="s">
        <v>11470</v>
      </c>
    </row>
    <row r="1585" spans="1:21" x14ac:dyDescent="0.2">
      <c r="A1585" t="s">
        <v>5758</v>
      </c>
      <c r="B1585" t="s">
        <v>5759</v>
      </c>
      <c r="C1585" t="s">
        <v>5760</v>
      </c>
      <c r="D1585" t="s">
        <v>171</v>
      </c>
      <c r="E1585" t="s">
        <v>172</v>
      </c>
      <c r="F1585" t="s">
        <v>173</v>
      </c>
      <c r="G1585" t="s">
        <v>174</v>
      </c>
      <c r="H1585" t="s">
        <v>257</v>
      </c>
      <c r="I1585" t="s">
        <v>574</v>
      </c>
      <c r="J1585" t="s">
        <v>11816</v>
      </c>
      <c r="K1585" t="s">
        <v>177</v>
      </c>
      <c r="L1585" t="s">
        <v>334</v>
      </c>
      <c r="M1585" t="s">
        <v>179</v>
      </c>
      <c r="N1585" t="s">
        <v>180</v>
      </c>
      <c r="O1585" t="s">
        <v>5761</v>
      </c>
      <c r="P1585" t="s">
        <v>5762</v>
      </c>
      <c r="Q1585" t="s">
        <v>260</v>
      </c>
      <c r="R1585" t="s">
        <v>261</v>
      </c>
      <c r="S1585" t="s">
        <v>9500</v>
      </c>
      <c r="T1585" t="s">
        <v>338</v>
      </c>
      <c r="U1585" t="s">
        <v>11471</v>
      </c>
    </row>
    <row r="1586" spans="1:21" x14ac:dyDescent="0.2">
      <c r="A1586" t="s">
        <v>5763</v>
      </c>
      <c r="B1586" t="s">
        <v>5764</v>
      </c>
      <c r="C1586" t="s">
        <v>5765</v>
      </c>
      <c r="D1586" t="s">
        <v>171</v>
      </c>
      <c r="E1586" t="s">
        <v>172</v>
      </c>
      <c r="F1586" t="s">
        <v>173</v>
      </c>
      <c r="G1586" t="s">
        <v>174</v>
      </c>
      <c r="H1586" t="s">
        <v>209</v>
      </c>
      <c r="I1586" t="s">
        <v>414</v>
      </c>
      <c r="J1586" t="s">
        <v>11744</v>
      </c>
      <c r="K1586" t="s">
        <v>177</v>
      </c>
      <c r="L1586" t="s">
        <v>178</v>
      </c>
      <c r="M1586" t="s">
        <v>179</v>
      </c>
      <c r="N1586" t="s">
        <v>180</v>
      </c>
      <c r="O1586" t="s">
        <v>5766</v>
      </c>
      <c r="P1586" t="s">
        <v>5767</v>
      </c>
      <c r="Q1586" t="s">
        <v>312</v>
      </c>
      <c r="R1586" t="s">
        <v>184</v>
      </c>
      <c r="S1586" t="s">
        <v>9501</v>
      </c>
      <c r="T1586" t="s">
        <v>185</v>
      </c>
      <c r="U1586" t="s">
        <v>11472</v>
      </c>
    </row>
    <row r="1587" spans="1:21" x14ac:dyDescent="0.2">
      <c r="A1587" t="s">
        <v>5768</v>
      </c>
      <c r="B1587" t="s">
        <v>5769</v>
      </c>
      <c r="C1587" t="s">
        <v>5770</v>
      </c>
      <c r="D1587" t="s">
        <v>12669</v>
      </c>
      <c r="E1587" t="s">
        <v>172</v>
      </c>
      <c r="F1587" t="s">
        <v>173</v>
      </c>
      <c r="G1587" t="s">
        <v>174</v>
      </c>
      <c r="H1587" t="s">
        <v>326</v>
      </c>
      <c r="I1587" t="s">
        <v>176</v>
      </c>
      <c r="J1587" t="s">
        <v>11717</v>
      </c>
      <c r="K1587" t="s">
        <v>177</v>
      </c>
      <c r="L1587" t="s">
        <v>440</v>
      </c>
      <c r="M1587" t="s">
        <v>179</v>
      </c>
      <c r="N1587" t="s">
        <v>180</v>
      </c>
      <c r="O1587" t="s">
        <v>5771</v>
      </c>
      <c r="P1587" t="s">
        <v>5772</v>
      </c>
      <c r="Q1587" t="s">
        <v>754</v>
      </c>
      <c r="R1587" t="s">
        <v>330</v>
      </c>
      <c r="S1587" t="s">
        <v>9502</v>
      </c>
      <c r="T1587" t="s">
        <v>322</v>
      </c>
      <c r="U1587" t="s">
        <v>11473</v>
      </c>
    </row>
    <row r="1588" spans="1:21" x14ac:dyDescent="0.2">
      <c r="A1588" t="s">
        <v>5773</v>
      </c>
      <c r="B1588" t="s">
        <v>5774</v>
      </c>
      <c r="C1588" t="s">
        <v>5775</v>
      </c>
      <c r="D1588" t="s">
        <v>171</v>
      </c>
      <c r="E1588" t="s">
        <v>172</v>
      </c>
      <c r="F1588" t="s">
        <v>173</v>
      </c>
      <c r="G1588" t="s">
        <v>245</v>
      </c>
      <c r="H1588" t="s">
        <v>209</v>
      </c>
      <c r="I1588" t="s">
        <v>396</v>
      </c>
      <c r="J1588" t="s">
        <v>11728</v>
      </c>
      <c r="K1588" t="s">
        <v>211</v>
      </c>
      <c r="L1588" t="s">
        <v>212</v>
      </c>
      <c r="M1588" t="s">
        <v>179</v>
      </c>
      <c r="N1588" t="s">
        <v>180</v>
      </c>
      <c r="O1588" t="s">
        <v>956</v>
      </c>
      <c r="P1588" t="s">
        <v>5776</v>
      </c>
      <c r="Q1588" t="s">
        <v>200</v>
      </c>
      <c r="R1588" t="s">
        <v>184</v>
      </c>
      <c r="S1588" t="s">
        <v>9503</v>
      </c>
      <c r="T1588" t="s">
        <v>215</v>
      </c>
      <c r="U1588" t="s">
        <v>7663</v>
      </c>
    </row>
    <row r="1589" spans="1:21" x14ac:dyDescent="0.2">
      <c r="A1589" t="s">
        <v>5777</v>
      </c>
      <c r="B1589" t="s">
        <v>5778</v>
      </c>
      <c r="C1589" t="s">
        <v>5775</v>
      </c>
      <c r="D1589" t="s">
        <v>171</v>
      </c>
      <c r="E1589" t="s">
        <v>172</v>
      </c>
      <c r="F1589" t="s">
        <v>173</v>
      </c>
      <c r="G1589" t="s">
        <v>245</v>
      </c>
      <c r="H1589" t="s">
        <v>209</v>
      </c>
      <c r="I1589" t="s">
        <v>396</v>
      </c>
      <c r="J1589" t="s">
        <v>11728</v>
      </c>
      <c r="K1589" t="s">
        <v>211</v>
      </c>
      <c r="L1589" t="s">
        <v>212</v>
      </c>
      <c r="M1589" t="s">
        <v>179</v>
      </c>
      <c r="N1589" t="s">
        <v>180</v>
      </c>
      <c r="O1589" t="s">
        <v>3088</v>
      </c>
      <c r="P1589" t="s">
        <v>5779</v>
      </c>
      <c r="Q1589" t="s">
        <v>200</v>
      </c>
      <c r="R1589" t="s">
        <v>184</v>
      </c>
      <c r="S1589" t="s">
        <v>9504</v>
      </c>
      <c r="T1589" t="s">
        <v>215</v>
      </c>
      <c r="U1589" t="s">
        <v>7663</v>
      </c>
    </row>
    <row r="1590" spans="1:21" x14ac:dyDescent="0.2">
      <c r="A1590" t="s">
        <v>5780</v>
      </c>
      <c r="B1590" t="s">
        <v>5781</v>
      </c>
      <c r="C1590" t="s">
        <v>5775</v>
      </c>
      <c r="D1590" t="s">
        <v>171</v>
      </c>
      <c r="E1590" t="s">
        <v>172</v>
      </c>
      <c r="F1590" t="s">
        <v>173</v>
      </c>
      <c r="G1590" t="s">
        <v>245</v>
      </c>
      <c r="H1590" t="s">
        <v>209</v>
      </c>
      <c r="I1590" t="s">
        <v>420</v>
      </c>
      <c r="J1590" t="s">
        <v>11738</v>
      </c>
      <c r="K1590" t="s">
        <v>211</v>
      </c>
      <c r="L1590" t="s">
        <v>212</v>
      </c>
      <c r="M1590" t="s">
        <v>179</v>
      </c>
      <c r="N1590" t="s">
        <v>180</v>
      </c>
      <c r="O1590" t="s">
        <v>2967</v>
      </c>
      <c r="P1590" t="s">
        <v>5782</v>
      </c>
      <c r="Q1590" t="s">
        <v>200</v>
      </c>
      <c r="R1590" t="s">
        <v>184</v>
      </c>
      <c r="S1590" t="s">
        <v>9505</v>
      </c>
      <c r="T1590" t="s">
        <v>215</v>
      </c>
      <c r="U1590" t="s">
        <v>7663</v>
      </c>
    </row>
    <row r="1591" spans="1:21" x14ac:dyDescent="0.2">
      <c r="A1591" t="s">
        <v>5783</v>
      </c>
      <c r="B1591" t="s">
        <v>5784</v>
      </c>
      <c r="C1591" t="s">
        <v>5775</v>
      </c>
      <c r="D1591" t="s">
        <v>171</v>
      </c>
      <c r="E1591" t="s">
        <v>172</v>
      </c>
      <c r="F1591" t="s">
        <v>173</v>
      </c>
      <c r="G1591" t="s">
        <v>245</v>
      </c>
      <c r="H1591" t="s">
        <v>209</v>
      </c>
      <c r="I1591" t="s">
        <v>396</v>
      </c>
      <c r="J1591" t="s">
        <v>11728</v>
      </c>
      <c r="K1591" t="s">
        <v>211</v>
      </c>
      <c r="L1591" t="s">
        <v>212</v>
      </c>
      <c r="M1591" t="s">
        <v>179</v>
      </c>
      <c r="N1591" t="s">
        <v>180</v>
      </c>
      <c r="O1591" t="s">
        <v>5785</v>
      </c>
      <c r="P1591" t="s">
        <v>5786</v>
      </c>
      <c r="Q1591" t="s">
        <v>312</v>
      </c>
      <c r="R1591" t="s">
        <v>184</v>
      </c>
      <c r="S1591" t="s">
        <v>9506</v>
      </c>
      <c r="T1591" t="s">
        <v>215</v>
      </c>
      <c r="U1591" t="s">
        <v>7663</v>
      </c>
    </row>
    <row r="1592" spans="1:21" x14ac:dyDescent="0.2">
      <c r="A1592" t="s">
        <v>5787</v>
      </c>
      <c r="B1592" t="s">
        <v>5788</v>
      </c>
      <c r="C1592" t="s">
        <v>5775</v>
      </c>
      <c r="D1592" t="s">
        <v>171</v>
      </c>
      <c r="E1592" t="s">
        <v>172</v>
      </c>
      <c r="F1592" t="s">
        <v>173</v>
      </c>
      <c r="G1592" t="s">
        <v>245</v>
      </c>
      <c r="H1592" t="s">
        <v>209</v>
      </c>
      <c r="I1592" t="s">
        <v>396</v>
      </c>
      <c r="J1592" t="s">
        <v>11728</v>
      </c>
      <c r="K1592" t="s">
        <v>211</v>
      </c>
      <c r="L1592" t="s">
        <v>212</v>
      </c>
      <c r="M1592" t="s">
        <v>179</v>
      </c>
      <c r="N1592" t="s">
        <v>180</v>
      </c>
      <c r="O1592" t="s">
        <v>5789</v>
      </c>
      <c r="P1592" t="s">
        <v>5790</v>
      </c>
      <c r="Q1592" t="s">
        <v>458</v>
      </c>
      <c r="R1592" t="s">
        <v>184</v>
      </c>
      <c r="S1592" t="s">
        <v>9507</v>
      </c>
      <c r="T1592" t="s">
        <v>215</v>
      </c>
      <c r="U1592" t="s">
        <v>7663</v>
      </c>
    </row>
    <row r="1593" spans="1:21" x14ac:dyDescent="0.2">
      <c r="A1593" t="s">
        <v>5791</v>
      </c>
      <c r="B1593" t="s">
        <v>5792</v>
      </c>
      <c r="C1593" t="s">
        <v>5775</v>
      </c>
      <c r="D1593" t="s">
        <v>171</v>
      </c>
      <c r="E1593" t="s">
        <v>172</v>
      </c>
      <c r="F1593" t="s">
        <v>173</v>
      </c>
      <c r="G1593" t="s">
        <v>245</v>
      </c>
      <c r="H1593" t="s">
        <v>209</v>
      </c>
      <c r="I1593" t="s">
        <v>402</v>
      </c>
      <c r="J1593" t="s">
        <v>11769</v>
      </c>
      <c r="K1593" t="s">
        <v>211</v>
      </c>
      <c r="L1593" t="s">
        <v>212</v>
      </c>
      <c r="M1593" t="s">
        <v>179</v>
      </c>
      <c r="N1593" t="s">
        <v>180</v>
      </c>
      <c r="O1593" t="s">
        <v>4186</v>
      </c>
      <c r="P1593" t="s">
        <v>5793</v>
      </c>
      <c r="Q1593" t="s">
        <v>183</v>
      </c>
      <c r="R1593" t="s">
        <v>184</v>
      </c>
      <c r="S1593" t="s">
        <v>9508</v>
      </c>
      <c r="T1593" t="s">
        <v>215</v>
      </c>
      <c r="U1593" t="s">
        <v>7663</v>
      </c>
    </row>
    <row r="1594" spans="1:21" x14ac:dyDescent="0.2">
      <c r="A1594" t="s">
        <v>5794</v>
      </c>
      <c r="B1594" t="s">
        <v>5795</v>
      </c>
      <c r="C1594" t="s">
        <v>5775</v>
      </c>
      <c r="D1594" t="s">
        <v>171</v>
      </c>
      <c r="E1594" t="s">
        <v>172</v>
      </c>
      <c r="F1594" t="s">
        <v>173</v>
      </c>
      <c r="G1594" t="s">
        <v>245</v>
      </c>
      <c r="H1594" t="s">
        <v>209</v>
      </c>
      <c r="I1594" t="s">
        <v>402</v>
      </c>
      <c r="J1594" t="s">
        <v>11769</v>
      </c>
      <c r="K1594" t="s">
        <v>211</v>
      </c>
      <c r="L1594" t="s">
        <v>212</v>
      </c>
      <c r="M1594" t="s">
        <v>179</v>
      </c>
      <c r="N1594" t="s">
        <v>180</v>
      </c>
      <c r="O1594" t="s">
        <v>5796</v>
      </c>
      <c r="P1594" t="s">
        <v>5797</v>
      </c>
      <c r="Q1594" t="s">
        <v>183</v>
      </c>
      <c r="R1594" t="s">
        <v>184</v>
      </c>
      <c r="S1594" t="s">
        <v>9509</v>
      </c>
      <c r="T1594" t="s">
        <v>215</v>
      </c>
      <c r="U1594" t="s">
        <v>7663</v>
      </c>
    </row>
    <row r="1595" spans="1:21" x14ac:dyDescent="0.2">
      <c r="A1595" t="s">
        <v>5798</v>
      </c>
      <c r="B1595" t="s">
        <v>5799</v>
      </c>
      <c r="C1595" t="s">
        <v>5775</v>
      </c>
      <c r="D1595" t="s">
        <v>12670</v>
      </c>
      <c r="E1595" t="s">
        <v>172</v>
      </c>
      <c r="F1595" t="s">
        <v>173</v>
      </c>
      <c r="G1595" t="s">
        <v>174</v>
      </c>
      <c r="H1595" t="s">
        <v>209</v>
      </c>
      <c r="I1595" t="s">
        <v>945</v>
      </c>
      <c r="J1595" t="s">
        <v>11756</v>
      </c>
      <c r="K1595" t="s">
        <v>211</v>
      </c>
      <c r="L1595" t="s">
        <v>212</v>
      </c>
      <c r="M1595" t="s">
        <v>179</v>
      </c>
      <c r="N1595" t="s">
        <v>180</v>
      </c>
      <c r="O1595" t="s">
        <v>5800</v>
      </c>
      <c r="P1595" t="s">
        <v>5801</v>
      </c>
      <c r="Q1595" t="s">
        <v>200</v>
      </c>
      <c r="R1595" t="s">
        <v>184</v>
      </c>
      <c r="S1595" t="s">
        <v>9510</v>
      </c>
      <c r="T1595" t="s">
        <v>215</v>
      </c>
      <c r="U1595" t="s">
        <v>7663</v>
      </c>
    </row>
    <row r="1596" spans="1:21" x14ac:dyDescent="0.2">
      <c r="A1596" t="s">
        <v>5802</v>
      </c>
      <c r="B1596" t="s">
        <v>9511</v>
      </c>
      <c r="C1596" t="s">
        <v>5775</v>
      </c>
      <c r="D1596" t="s">
        <v>171</v>
      </c>
      <c r="E1596" t="s">
        <v>172</v>
      </c>
      <c r="F1596" t="s">
        <v>173</v>
      </c>
      <c r="G1596" t="s">
        <v>189</v>
      </c>
      <c r="H1596" t="s">
        <v>602</v>
      </c>
      <c r="I1596" t="s">
        <v>199</v>
      </c>
      <c r="J1596" t="s">
        <v>11750</v>
      </c>
      <c r="K1596" t="s">
        <v>610</v>
      </c>
      <c r="L1596" t="s">
        <v>611</v>
      </c>
      <c r="M1596" t="s">
        <v>295</v>
      </c>
      <c r="N1596" t="s">
        <v>9898</v>
      </c>
      <c r="O1596" t="s">
        <v>755</v>
      </c>
      <c r="P1596" t="s">
        <v>756</v>
      </c>
      <c r="Q1596" t="s">
        <v>465</v>
      </c>
      <c r="R1596" t="s">
        <v>465</v>
      </c>
      <c r="S1596" t="s">
        <v>9512</v>
      </c>
      <c r="T1596" t="s">
        <v>7757</v>
      </c>
      <c r="U1596" t="s">
        <v>11474</v>
      </c>
    </row>
    <row r="1597" spans="1:21" x14ac:dyDescent="0.2">
      <c r="A1597" t="s">
        <v>5803</v>
      </c>
      <c r="B1597" t="s">
        <v>9513</v>
      </c>
      <c r="C1597" t="s">
        <v>5775</v>
      </c>
      <c r="D1597" t="s">
        <v>171</v>
      </c>
      <c r="E1597" t="s">
        <v>172</v>
      </c>
      <c r="F1597" t="s">
        <v>173</v>
      </c>
      <c r="G1597" t="s">
        <v>189</v>
      </c>
      <c r="H1597" t="s">
        <v>602</v>
      </c>
      <c r="I1597" t="s">
        <v>199</v>
      </c>
      <c r="J1597" t="s">
        <v>11750</v>
      </c>
      <c r="K1597" t="s">
        <v>2413</v>
      </c>
      <c r="L1597" t="s">
        <v>2414</v>
      </c>
      <c r="M1597" t="s">
        <v>295</v>
      </c>
      <c r="N1597" t="s">
        <v>9898</v>
      </c>
      <c r="O1597" t="s">
        <v>755</v>
      </c>
      <c r="P1597" t="s">
        <v>756</v>
      </c>
      <c r="Q1597" t="s">
        <v>465</v>
      </c>
      <c r="R1597" t="s">
        <v>465</v>
      </c>
      <c r="S1597" t="s">
        <v>9514</v>
      </c>
      <c r="T1597" t="s">
        <v>7764</v>
      </c>
      <c r="U1597" t="s">
        <v>11475</v>
      </c>
    </row>
    <row r="1598" spans="1:21" x14ac:dyDescent="0.2">
      <c r="A1598" t="s">
        <v>5804</v>
      </c>
      <c r="B1598" t="s">
        <v>9515</v>
      </c>
      <c r="C1598" t="s">
        <v>5775</v>
      </c>
      <c r="D1598" t="s">
        <v>171</v>
      </c>
      <c r="E1598" t="s">
        <v>172</v>
      </c>
      <c r="F1598" t="s">
        <v>173</v>
      </c>
      <c r="G1598" t="s">
        <v>174</v>
      </c>
      <c r="H1598" t="s">
        <v>580</v>
      </c>
      <c r="I1598" t="s">
        <v>210</v>
      </c>
      <c r="J1598" t="s">
        <v>11790</v>
      </c>
      <c r="K1598" t="s">
        <v>805</v>
      </c>
      <c r="L1598" t="s">
        <v>806</v>
      </c>
      <c r="M1598" t="s">
        <v>295</v>
      </c>
      <c r="N1598" t="s">
        <v>9898</v>
      </c>
      <c r="O1598" t="s">
        <v>5805</v>
      </c>
      <c r="P1598" t="s">
        <v>5806</v>
      </c>
      <c r="Q1598" t="s">
        <v>200</v>
      </c>
      <c r="R1598" t="s">
        <v>184</v>
      </c>
      <c r="S1598" t="s">
        <v>9516</v>
      </c>
      <c r="T1598" t="s">
        <v>7800</v>
      </c>
      <c r="U1598" t="s">
        <v>11476</v>
      </c>
    </row>
    <row r="1599" spans="1:21" x14ac:dyDescent="0.2">
      <c r="A1599" t="s">
        <v>5807</v>
      </c>
      <c r="B1599" t="s">
        <v>5808</v>
      </c>
      <c r="C1599" t="s">
        <v>5775</v>
      </c>
      <c r="D1599" t="s">
        <v>171</v>
      </c>
      <c r="E1599" t="s">
        <v>172</v>
      </c>
      <c r="F1599" t="s">
        <v>173</v>
      </c>
      <c r="G1599" t="s">
        <v>189</v>
      </c>
      <c r="H1599" t="s">
        <v>209</v>
      </c>
      <c r="I1599" t="s">
        <v>574</v>
      </c>
      <c r="J1599" t="s">
        <v>11813</v>
      </c>
      <c r="K1599" t="s">
        <v>217</v>
      </c>
      <c r="L1599" t="s">
        <v>274</v>
      </c>
      <c r="M1599" t="s">
        <v>179</v>
      </c>
      <c r="N1599" t="s">
        <v>192</v>
      </c>
      <c r="O1599" t="s">
        <v>5705</v>
      </c>
      <c r="P1599" t="s">
        <v>5809</v>
      </c>
      <c r="Q1599" t="s">
        <v>312</v>
      </c>
      <c r="R1599" t="s">
        <v>184</v>
      </c>
      <c r="S1599" t="s">
        <v>9517</v>
      </c>
      <c r="T1599" t="s">
        <v>277</v>
      </c>
      <c r="U1599" t="s">
        <v>11477</v>
      </c>
    </row>
    <row r="1600" spans="1:21" x14ac:dyDescent="0.2">
      <c r="A1600" t="s">
        <v>5810</v>
      </c>
      <c r="B1600" t="s">
        <v>5811</v>
      </c>
      <c r="C1600" t="s">
        <v>5775</v>
      </c>
      <c r="D1600" t="s">
        <v>171</v>
      </c>
      <c r="E1600" t="s">
        <v>172</v>
      </c>
      <c r="F1600" t="s">
        <v>173</v>
      </c>
      <c r="G1600" t="s">
        <v>189</v>
      </c>
      <c r="H1600" t="s">
        <v>209</v>
      </c>
      <c r="I1600" t="s">
        <v>574</v>
      </c>
      <c r="J1600" t="s">
        <v>11813</v>
      </c>
      <c r="K1600" t="s">
        <v>217</v>
      </c>
      <c r="L1600" t="s">
        <v>317</v>
      </c>
      <c r="M1600" t="s">
        <v>179</v>
      </c>
      <c r="N1600" t="s">
        <v>192</v>
      </c>
      <c r="O1600" t="s">
        <v>2619</v>
      </c>
      <c r="P1600" t="s">
        <v>5812</v>
      </c>
      <c r="Q1600" t="s">
        <v>312</v>
      </c>
      <c r="R1600" t="s">
        <v>184</v>
      </c>
      <c r="S1600" t="s">
        <v>9518</v>
      </c>
      <c r="T1600" t="s">
        <v>322</v>
      </c>
      <c r="U1600" t="s">
        <v>11478</v>
      </c>
    </row>
    <row r="1601" spans="1:21" x14ac:dyDescent="0.2">
      <c r="A1601" t="s">
        <v>5813</v>
      </c>
      <c r="B1601" t="s">
        <v>5814</v>
      </c>
      <c r="C1601" t="s">
        <v>5775</v>
      </c>
      <c r="D1601" t="s">
        <v>12671</v>
      </c>
      <c r="E1601" t="s">
        <v>172</v>
      </c>
      <c r="F1601" t="s">
        <v>173</v>
      </c>
      <c r="G1601" t="s">
        <v>189</v>
      </c>
      <c r="H1601" t="s">
        <v>198</v>
      </c>
      <c r="I1601" t="s">
        <v>191</v>
      </c>
      <c r="J1601" t="s">
        <v>11718</v>
      </c>
      <c r="K1601" t="s">
        <v>217</v>
      </c>
      <c r="L1601" t="s">
        <v>267</v>
      </c>
      <c r="M1601" t="s">
        <v>179</v>
      </c>
      <c r="N1601" t="s">
        <v>192</v>
      </c>
      <c r="O1601" t="s">
        <v>5815</v>
      </c>
      <c r="P1601" t="s">
        <v>5816</v>
      </c>
      <c r="Q1601" t="s">
        <v>200</v>
      </c>
      <c r="R1601" t="s">
        <v>184</v>
      </c>
      <c r="S1601" t="s">
        <v>9519</v>
      </c>
      <c r="T1601" t="s">
        <v>268</v>
      </c>
      <c r="U1601" t="s">
        <v>11479</v>
      </c>
    </row>
    <row r="1602" spans="1:21" x14ac:dyDescent="0.2">
      <c r="A1602" t="s">
        <v>5817</v>
      </c>
      <c r="B1602" t="s">
        <v>5818</v>
      </c>
      <c r="C1602" t="s">
        <v>5775</v>
      </c>
      <c r="D1602" t="s">
        <v>171</v>
      </c>
      <c r="E1602" t="s">
        <v>172</v>
      </c>
      <c r="F1602" t="s">
        <v>173</v>
      </c>
      <c r="G1602" t="s">
        <v>174</v>
      </c>
      <c r="H1602" t="s">
        <v>462</v>
      </c>
      <c r="I1602" t="s">
        <v>234</v>
      </c>
      <c r="J1602" t="s">
        <v>11741</v>
      </c>
      <c r="K1602" t="s">
        <v>622</v>
      </c>
      <c r="L1602" t="s">
        <v>569</v>
      </c>
      <c r="M1602" t="s">
        <v>179</v>
      </c>
      <c r="N1602" t="s">
        <v>180</v>
      </c>
      <c r="O1602" t="s">
        <v>1085</v>
      </c>
      <c r="P1602" t="s">
        <v>5819</v>
      </c>
      <c r="Q1602" t="s">
        <v>465</v>
      </c>
      <c r="R1602" t="s">
        <v>465</v>
      </c>
      <c r="S1602" t="s">
        <v>9520</v>
      </c>
      <c r="T1602" t="s">
        <v>219</v>
      </c>
      <c r="U1602" t="s">
        <v>11480</v>
      </c>
    </row>
    <row r="1603" spans="1:21" x14ac:dyDescent="0.2">
      <c r="A1603" t="s">
        <v>5820</v>
      </c>
      <c r="B1603" t="s">
        <v>5821</v>
      </c>
      <c r="C1603" t="s">
        <v>5775</v>
      </c>
      <c r="D1603" t="s">
        <v>171</v>
      </c>
      <c r="E1603" t="s">
        <v>172</v>
      </c>
      <c r="F1603" t="s">
        <v>173</v>
      </c>
      <c r="G1603" t="s">
        <v>174</v>
      </c>
      <c r="H1603" t="s">
        <v>580</v>
      </c>
      <c r="I1603" t="s">
        <v>414</v>
      </c>
      <c r="J1603" t="s">
        <v>11838</v>
      </c>
      <c r="K1603" t="s">
        <v>1036</v>
      </c>
      <c r="L1603" t="s">
        <v>1037</v>
      </c>
      <c r="M1603" t="s">
        <v>295</v>
      </c>
      <c r="N1603" t="s">
        <v>9898</v>
      </c>
      <c r="O1603" t="s">
        <v>5822</v>
      </c>
      <c r="P1603" t="s">
        <v>5823</v>
      </c>
      <c r="Q1603" t="s">
        <v>458</v>
      </c>
      <c r="R1603" t="s">
        <v>184</v>
      </c>
      <c r="S1603" t="s">
        <v>9521</v>
      </c>
      <c r="T1603" t="s">
        <v>7764</v>
      </c>
      <c r="U1603" t="s">
        <v>11481</v>
      </c>
    </row>
    <row r="1604" spans="1:21" x14ac:dyDescent="0.2">
      <c r="A1604" t="s">
        <v>5824</v>
      </c>
      <c r="B1604" t="s">
        <v>5825</v>
      </c>
      <c r="C1604" t="s">
        <v>5775</v>
      </c>
      <c r="D1604" t="s">
        <v>171</v>
      </c>
      <c r="E1604" t="s">
        <v>172</v>
      </c>
      <c r="F1604" t="s">
        <v>173</v>
      </c>
      <c r="G1604" t="s">
        <v>174</v>
      </c>
      <c r="H1604" t="s">
        <v>292</v>
      </c>
      <c r="I1604" t="s">
        <v>176</v>
      </c>
      <c r="J1604" t="s">
        <v>12663</v>
      </c>
      <c r="K1604" t="s">
        <v>610</v>
      </c>
      <c r="L1604" t="s">
        <v>611</v>
      </c>
      <c r="M1604" t="s">
        <v>295</v>
      </c>
      <c r="N1604" t="s">
        <v>9898</v>
      </c>
      <c r="O1604" t="s">
        <v>5826</v>
      </c>
      <c r="P1604" t="s">
        <v>5827</v>
      </c>
      <c r="Q1604" t="s">
        <v>269</v>
      </c>
      <c r="R1604" t="s">
        <v>270</v>
      </c>
      <c r="S1604" t="s">
        <v>9522</v>
      </c>
      <c r="T1604" t="s">
        <v>7757</v>
      </c>
      <c r="U1604" t="s">
        <v>11482</v>
      </c>
    </row>
    <row r="1605" spans="1:21" x14ac:dyDescent="0.2">
      <c r="A1605" t="s">
        <v>5828</v>
      </c>
      <c r="B1605" t="s">
        <v>5829</v>
      </c>
      <c r="C1605" t="s">
        <v>5775</v>
      </c>
      <c r="D1605" t="s">
        <v>171</v>
      </c>
      <c r="E1605" t="s">
        <v>172</v>
      </c>
      <c r="F1605" t="s">
        <v>173</v>
      </c>
      <c r="G1605" t="s">
        <v>174</v>
      </c>
      <c r="H1605" t="s">
        <v>209</v>
      </c>
      <c r="I1605" t="s">
        <v>414</v>
      </c>
      <c r="J1605" t="s">
        <v>11744</v>
      </c>
      <c r="K1605" t="s">
        <v>211</v>
      </c>
      <c r="L1605" t="s">
        <v>334</v>
      </c>
      <c r="M1605" t="s">
        <v>179</v>
      </c>
      <c r="N1605" t="s">
        <v>180</v>
      </c>
      <c r="O1605" t="s">
        <v>5830</v>
      </c>
      <c r="P1605" t="s">
        <v>5831</v>
      </c>
      <c r="Q1605" t="s">
        <v>200</v>
      </c>
      <c r="R1605" t="s">
        <v>184</v>
      </c>
      <c r="S1605" t="s">
        <v>9523</v>
      </c>
      <c r="T1605" t="s">
        <v>338</v>
      </c>
      <c r="U1605" t="s">
        <v>11483</v>
      </c>
    </row>
    <row r="1606" spans="1:21" x14ac:dyDescent="0.2">
      <c r="A1606" t="s">
        <v>5832</v>
      </c>
      <c r="B1606" t="s">
        <v>5833</v>
      </c>
      <c r="C1606" t="s">
        <v>5775</v>
      </c>
      <c r="D1606" t="s">
        <v>171</v>
      </c>
      <c r="E1606" t="s">
        <v>172</v>
      </c>
      <c r="F1606" t="s">
        <v>173</v>
      </c>
      <c r="G1606" t="s">
        <v>174</v>
      </c>
      <c r="H1606" t="s">
        <v>1092</v>
      </c>
      <c r="I1606" t="s">
        <v>191</v>
      </c>
      <c r="J1606" t="s">
        <v>11844</v>
      </c>
      <c r="K1606" t="s">
        <v>1036</v>
      </c>
      <c r="L1606" t="s">
        <v>1037</v>
      </c>
      <c r="M1606" t="s">
        <v>295</v>
      </c>
      <c r="N1606" t="s">
        <v>9898</v>
      </c>
      <c r="O1606" t="s">
        <v>2316</v>
      </c>
      <c r="P1606" t="s">
        <v>5834</v>
      </c>
      <c r="Q1606" t="s">
        <v>337</v>
      </c>
      <c r="R1606" t="s">
        <v>321</v>
      </c>
      <c r="S1606" t="s">
        <v>9524</v>
      </c>
      <c r="T1606" t="s">
        <v>7764</v>
      </c>
      <c r="U1606" t="s">
        <v>11484</v>
      </c>
    </row>
    <row r="1607" spans="1:21" x14ac:dyDescent="0.2">
      <c r="A1607" t="s">
        <v>5835</v>
      </c>
      <c r="B1607" t="s">
        <v>5836</v>
      </c>
      <c r="C1607" t="s">
        <v>5775</v>
      </c>
      <c r="D1607" t="s">
        <v>171</v>
      </c>
      <c r="E1607" t="s">
        <v>172</v>
      </c>
      <c r="F1607" t="s">
        <v>173</v>
      </c>
      <c r="G1607" t="s">
        <v>216</v>
      </c>
      <c r="H1607" t="s">
        <v>11752</v>
      </c>
      <c r="I1607" t="s">
        <v>574</v>
      </c>
      <c r="J1607" t="s">
        <v>11788</v>
      </c>
      <c r="K1607" t="s">
        <v>622</v>
      </c>
      <c r="L1607" t="s">
        <v>569</v>
      </c>
      <c r="M1607" t="s">
        <v>295</v>
      </c>
      <c r="N1607" t="s">
        <v>623</v>
      </c>
      <c r="O1607" t="s">
        <v>5837</v>
      </c>
      <c r="P1607" t="s">
        <v>5838</v>
      </c>
      <c r="Q1607" t="s">
        <v>183</v>
      </c>
      <c r="R1607" t="s">
        <v>184</v>
      </c>
      <c r="S1607" t="s">
        <v>9525</v>
      </c>
      <c r="T1607" t="s">
        <v>631</v>
      </c>
      <c r="U1607" t="s">
        <v>11485</v>
      </c>
    </row>
    <row r="1608" spans="1:21" x14ac:dyDescent="0.2">
      <c r="A1608" t="s">
        <v>5839</v>
      </c>
      <c r="B1608" t="s">
        <v>5840</v>
      </c>
      <c r="C1608" t="s">
        <v>5841</v>
      </c>
      <c r="D1608" t="s">
        <v>171</v>
      </c>
      <c r="E1608" t="s">
        <v>172</v>
      </c>
      <c r="F1608" t="s">
        <v>173</v>
      </c>
      <c r="G1608" t="s">
        <v>245</v>
      </c>
      <c r="H1608" t="s">
        <v>198</v>
      </c>
      <c r="I1608" t="s">
        <v>414</v>
      </c>
      <c r="J1608" t="s">
        <v>11739</v>
      </c>
      <c r="K1608" t="s">
        <v>217</v>
      </c>
      <c r="L1608" t="s">
        <v>267</v>
      </c>
      <c r="M1608" t="s">
        <v>179</v>
      </c>
      <c r="N1608" t="s">
        <v>192</v>
      </c>
      <c r="O1608" t="s">
        <v>5842</v>
      </c>
      <c r="P1608" t="s">
        <v>5843</v>
      </c>
      <c r="Q1608" t="s">
        <v>225</v>
      </c>
      <c r="R1608" t="s">
        <v>184</v>
      </c>
      <c r="S1608" t="s">
        <v>9526</v>
      </c>
      <c r="T1608" t="s">
        <v>268</v>
      </c>
      <c r="U1608" t="s">
        <v>9527</v>
      </c>
    </row>
    <row r="1609" spans="1:21" x14ac:dyDescent="0.2">
      <c r="A1609" t="s">
        <v>5844</v>
      </c>
      <c r="B1609" t="s">
        <v>5845</v>
      </c>
      <c r="C1609" t="s">
        <v>5736</v>
      </c>
      <c r="D1609" t="s">
        <v>171</v>
      </c>
      <c r="E1609" t="s">
        <v>172</v>
      </c>
      <c r="F1609" t="s">
        <v>173</v>
      </c>
      <c r="G1609" t="s">
        <v>174</v>
      </c>
      <c r="H1609" t="s">
        <v>11763</v>
      </c>
      <c r="I1609" t="s">
        <v>945</v>
      </c>
      <c r="J1609" t="s">
        <v>11764</v>
      </c>
      <c r="K1609" t="s">
        <v>622</v>
      </c>
      <c r="L1609" t="s">
        <v>569</v>
      </c>
      <c r="M1609" t="s">
        <v>295</v>
      </c>
      <c r="N1609" t="s">
        <v>623</v>
      </c>
      <c r="O1609" t="s">
        <v>4660</v>
      </c>
      <c r="P1609" t="s">
        <v>5846</v>
      </c>
      <c r="Q1609" t="s">
        <v>200</v>
      </c>
      <c r="R1609" t="s">
        <v>184</v>
      </c>
      <c r="S1609" t="s">
        <v>9528</v>
      </c>
      <c r="T1609" t="s">
        <v>631</v>
      </c>
      <c r="U1609" t="s">
        <v>9529</v>
      </c>
    </row>
    <row r="1610" spans="1:21" x14ac:dyDescent="0.2">
      <c r="A1610" t="s">
        <v>5847</v>
      </c>
      <c r="B1610" t="s">
        <v>5848</v>
      </c>
      <c r="C1610" t="s">
        <v>5841</v>
      </c>
      <c r="D1610" t="s">
        <v>171</v>
      </c>
      <c r="E1610" t="s">
        <v>172</v>
      </c>
      <c r="F1610" t="s">
        <v>173</v>
      </c>
      <c r="G1610" t="s">
        <v>189</v>
      </c>
      <c r="H1610" t="s">
        <v>580</v>
      </c>
      <c r="I1610" t="s">
        <v>210</v>
      </c>
      <c r="J1610" t="s">
        <v>11790</v>
      </c>
      <c r="K1610" t="s">
        <v>1021</v>
      </c>
      <c r="L1610" t="s">
        <v>1022</v>
      </c>
      <c r="M1610" t="s">
        <v>295</v>
      </c>
      <c r="N1610" t="s">
        <v>9898</v>
      </c>
      <c r="O1610" t="s">
        <v>5849</v>
      </c>
      <c r="P1610" t="s">
        <v>5850</v>
      </c>
      <c r="Q1610" t="s">
        <v>200</v>
      </c>
      <c r="R1610" t="s">
        <v>184</v>
      </c>
      <c r="S1610" t="s">
        <v>9530</v>
      </c>
      <c r="T1610" t="s">
        <v>7757</v>
      </c>
      <c r="U1610" t="s">
        <v>11486</v>
      </c>
    </row>
    <row r="1611" spans="1:21" x14ac:dyDescent="0.2">
      <c r="A1611" t="s">
        <v>5851</v>
      </c>
      <c r="B1611" t="s">
        <v>5852</v>
      </c>
      <c r="C1611" t="s">
        <v>5853</v>
      </c>
      <c r="D1611" t="s">
        <v>171</v>
      </c>
      <c r="E1611" t="s">
        <v>172</v>
      </c>
      <c r="F1611" t="s">
        <v>173</v>
      </c>
      <c r="G1611" t="s">
        <v>174</v>
      </c>
      <c r="H1611" t="s">
        <v>11763</v>
      </c>
      <c r="I1611" t="s">
        <v>945</v>
      </c>
      <c r="J1611" t="s">
        <v>11764</v>
      </c>
      <c r="K1611" t="s">
        <v>622</v>
      </c>
      <c r="L1611" t="s">
        <v>569</v>
      </c>
      <c r="M1611" t="s">
        <v>295</v>
      </c>
      <c r="N1611" t="s">
        <v>623</v>
      </c>
      <c r="O1611" t="s">
        <v>494</v>
      </c>
      <c r="P1611" t="s">
        <v>5854</v>
      </c>
      <c r="Q1611" t="s">
        <v>200</v>
      </c>
      <c r="R1611" t="s">
        <v>184</v>
      </c>
      <c r="S1611" t="s">
        <v>9531</v>
      </c>
      <c r="T1611" t="s">
        <v>626</v>
      </c>
      <c r="U1611" t="s">
        <v>9532</v>
      </c>
    </row>
    <row r="1612" spans="1:21" x14ac:dyDescent="0.2">
      <c r="A1612" t="s">
        <v>5855</v>
      </c>
      <c r="B1612" t="s">
        <v>5856</v>
      </c>
      <c r="C1612" t="s">
        <v>5857</v>
      </c>
      <c r="D1612" t="s">
        <v>171</v>
      </c>
      <c r="E1612" t="s">
        <v>172</v>
      </c>
      <c r="F1612" t="s">
        <v>173</v>
      </c>
      <c r="G1612" t="s">
        <v>174</v>
      </c>
      <c r="H1612" t="s">
        <v>209</v>
      </c>
      <c r="I1612" t="s">
        <v>574</v>
      </c>
      <c r="J1612" t="s">
        <v>11813</v>
      </c>
      <c r="K1612" t="s">
        <v>177</v>
      </c>
      <c r="L1612" t="s">
        <v>334</v>
      </c>
      <c r="M1612" t="s">
        <v>179</v>
      </c>
      <c r="N1612" t="s">
        <v>180</v>
      </c>
      <c r="O1612" t="s">
        <v>5858</v>
      </c>
      <c r="P1612" t="s">
        <v>5859</v>
      </c>
      <c r="Q1612" t="s">
        <v>312</v>
      </c>
      <c r="R1612" t="s">
        <v>184</v>
      </c>
      <c r="S1612" t="s">
        <v>9533</v>
      </c>
      <c r="T1612" t="s">
        <v>338</v>
      </c>
      <c r="U1612" t="s">
        <v>9534</v>
      </c>
    </row>
    <row r="1613" spans="1:21" x14ac:dyDescent="0.2">
      <c r="A1613" t="s">
        <v>5860</v>
      </c>
      <c r="B1613" t="s">
        <v>5861</v>
      </c>
      <c r="C1613" t="s">
        <v>5775</v>
      </c>
      <c r="D1613" t="s">
        <v>171</v>
      </c>
      <c r="E1613" t="s">
        <v>172</v>
      </c>
      <c r="F1613" t="s">
        <v>173</v>
      </c>
      <c r="G1613" t="s">
        <v>174</v>
      </c>
      <c r="H1613" t="s">
        <v>793</v>
      </c>
      <c r="I1613" t="s">
        <v>199</v>
      </c>
      <c r="J1613" t="s">
        <v>11795</v>
      </c>
      <c r="K1613" t="s">
        <v>677</v>
      </c>
      <c r="L1613" t="s">
        <v>678</v>
      </c>
      <c r="M1613" t="s">
        <v>295</v>
      </c>
      <c r="N1613" t="s">
        <v>296</v>
      </c>
      <c r="O1613" t="s">
        <v>5862</v>
      </c>
      <c r="P1613" t="s">
        <v>5863</v>
      </c>
      <c r="Q1613" t="s">
        <v>1157</v>
      </c>
      <c r="R1613" t="s">
        <v>261</v>
      </c>
      <c r="S1613" t="s">
        <v>9535</v>
      </c>
      <c r="T1613" t="s">
        <v>7771</v>
      </c>
      <c r="U1613" t="s">
        <v>11487</v>
      </c>
    </row>
    <row r="1614" spans="1:21" x14ac:dyDescent="0.2">
      <c r="A1614" t="s">
        <v>5864</v>
      </c>
      <c r="B1614" t="s">
        <v>5865</v>
      </c>
      <c r="C1614" t="s">
        <v>5866</v>
      </c>
      <c r="D1614" t="s">
        <v>171</v>
      </c>
      <c r="E1614" t="s">
        <v>172</v>
      </c>
      <c r="F1614" t="s">
        <v>173</v>
      </c>
      <c r="G1614" t="s">
        <v>174</v>
      </c>
      <c r="H1614" t="s">
        <v>657</v>
      </c>
      <c r="I1614" t="s">
        <v>228</v>
      </c>
      <c r="J1614" t="s">
        <v>11868</v>
      </c>
      <c r="K1614" t="s">
        <v>805</v>
      </c>
      <c r="L1614" t="s">
        <v>806</v>
      </c>
      <c r="M1614" t="s">
        <v>295</v>
      </c>
      <c r="N1614" t="s">
        <v>9898</v>
      </c>
      <c r="O1614" t="s">
        <v>5867</v>
      </c>
      <c r="P1614" t="s">
        <v>5868</v>
      </c>
      <c r="Q1614" t="s">
        <v>195</v>
      </c>
      <c r="R1614" t="s">
        <v>196</v>
      </c>
      <c r="S1614" t="s">
        <v>9536</v>
      </c>
      <c r="T1614" t="s">
        <v>7764</v>
      </c>
      <c r="U1614" t="s">
        <v>11488</v>
      </c>
    </row>
    <row r="1615" spans="1:21" x14ac:dyDescent="0.2">
      <c r="A1615" t="s">
        <v>5869</v>
      </c>
      <c r="B1615" t="s">
        <v>5870</v>
      </c>
      <c r="C1615" t="s">
        <v>5871</v>
      </c>
      <c r="D1615" t="s">
        <v>171</v>
      </c>
      <c r="E1615" t="s">
        <v>172</v>
      </c>
      <c r="F1615" t="s">
        <v>173</v>
      </c>
      <c r="G1615" t="s">
        <v>174</v>
      </c>
      <c r="H1615" t="s">
        <v>209</v>
      </c>
      <c r="I1615" t="s">
        <v>945</v>
      </c>
      <c r="J1615" t="s">
        <v>11756</v>
      </c>
      <c r="K1615" t="s">
        <v>211</v>
      </c>
      <c r="L1615" t="s">
        <v>212</v>
      </c>
      <c r="M1615" t="s">
        <v>179</v>
      </c>
      <c r="N1615" t="s">
        <v>180</v>
      </c>
      <c r="O1615" t="s">
        <v>5872</v>
      </c>
      <c r="P1615" t="s">
        <v>5873</v>
      </c>
      <c r="Q1615" t="s">
        <v>200</v>
      </c>
      <c r="R1615" t="s">
        <v>184</v>
      </c>
      <c r="S1615" t="s">
        <v>9537</v>
      </c>
      <c r="T1615" t="s">
        <v>215</v>
      </c>
      <c r="U1615" t="s">
        <v>7663</v>
      </c>
    </row>
    <row r="1616" spans="1:21" x14ac:dyDescent="0.2">
      <c r="A1616" t="s">
        <v>5874</v>
      </c>
      <c r="B1616" t="s">
        <v>5875</v>
      </c>
      <c r="C1616" t="s">
        <v>5876</v>
      </c>
      <c r="D1616" t="s">
        <v>171</v>
      </c>
      <c r="E1616" t="s">
        <v>172</v>
      </c>
      <c r="F1616" t="s">
        <v>173</v>
      </c>
      <c r="G1616" t="s">
        <v>245</v>
      </c>
      <c r="H1616" t="s">
        <v>198</v>
      </c>
      <c r="I1616" t="s">
        <v>414</v>
      </c>
      <c r="J1616" t="s">
        <v>11739</v>
      </c>
      <c r="K1616" t="s">
        <v>177</v>
      </c>
      <c r="L1616" t="s">
        <v>352</v>
      </c>
      <c r="M1616" t="s">
        <v>179</v>
      </c>
      <c r="N1616" t="s">
        <v>180</v>
      </c>
      <c r="O1616" t="s">
        <v>5877</v>
      </c>
      <c r="P1616" t="s">
        <v>5878</v>
      </c>
      <c r="Q1616" t="s">
        <v>225</v>
      </c>
      <c r="R1616" t="s">
        <v>184</v>
      </c>
      <c r="S1616" t="s">
        <v>9538</v>
      </c>
      <c r="T1616" t="s">
        <v>322</v>
      </c>
      <c r="U1616" t="s">
        <v>9539</v>
      </c>
    </row>
    <row r="1617" spans="1:21" x14ac:dyDescent="0.2">
      <c r="A1617" t="s">
        <v>5879</v>
      </c>
      <c r="B1617" t="s">
        <v>5880</v>
      </c>
      <c r="C1617" t="s">
        <v>5876</v>
      </c>
      <c r="D1617" t="s">
        <v>171</v>
      </c>
      <c r="E1617" t="s">
        <v>172</v>
      </c>
      <c r="F1617" t="s">
        <v>173</v>
      </c>
      <c r="G1617" t="s">
        <v>245</v>
      </c>
      <c r="H1617" t="s">
        <v>198</v>
      </c>
      <c r="I1617" t="s">
        <v>414</v>
      </c>
      <c r="J1617" t="s">
        <v>11739</v>
      </c>
      <c r="K1617" t="s">
        <v>177</v>
      </c>
      <c r="L1617" t="s">
        <v>352</v>
      </c>
      <c r="M1617" t="s">
        <v>179</v>
      </c>
      <c r="N1617" t="s">
        <v>180</v>
      </c>
      <c r="O1617" t="s">
        <v>2651</v>
      </c>
      <c r="P1617" t="s">
        <v>5881</v>
      </c>
      <c r="Q1617" t="s">
        <v>225</v>
      </c>
      <c r="R1617" t="s">
        <v>184</v>
      </c>
      <c r="S1617" t="s">
        <v>9540</v>
      </c>
      <c r="T1617" t="s">
        <v>322</v>
      </c>
      <c r="U1617" t="s">
        <v>11489</v>
      </c>
    </row>
    <row r="1618" spans="1:21" x14ac:dyDescent="0.2">
      <c r="A1618" t="s">
        <v>5882</v>
      </c>
      <c r="B1618" t="s">
        <v>12672</v>
      </c>
      <c r="C1618" t="s">
        <v>5876</v>
      </c>
      <c r="D1618" t="s">
        <v>171</v>
      </c>
      <c r="E1618" t="s">
        <v>172</v>
      </c>
      <c r="F1618" t="s">
        <v>173</v>
      </c>
      <c r="G1618" t="s">
        <v>174</v>
      </c>
      <c r="H1618" t="s">
        <v>11763</v>
      </c>
      <c r="I1618" t="s">
        <v>239</v>
      </c>
      <c r="J1618" t="s">
        <v>11776</v>
      </c>
      <c r="K1618" t="s">
        <v>622</v>
      </c>
      <c r="L1618" t="s">
        <v>569</v>
      </c>
      <c r="M1618" t="s">
        <v>295</v>
      </c>
      <c r="N1618" t="s">
        <v>623</v>
      </c>
      <c r="O1618" t="s">
        <v>1722</v>
      </c>
      <c r="P1618" t="s">
        <v>5883</v>
      </c>
      <c r="Q1618" t="s">
        <v>225</v>
      </c>
      <c r="R1618" t="s">
        <v>184</v>
      </c>
      <c r="S1618" t="s">
        <v>9541</v>
      </c>
      <c r="T1618" t="s">
        <v>631</v>
      </c>
      <c r="U1618" t="s">
        <v>11490</v>
      </c>
    </row>
    <row r="1619" spans="1:21" x14ac:dyDescent="0.2">
      <c r="A1619" t="s">
        <v>5884</v>
      </c>
      <c r="B1619" t="s">
        <v>5885</v>
      </c>
      <c r="C1619" t="s">
        <v>5886</v>
      </c>
      <c r="D1619" t="s">
        <v>171</v>
      </c>
      <c r="E1619" t="s">
        <v>172</v>
      </c>
      <c r="F1619" t="s">
        <v>173</v>
      </c>
      <c r="G1619" t="s">
        <v>189</v>
      </c>
      <c r="H1619" t="s">
        <v>209</v>
      </c>
      <c r="I1619" t="s">
        <v>191</v>
      </c>
      <c r="J1619" t="s">
        <v>11729</v>
      </c>
      <c r="K1619" t="s">
        <v>217</v>
      </c>
      <c r="L1619" t="s">
        <v>274</v>
      </c>
      <c r="M1619" t="s">
        <v>179</v>
      </c>
      <c r="N1619" t="s">
        <v>192</v>
      </c>
      <c r="O1619" t="s">
        <v>5887</v>
      </c>
      <c r="P1619" t="s">
        <v>5888</v>
      </c>
      <c r="Q1619" t="s">
        <v>200</v>
      </c>
      <c r="R1619" t="s">
        <v>184</v>
      </c>
      <c r="S1619" t="s">
        <v>9542</v>
      </c>
      <c r="T1619" t="s">
        <v>277</v>
      </c>
      <c r="U1619" t="s">
        <v>11491</v>
      </c>
    </row>
    <row r="1620" spans="1:21" x14ac:dyDescent="0.2">
      <c r="A1620" t="s">
        <v>5889</v>
      </c>
      <c r="B1620" t="s">
        <v>5890</v>
      </c>
      <c r="C1620" t="s">
        <v>5871</v>
      </c>
      <c r="D1620" t="s">
        <v>171</v>
      </c>
      <c r="E1620" t="s">
        <v>172</v>
      </c>
      <c r="F1620" t="s">
        <v>173</v>
      </c>
      <c r="G1620" t="s">
        <v>245</v>
      </c>
      <c r="H1620" t="s">
        <v>257</v>
      </c>
      <c r="I1620" t="s">
        <v>574</v>
      </c>
      <c r="J1620" t="s">
        <v>11816</v>
      </c>
      <c r="K1620" t="s">
        <v>177</v>
      </c>
      <c r="L1620" t="s">
        <v>178</v>
      </c>
      <c r="M1620" t="s">
        <v>179</v>
      </c>
      <c r="N1620" t="s">
        <v>180</v>
      </c>
      <c r="O1620" t="s">
        <v>5891</v>
      </c>
      <c r="P1620" t="s">
        <v>5892</v>
      </c>
      <c r="Q1620" t="s">
        <v>260</v>
      </c>
      <c r="R1620" t="s">
        <v>261</v>
      </c>
      <c r="S1620" t="s">
        <v>9543</v>
      </c>
      <c r="T1620" t="s">
        <v>185</v>
      </c>
      <c r="U1620" t="s">
        <v>9544</v>
      </c>
    </row>
    <row r="1621" spans="1:21" x14ac:dyDescent="0.2">
      <c r="A1621" t="s">
        <v>5893</v>
      </c>
      <c r="B1621" t="s">
        <v>5894</v>
      </c>
      <c r="C1621" t="s">
        <v>5871</v>
      </c>
      <c r="D1621" t="s">
        <v>171</v>
      </c>
      <c r="E1621" t="s">
        <v>172</v>
      </c>
      <c r="F1621" t="s">
        <v>173</v>
      </c>
      <c r="G1621" t="s">
        <v>174</v>
      </c>
      <c r="H1621" t="s">
        <v>257</v>
      </c>
      <c r="I1621" t="s">
        <v>574</v>
      </c>
      <c r="J1621" t="s">
        <v>11816</v>
      </c>
      <c r="K1621" t="s">
        <v>177</v>
      </c>
      <c r="L1621" t="s">
        <v>352</v>
      </c>
      <c r="M1621" t="s">
        <v>179</v>
      </c>
      <c r="N1621" t="s">
        <v>180</v>
      </c>
      <c r="O1621" t="s">
        <v>5895</v>
      </c>
      <c r="P1621" t="s">
        <v>5896</v>
      </c>
      <c r="Q1621" t="s">
        <v>260</v>
      </c>
      <c r="R1621" t="s">
        <v>261</v>
      </c>
      <c r="S1621" t="s">
        <v>9545</v>
      </c>
      <c r="T1621" t="s">
        <v>322</v>
      </c>
      <c r="U1621" t="s">
        <v>9546</v>
      </c>
    </row>
    <row r="1622" spans="1:21" x14ac:dyDescent="0.2">
      <c r="A1622" t="s">
        <v>5897</v>
      </c>
      <c r="B1622" t="s">
        <v>5898</v>
      </c>
      <c r="C1622" t="s">
        <v>5899</v>
      </c>
      <c r="D1622" t="s">
        <v>171</v>
      </c>
      <c r="E1622" t="s">
        <v>172</v>
      </c>
      <c r="F1622" t="s">
        <v>173</v>
      </c>
      <c r="G1622" t="s">
        <v>174</v>
      </c>
      <c r="H1622" t="s">
        <v>793</v>
      </c>
      <c r="I1622" t="s">
        <v>199</v>
      </c>
      <c r="J1622" t="s">
        <v>11795</v>
      </c>
      <c r="K1622" t="s">
        <v>707</v>
      </c>
      <c r="L1622" t="s">
        <v>708</v>
      </c>
      <c r="M1622" t="s">
        <v>295</v>
      </c>
      <c r="N1622" t="s">
        <v>296</v>
      </c>
      <c r="O1622" t="s">
        <v>5900</v>
      </c>
      <c r="P1622" t="s">
        <v>5901</v>
      </c>
      <c r="Q1622" t="s">
        <v>1014</v>
      </c>
      <c r="R1622" t="s">
        <v>261</v>
      </c>
      <c r="S1622" t="s">
        <v>9547</v>
      </c>
      <c r="T1622" t="s">
        <v>7771</v>
      </c>
      <c r="U1622" t="s">
        <v>9548</v>
      </c>
    </row>
    <row r="1623" spans="1:21" x14ac:dyDescent="0.2">
      <c r="A1623" t="s">
        <v>5902</v>
      </c>
      <c r="B1623" t="s">
        <v>5903</v>
      </c>
      <c r="C1623" t="s">
        <v>5904</v>
      </c>
      <c r="D1623" t="s">
        <v>171</v>
      </c>
      <c r="E1623" t="s">
        <v>172</v>
      </c>
      <c r="F1623" t="s">
        <v>173</v>
      </c>
      <c r="G1623" t="s">
        <v>174</v>
      </c>
      <c r="H1623" t="s">
        <v>684</v>
      </c>
      <c r="I1623" t="s">
        <v>176</v>
      </c>
      <c r="J1623" t="s">
        <v>11760</v>
      </c>
      <c r="K1623" t="s">
        <v>677</v>
      </c>
      <c r="L1623" t="s">
        <v>678</v>
      </c>
      <c r="M1623" t="s">
        <v>295</v>
      </c>
      <c r="N1623" t="s">
        <v>296</v>
      </c>
      <c r="O1623" t="s">
        <v>5905</v>
      </c>
      <c r="P1623" t="s">
        <v>5906</v>
      </c>
      <c r="Q1623" t="s">
        <v>675</v>
      </c>
      <c r="R1623" t="s">
        <v>330</v>
      </c>
      <c r="S1623" t="s">
        <v>9549</v>
      </c>
      <c r="T1623" t="s">
        <v>7771</v>
      </c>
      <c r="U1623" t="s">
        <v>11492</v>
      </c>
    </row>
    <row r="1624" spans="1:21" x14ac:dyDescent="0.2">
      <c r="A1624" t="s">
        <v>5907</v>
      </c>
      <c r="B1624" t="s">
        <v>5908</v>
      </c>
      <c r="C1624" t="s">
        <v>5909</v>
      </c>
      <c r="D1624" t="s">
        <v>171</v>
      </c>
      <c r="E1624" t="s">
        <v>172</v>
      </c>
      <c r="F1624" t="s">
        <v>173</v>
      </c>
      <c r="G1624" t="s">
        <v>174</v>
      </c>
      <c r="H1624" t="s">
        <v>190</v>
      </c>
      <c r="I1624" t="s">
        <v>234</v>
      </c>
      <c r="J1624" t="s">
        <v>11717</v>
      </c>
      <c r="K1624" t="s">
        <v>177</v>
      </c>
      <c r="L1624" t="s">
        <v>178</v>
      </c>
      <c r="M1624" t="s">
        <v>179</v>
      </c>
      <c r="N1624" t="s">
        <v>180</v>
      </c>
      <c r="O1624" t="s">
        <v>5910</v>
      </c>
      <c r="P1624" t="s">
        <v>5911</v>
      </c>
      <c r="Q1624" t="s">
        <v>195</v>
      </c>
      <c r="R1624" t="s">
        <v>196</v>
      </c>
      <c r="S1624" t="s">
        <v>9550</v>
      </c>
      <c r="T1624" t="s">
        <v>185</v>
      </c>
      <c r="U1624" t="s">
        <v>11493</v>
      </c>
    </row>
    <row r="1625" spans="1:21" x14ac:dyDescent="0.2">
      <c r="A1625" t="s">
        <v>5912</v>
      </c>
      <c r="B1625" t="s">
        <v>5913</v>
      </c>
      <c r="C1625" t="s">
        <v>5904</v>
      </c>
      <c r="D1625" t="s">
        <v>171</v>
      </c>
      <c r="E1625" t="s">
        <v>172</v>
      </c>
      <c r="F1625" t="s">
        <v>173</v>
      </c>
      <c r="G1625" t="s">
        <v>189</v>
      </c>
      <c r="H1625" t="s">
        <v>462</v>
      </c>
      <c r="I1625" t="s">
        <v>191</v>
      </c>
      <c r="J1625" t="s">
        <v>11801</v>
      </c>
      <c r="K1625" t="s">
        <v>177</v>
      </c>
      <c r="L1625" t="s">
        <v>178</v>
      </c>
      <c r="M1625" t="s">
        <v>179</v>
      </c>
      <c r="N1625" t="s">
        <v>192</v>
      </c>
      <c r="O1625" t="s">
        <v>5914</v>
      </c>
      <c r="P1625" t="s">
        <v>5915</v>
      </c>
      <c r="Q1625" t="s">
        <v>465</v>
      </c>
      <c r="R1625" t="s">
        <v>465</v>
      </c>
      <c r="S1625" t="s">
        <v>9551</v>
      </c>
      <c r="T1625" t="s">
        <v>185</v>
      </c>
      <c r="U1625" t="s">
        <v>11494</v>
      </c>
    </row>
    <row r="1626" spans="1:21" x14ac:dyDescent="0.2">
      <c r="A1626" t="s">
        <v>5916</v>
      </c>
      <c r="B1626" t="s">
        <v>5917</v>
      </c>
      <c r="C1626" t="s">
        <v>5918</v>
      </c>
      <c r="D1626" t="s">
        <v>171</v>
      </c>
      <c r="E1626" t="s">
        <v>172</v>
      </c>
      <c r="F1626" t="s">
        <v>173</v>
      </c>
      <c r="G1626" t="s">
        <v>174</v>
      </c>
      <c r="H1626" t="s">
        <v>580</v>
      </c>
      <c r="I1626" t="s">
        <v>234</v>
      </c>
      <c r="J1626" t="s">
        <v>11811</v>
      </c>
      <c r="K1626" t="s">
        <v>2713</v>
      </c>
      <c r="L1626" t="s">
        <v>2714</v>
      </c>
      <c r="M1626" t="s">
        <v>295</v>
      </c>
      <c r="N1626" t="s">
        <v>9898</v>
      </c>
      <c r="O1626" t="s">
        <v>5919</v>
      </c>
      <c r="P1626" t="s">
        <v>5920</v>
      </c>
      <c r="Q1626" t="s">
        <v>312</v>
      </c>
      <c r="R1626" t="s">
        <v>184</v>
      </c>
      <c r="S1626" t="s">
        <v>9552</v>
      </c>
      <c r="T1626" t="s">
        <v>7800</v>
      </c>
      <c r="U1626" t="s">
        <v>11495</v>
      </c>
    </row>
    <row r="1627" spans="1:21" x14ac:dyDescent="0.2">
      <c r="A1627" t="s">
        <v>5921</v>
      </c>
      <c r="B1627" t="s">
        <v>5922</v>
      </c>
      <c r="C1627" t="s">
        <v>5923</v>
      </c>
      <c r="D1627" t="s">
        <v>171</v>
      </c>
      <c r="E1627" t="s">
        <v>172</v>
      </c>
      <c r="F1627" t="s">
        <v>173</v>
      </c>
      <c r="G1627" t="s">
        <v>174</v>
      </c>
      <c r="H1627" t="s">
        <v>657</v>
      </c>
      <c r="I1627" t="s">
        <v>191</v>
      </c>
      <c r="J1627" t="s">
        <v>11836</v>
      </c>
      <c r="K1627" t="s">
        <v>805</v>
      </c>
      <c r="L1627" t="s">
        <v>806</v>
      </c>
      <c r="M1627" t="s">
        <v>295</v>
      </c>
      <c r="N1627" t="s">
        <v>9898</v>
      </c>
      <c r="O1627" t="s">
        <v>5924</v>
      </c>
      <c r="P1627" t="s">
        <v>5925</v>
      </c>
      <c r="Q1627" t="s">
        <v>521</v>
      </c>
      <c r="R1627" t="s">
        <v>196</v>
      </c>
      <c r="S1627" t="s">
        <v>9553</v>
      </c>
      <c r="T1627" t="s">
        <v>7764</v>
      </c>
      <c r="U1627" t="s">
        <v>11496</v>
      </c>
    </row>
    <row r="1628" spans="1:21" x14ac:dyDescent="0.2">
      <c r="A1628" t="s">
        <v>5926</v>
      </c>
      <c r="B1628" t="s">
        <v>5927</v>
      </c>
      <c r="C1628" t="s">
        <v>5928</v>
      </c>
      <c r="D1628" t="s">
        <v>171</v>
      </c>
      <c r="E1628" t="s">
        <v>172</v>
      </c>
      <c r="F1628" t="s">
        <v>173</v>
      </c>
      <c r="G1628" t="s">
        <v>174</v>
      </c>
      <c r="H1628" t="s">
        <v>580</v>
      </c>
      <c r="I1628" t="s">
        <v>176</v>
      </c>
      <c r="J1628" t="s">
        <v>11782</v>
      </c>
      <c r="K1628" t="s">
        <v>677</v>
      </c>
      <c r="L1628" t="s">
        <v>678</v>
      </c>
      <c r="M1628" t="s">
        <v>295</v>
      </c>
      <c r="N1628" t="s">
        <v>296</v>
      </c>
      <c r="O1628" t="s">
        <v>872</v>
      </c>
      <c r="P1628" t="s">
        <v>5929</v>
      </c>
      <c r="Q1628" t="s">
        <v>312</v>
      </c>
      <c r="R1628" t="s">
        <v>184</v>
      </c>
      <c r="S1628" t="s">
        <v>9554</v>
      </c>
      <c r="T1628" t="s">
        <v>7771</v>
      </c>
      <c r="U1628" t="s">
        <v>9555</v>
      </c>
    </row>
    <row r="1629" spans="1:21" x14ac:dyDescent="0.2">
      <c r="A1629" t="s">
        <v>5930</v>
      </c>
      <c r="B1629" t="s">
        <v>5931</v>
      </c>
      <c r="C1629" t="s">
        <v>5932</v>
      </c>
      <c r="D1629" t="s">
        <v>171</v>
      </c>
      <c r="E1629" t="s">
        <v>172</v>
      </c>
      <c r="F1629" t="s">
        <v>173</v>
      </c>
      <c r="G1629" t="s">
        <v>245</v>
      </c>
      <c r="H1629" t="s">
        <v>209</v>
      </c>
      <c r="I1629" t="s">
        <v>199</v>
      </c>
      <c r="J1629" t="s">
        <v>11742</v>
      </c>
      <c r="K1629" t="s">
        <v>177</v>
      </c>
      <c r="L1629" t="s">
        <v>334</v>
      </c>
      <c r="M1629" t="s">
        <v>179</v>
      </c>
      <c r="N1629" t="s">
        <v>180</v>
      </c>
      <c r="O1629" t="s">
        <v>800</v>
      </c>
      <c r="P1629" t="s">
        <v>5933</v>
      </c>
      <c r="Q1629" t="s">
        <v>200</v>
      </c>
      <c r="R1629" t="s">
        <v>184</v>
      </c>
      <c r="S1629" t="s">
        <v>9556</v>
      </c>
      <c r="T1629" t="s">
        <v>338</v>
      </c>
      <c r="U1629" t="s">
        <v>9557</v>
      </c>
    </row>
    <row r="1630" spans="1:21" x14ac:dyDescent="0.2">
      <c r="A1630" t="s">
        <v>5934</v>
      </c>
      <c r="B1630" t="s">
        <v>5935</v>
      </c>
      <c r="C1630" t="s">
        <v>5936</v>
      </c>
      <c r="D1630" t="s">
        <v>171</v>
      </c>
      <c r="E1630" t="s">
        <v>172</v>
      </c>
      <c r="F1630" t="s">
        <v>173</v>
      </c>
      <c r="G1630" t="s">
        <v>174</v>
      </c>
      <c r="H1630" t="s">
        <v>7769</v>
      </c>
      <c r="I1630" t="s">
        <v>176</v>
      </c>
      <c r="J1630" t="s">
        <v>11783</v>
      </c>
      <c r="K1630" t="s">
        <v>622</v>
      </c>
      <c r="L1630" t="s">
        <v>569</v>
      </c>
      <c r="M1630" t="s">
        <v>295</v>
      </c>
      <c r="N1630" t="s">
        <v>623</v>
      </c>
      <c r="O1630" t="s">
        <v>5937</v>
      </c>
      <c r="P1630" t="s">
        <v>5938</v>
      </c>
      <c r="Q1630" t="s">
        <v>878</v>
      </c>
      <c r="R1630" t="s">
        <v>330</v>
      </c>
      <c r="S1630" t="s">
        <v>9558</v>
      </c>
      <c r="T1630" t="s">
        <v>631</v>
      </c>
      <c r="U1630" t="s">
        <v>11497</v>
      </c>
    </row>
    <row r="1631" spans="1:21" x14ac:dyDescent="0.2">
      <c r="A1631" t="s">
        <v>5939</v>
      </c>
      <c r="B1631" t="s">
        <v>5940</v>
      </c>
      <c r="C1631" t="s">
        <v>5928</v>
      </c>
      <c r="D1631" t="s">
        <v>171</v>
      </c>
      <c r="E1631" t="s">
        <v>172</v>
      </c>
      <c r="F1631" t="s">
        <v>173</v>
      </c>
      <c r="G1631" t="s">
        <v>174</v>
      </c>
      <c r="H1631" t="s">
        <v>684</v>
      </c>
      <c r="I1631" t="s">
        <v>210</v>
      </c>
      <c r="J1631" t="s">
        <v>11812</v>
      </c>
      <c r="K1631" t="s">
        <v>1021</v>
      </c>
      <c r="L1631" t="s">
        <v>1022</v>
      </c>
      <c r="M1631" t="s">
        <v>295</v>
      </c>
      <c r="N1631" t="s">
        <v>9898</v>
      </c>
      <c r="O1631" t="s">
        <v>5941</v>
      </c>
      <c r="P1631" t="s">
        <v>5942</v>
      </c>
      <c r="Q1631" t="s">
        <v>878</v>
      </c>
      <c r="R1631" t="s">
        <v>330</v>
      </c>
      <c r="S1631" t="s">
        <v>9559</v>
      </c>
      <c r="T1631" t="s">
        <v>7757</v>
      </c>
      <c r="U1631" t="s">
        <v>11498</v>
      </c>
    </row>
    <row r="1632" spans="1:21" x14ac:dyDescent="0.2">
      <c r="A1632" t="s">
        <v>5943</v>
      </c>
      <c r="B1632" t="s">
        <v>5944</v>
      </c>
      <c r="C1632" t="s">
        <v>5945</v>
      </c>
      <c r="D1632" t="s">
        <v>171</v>
      </c>
      <c r="E1632" t="s">
        <v>172</v>
      </c>
      <c r="F1632" t="s">
        <v>173</v>
      </c>
      <c r="G1632" t="s">
        <v>174</v>
      </c>
      <c r="H1632" t="s">
        <v>657</v>
      </c>
      <c r="I1632" t="s">
        <v>191</v>
      </c>
      <c r="J1632" t="s">
        <v>11836</v>
      </c>
      <c r="K1632" t="s">
        <v>293</v>
      </c>
      <c r="L1632" t="s">
        <v>294</v>
      </c>
      <c r="M1632" t="s">
        <v>295</v>
      </c>
      <c r="N1632" t="s">
        <v>9898</v>
      </c>
      <c r="O1632" t="s">
        <v>5946</v>
      </c>
      <c r="P1632" t="s">
        <v>5947</v>
      </c>
      <c r="Q1632" t="s">
        <v>521</v>
      </c>
      <c r="R1632" t="s">
        <v>196</v>
      </c>
      <c r="S1632" t="s">
        <v>9560</v>
      </c>
      <c r="T1632" t="s">
        <v>7752</v>
      </c>
      <c r="U1632" t="s">
        <v>9561</v>
      </c>
    </row>
    <row r="1633" spans="1:21" x14ac:dyDescent="0.2">
      <c r="A1633" t="s">
        <v>5948</v>
      </c>
      <c r="B1633" t="s">
        <v>5949</v>
      </c>
      <c r="C1633" t="s">
        <v>5950</v>
      </c>
      <c r="D1633" t="s">
        <v>171</v>
      </c>
      <c r="E1633" t="s">
        <v>172</v>
      </c>
      <c r="F1633" t="s">
        <v>173</v>
      </c>
      <c r="G1633" t="s">
        <v>216</v>
      </c>
      <c r="H1633" t="s">
        <v>198</v>
      </c>
      <c r="I1633" t="s">
        <v>414</v>
      </c>
      <c r="J1633" t="s">
        <v>11739</v>
      </c>
      <c r="K1633" t="s">
        <v>177</v>
      </c>
      <c r="L1633" t="s">
        <v>352</v>
      </c>
      <c r="M1633" t="s">
        <v>179</v>
      </c>
      <c r="N1633" t="s">
        <v>180</v>
      </c>
      <c r="O1633" t="s">
        <v>5951</v>
      </c>
      <c r="P1633" t="s">
        <v>5952</v>
      </c>
      <c r="Q1633" t="s">
        <v>200</v>
      </c>
      <c r="R1633" t="s">
        <v>184</v>
      </c>
      <c r="S1633" t="s">
        <v>9562</v>
      </c>
      <c r="T1633" t="s">
        <v>322</v>
      </c>
      <c r="U1633" t="s">
        <v>11499</v>
      </c>
    </row>
    <row r="1634" spans="1:21" x14ac:dyDescent="0.2">
      <c r="A1634" t="s">
        <v>5953</v>
      </c>
      <c r="B1634" t="s">
        <v>9563</v>
      </c>
      <c r="C1634" t="s">
        <v>5954</v>
      </c>
      <c r="D1634" t="s">
        <v>171</v>
      </c>
      <c r="E1634" t="s">
        <v>172</v>
      </c>
      <c r="F1634" t="s">
        <v>173</v>
      </c>
      <c r="G1634" t="s">
        <v>174</v>
      </c>
      <c r="H1634" t="s">
        <v>580</v>
      </c>
      <c r="I1634" t="s">
        <v>945</v>
      </c>
      <c r="J1634" t="s">
        <v>11804</v>
      </c>
      <c r="K1634" t="s">
        <v>805</v>
      </c>
      <c r="L1634" t="s">
        <v>806</v>
      </c>
      <c r="M1634" t="s">
        <v>295</v>
      </c>
      <c r="N1634" t="s">
        <v>9898</v>
      </c>
      <c r="O1634" t="s">
        <v>1340</v>
      </c>
      <c r="P1634" t="s">
        <v>5955</v>
      </c>
      <c r="Q1634" t="s">
        <v>841</v>
      </c>
      <c r="R1634" t="s">
        <v>270</v>
      </c>
      <c r="S1634" t="s">
        <v>9564</v>
      </c>
      <c r="T1634" t="s">
        <v>7800</v>
      </c>
      <c r="U1634" t="s">
        <v>11500</v>
      </c>
    </row>
    <row r="1635" spans="1:21" x14ac:dyDescent="0.2">
      <c r="A1635" t="s">
        <v>5956</v>
      </c>
      <c r="B1635" t="s">
        <v>5957</v>
      </c>
      <c r="C1635" t="s">
        <v>5936</v>
      </c>
      <c r="D1635" t="s">
        <v>171</v>
      </c>
      <c r="E1635" t="s">
        <v>172</v>
      </c>
      <c r="F1635" t="s">
        <v>173</v>
      </c>
      <c r="G1635" t="s">
        <v>174</v>
      </c>
      <c r="H1635" t="s">
        <v>793</v>
      </c>
      <c r="I1635" t="s">
        <v>210</v>
      </c>
      <c r="J1635" t="s">
        <v>11770</v>
      </c>
      <c r="K1635" t="s">
        <v>707</v>
      </c>
      <c r="L1635" t="s">
        <v>708</v>
      </c>
      <c r="M1635" t="s">
        <v>295</v>
      </c>
      <c r="N1635" t="s">
        <v>296</v>
      </c>
      <c r="O1635" t="s">
        <v>5958</v>
      </c>
      <c r="P1635" t="s">
        <v>5959</v>
      </c>
      <c r="Q1635" t="s">
        <v>670</v>
      </c>
      <c r="R1635" t="s">
        <v>261</v>
      </c>
      <c r="S1635" t="s">
        <v>9565</v>
      </c>
      <c r="T1635" t="s">
        <v>7771</v>
      </c>
      <c r="U1635" t="s">
        <v>11501</v>
      </c>
    </row>
    <row r="1636" spans="1:21" x14ac:dyDescent="0.2">
      <c r="A1636" t="s">
        <v>5960</v>
      </c>
      <c r="B1636" t="s">
        <v>9566</v>
      </c>
      <c r="C1636" t="s">
        <v>5961</v>
      </c>
      <c r="D1636" t="s">
        <v>171</v>
      </c>
      <c r="E1636" t="s">
        <v>172</v>
      </c>
      <c r="F1636" t="s">
        <v>173</v>
      </c>
      <c r="G1636" t="s">
        <v>174</v>
      </c>
      <c r="H1636" t="s">
        <v>580</v>
      </c>
      <c r="I1636" t="s">
        <v>251</v>
      </c>
      <c r="J1636" t="s">
        <v>11751</v>
      </c>
      <c r="K1636" t="s">
        <v>1504</v>
      </c>
      <c r="L1636" t="s">
        <v>1505</v>
      </c>
      <c r="M1636" t="s">
        <v>295</v>
      </c>
      <c r="N1636" t="s">
        <v>9898</v>
      </c>
      <c r="O1636" t="s">
        <v>5962</v>
      </c>
      <c r="P1636" t="s">
        <v>5963</v>
      </c>
      <c r="Q1636" t="s">
        <v>549</v>
      </c>
      <c r="R1636" t="s">
        <v>184</v>
      </c>
      <c r="S1636" t="s">
        <v>9567</v>
      </c>
      <c r="T1636" t="s">
        <v>7800</v>
      </c>
      <c r="U1636" t="s">
        <v>11502</v>
      </c>
    </row>
    <row r="1637" spans="1:21" x14ac:dyDescent="0.2">
      <c r="A1637" t="s">
        <v>5964</v>
      </c>
      <c r="B1637" t="s">
        <v>5965</v>
      </c>
      <c r="C1637" t="s">
        <v>5966</v>
      </c>
      <c r="D1637" t="s">
        <v>171</v>
      </c>
      <c r="E1637" t="s">
        <v>172</v>
      </c>
      <c r="F1637" t="s">
        <v>173</v>
      </c>
      <c r="G1637" t="s">
        <v>174</v>
      </c>
      <c r="H1637" t="s">
        <v>316</v>
      </c>
      <c r="I1637" t="s">
        <v>574</v>
      </c>
      <c r="J1637" t="s">
        <v>11803</v>
      </c>
      <c r="K1637" t="s">
        <v>211</v>
      </c>
      <c r="L1637" t="s">
        <v>334</v>
      </c>
      <c r="M1637" t="s">
        <v>179</v>
      </c>
      <c r="N1637" t="s">
        <v>180</v>
      </c>
      <c r="O1637" t="s">
        <v>5967</v>
      </c>
      <c r="P1637" t="s">
        <v>5968</v>
      </c>
      <c r="Q1637" t="s">
        <v>337</v>
      </c>
      <c r="R1637" t="s">
        <v>321</v>
      </c>
      <c r="S1637" t="s">
        <v>9568</v>
      </c>
      <c r="T1637" t="s">
        <v>215</v>
      </c>
      <c r="U1637" t="s">
        <v>7663</v>
      </c>
    </row>
    <row r="1638" spans="1:21" x14ac:dyDescent="0.2">
      <c r="A1638" t="s">
        <v>5969</v>
      </c>
      <c r="B1638" t="s">
        <v>5970</v>
      </c>
      <c r="C1638" t="s">
        <v>5971</v>
      </c>
      <c r="D1638" t="s">
        <v>171</v>
      </c>
      <c r="E1638" t="s">
        <v>172</v>
      </c>
      <c r="F1638" t="s">
        <v>173</v>
      </c>
      <c r="G1638" t="s">
        <v>189</v>
      </c>
      <c r="H1638" t="s">
        <v>292</v>
      </c>
      <c r="I1638" t="s">
        <v>574</v>
      </c>
      <c r="J1638" t="s">
        <v>11826</v>
      </c>
      <c r="K1638" t="s">
        <v>677</v>
      </c>
      <c r="L1638" t="s">
        <v>678</v>
      </c>
      <c r="M1638" t="s">
        <v>295</v>
      </c>
      <c r="N1638" t="s">
        <v>296</v>
      </c>
      <c r="O1638" t="s">
        <v>5972</v>
      </c>
      <c r="P1638" t="s">
        <v>5973</v>
      </c>
      <c r="Q1638" t="s">
        <v>225</v>
      </c>
      <c r="R1638" t="s">
        <v>184</v>
      </c>
      <c r="S1638" t="s">
        <v>9569</v>
      </c>
      <c r="T1638" t="s">
        <v>7771</v>
      </c>
      <c r="U1638" t="s">
        <v>11503</v>
      </c>
    </row>
    <row r="1639" spans="1:21" x14ac:dyDescent="0.2">
      <c r="A1639" t="s">
        <v>5974</v>
      </c>
      <c r="B1639" t="s">
        <v>5975</v>
      </c>
      <c r="C1639" t="s">
        <v>5976</v>
      </c>
      <c r="D1639" t="s">
        <v>171</v>
      </c>
      <c r="E1639" t="s">
        <v>172</v>
      </c>
      <c r="F1639" t="s">
        <v>173</v>
      </c>
      <c r="G1639" t="s">
        <v>216</v>
      </c>
      <c r="H1639" t="s">
        <v>684</v>
      </c>
      <c r="I1639" t="s">
        <v>228</v>
      </c>
      <c r="J1639" t="s">
        <v>11796</v>
      </c>
      <c r="K1639" t="s">
        <v>603</v>
      </c>
      <c r="L1639" t="s">
        <v>604</v>
      </c>
      <c r="M1639" t="s">
        <v>295</v>
      </c>
      <c r="N1639" t="s">
        <v>9898</v>
      </c>
      <c r="O1639" t="s">
        <v>5567</v>
      </c>
      <c r="P1639" t="s">
        <v>5977</v>
      </c>
      <c r="Q1639" t="s">
        <v>2125</v>
      </c>
      <c r="R1639" t="s">
        <v>330</v>
      </c>
      <c r="S1639" t="s">
        <v>9570</v>
      </c>
      <c r="T1639" t="s">
        <v>7764</v>
      </c>
      <c r="U1639" t="s">
        <v>11504</v>
      </c>
    </row>
    <row r="1640" spans="1:21" x14ac:dyDescent="0.2">
      <c r="A1640" t="s">
        <v>5978</v>
      </c>
      <c r="B1640" t="s">
        <v>5979</v>
      </c>
      <c r="C1640" t="s">
        <v>5980</v>
      </c>
      <c r="D1640" t="s">
        <v>171</v>
      </c>
      <c r="E1640" t="s">
        <v>172</v>
      </c>
      <c r="F1640" t="s">
        <v>173</v>
      </c>
      <c r="G1640" t="s">
        <v>189</v>
      </c>
      <c r="H1640" t="s">
        <v>580</v>
      </c>
      <c r="I1640" t="s">
        <v>210</v>
      </c>
      <c r="J1640" t="s">
        <v>11790</v>
      </c>
      <c r="K1640" t="s">
        <v>1021</v>
      </c>
      <c r="L1640" t="s">
        <v>1022</v>
      </c>
      <c r="M1640" t="s">
        <v>295</v>
      </c>
      <c r="N1640" t="s">
        <v>9898</v>
      </c>
      <c r="O1640" t="s">
        <v>5981</v>
      </c>
      <c r="P1640" t="s">
        <v>5982</v>
      </c>
      <c r="Q1640" t="s">
        <v>200</v>
      </c>
      <c r="R1640" t="s">
        <v>184</v>
      </c>
      <c r="S1640" t="s">
        <v>9571</v>
      </c>
      <c r="T1640" t="s">
        <v>7757</v>
      </c>
      <c r="U1640" t="s">
        <v>11505</v>
      </c>
    </row>
    <row r="1641" spans="1:21" x14ac:dyDescent="0.2">
      <c r="A1641" t="s">
        <v>5983</v>
      </c>
      <c r="B1641" t="s">
        <v>5984</v>
      </c>
      <c r="C1641" t="s">
        <v>5971</v>
      </c>
      <c r="D1641" t="s">
        <v>171</v>
      </c>
      <c r="E1641" t="s">
        <v>172</v>
      </c>
      <c r="F1641" t="s">
        <v>173</v>
      </c>
      <c r="G1641" t="s">
        <v>174</v>
      </c>
      <c r="H1641" t="s">
        <v>793</v>
      </c>
      <c r="I1641" t="s">
        <v>191</v>
      </c>
      <c r="J1641" t="s">
        <v>11815</v>
      </c>
      <c r="K1641" t="s">
        <v>805</v>
      </c>
      <c r="L1641" t="s">
        <v>806</v>
      </c>
      <c r="M1641" t="s">
        <v>295</v>
      </c>
      <c r="N1641" t="s">
        <v>9898</v>
      </c>
      <c r="O1641" t="s">
        <v>5985</v>
      </c>
      <c r="P1641" t="s">
        <v>5986</v>
      </c>
      <c r="Q1641" t="s">
        <v>1157</v>
      </c>
      <c r="R1641" t="s">
        <v>261</v>
      </c>
      <c r="S1641" t="s">
        <v>9572</v>
      </c>
      <c r="T1641" t="s">
        <v>7800</v>
      </c>
      <c r="U1641" t="s">
        <v>11506</v>
      </c>
    </row>
    <row r="1642" spans="1:21" x14ac:dyDescent="0.2">
      <c r="A1642" t="s">
        <v>5987</v>
      </c>
      <c r="B1642" t="s">
        <v>5988</v>
      </c>
      <c r="C1642" t="s">
        <v>5989</v>
      </c>
      <c r="D1642" t="s">
        <v>171</v>
      </c>
      <c r="E1642" t="s">
        <v>172</v>
      </c>
      <c r="F1642" t="s">
        <v>173</v>
      </c>
      <c r="G1642" t="s">
        <v>174</v>
      </c>
      <c r="H1642" t="s">
        <v>11779</v>
      </c>
      <c r="I1642" t="s">
        <v>823</v>
      </c>
      <c r="J1642" t="s">
        <v>11791</v>
      </c>
      <c r="K1642" t="s">
        <v>622</v>
      </c>
      <c r="L1642" t="s">
        <v>569</v>
      </c>
      <c r="M1642" t="s">
        <v>295</v>
      </c>
      <c r="N1642" t="s">
        <v>623</v>
      </c>
      <c r="O1642" t="s">
        <v>5990</v>
      </c>
      <c r="P1642" t="s">
        <v>5991</v>
      </c>
      <c r="Q1642" t="s">
        <v>962</v>
      </c>
      <c r="R1642" t="s">
        <v>196</v>
      </c>
      <c r="S1642" t="s">
        <v>9573</v>
      </c>
      <c r="T1642" t="s">
        <v>626</v>
      </c>
      <c r="U1642" t="s">
        <v>11507</v>
      </c>
    </row>
    <row r="1643" spans="1:21" x14ac:dyDescent="0.2">
      <c r="A1643" t="s">
        <v>5992</v>
      </c>
      <c r="B1643" t="s">
        <v>5993</v>
      </c>
      <c r="C1643" t="s">
        <v>5994</v>
      </c>
      <c r="D1643" t="s">
        <v>171</v>
      </c>
      <c r="E1643" t="s">
        <v>172</v>
      </c>
      <c r="F1643" t="s">
        <v>173</v>
      </c>
      <c r="G1643" t="s">
        <v>174</v>
      </c>
      <c r="H1643" t="s">
        <v>175</v>
      </c>
      <c r="I1643" t="s">
        <v>234</v>
      </c>
      <c r="J1643" t="s">
        <v>11778</v>
      </c>
      <c r="K1643" t="s">
        <v>177</v>
      </c>
      <c r="L1643" t="s">
        <v>4328</v>
      </c>
      <c r="M1643" t="s">
        <v>179</v>
      </c>
      <c r="N1643" t="s">
        <v>180</v>
      </c>
      <c r="O1643" t="s">
        <v>5995</v>
      </c>
      <c r="P1643" t="s">
        <v>5996</v>
      </c>
      <c r="Q1643" t="s">
        <v>549</v>
      </c>
      <c r="R1643" t="s">
        <v>184</v>
      </c>
      <c r="S1643" t="s">
        <v>9574</v>
      </c>
      <c r="T1643" t="s">
        <v>322</v>
      </c>
      <c r="U1643" t="s">
        <v>11508</v>
      </c>
    </row>
    <row r="1644" spans="1:21" x14ac:dyDescent="0.2">
      <c r="A1644" t="s">
        <v>5997</v>
      </c>
      <c r="B1644" t="s">
        <v>5998</v>
      </c>
      <c r="C1644" t="s">
        <v>5999</v>
      </c>
      <c r="D1644" t="s">
        <v>171</v>
      </c>
      <c r="E1644" t="s">
        <v>172</v>
      </c>
      <c r="F1644" t="s">
        <v>173</v>
      </c>
      <c r="G1644" t="s">
        <v>174</v>
      </c>
      <c r="H1644" t="s">
        <v>580</v>
      </c>
      <c r="I1644" t="s">
        <v>574</v>
      </c>
      <c r="J1644" t="s">
        <v>11781</v>
      </c>
      <c r="K1644" t="s">
        <v>677</v>
      </c>
      <c r="L1644" t="s">
        <v>678</v>
      </c>
      <c r="M1644" t="s">
        <v>295</v>
      </c>
      <c r="N1644" t="s">
        <v>296</v>
      </c>
      <c r="O1644" t="s">
        <v>6000</v>
      </c>
      <c r="P1644" t="s">
        <v>6001</v>
      </c>
      <c r="Q1644" t="s">
        <v>200</v>
      </c>
      <c r="R1644" t="s">
        <v>184</v>
      </c>
      <c r="S1644" t="s">
        <v>9575</v>
      </c>
      <c r="T1644" t="s">
        <v>7771</v>
      </c>
      <c r="U1644" t="s">
        <v>9576</v>
      </c>
    </row>
    <row r="1645" spans="1:21" x14ac:dyDescent="0.2">
      <c r="A1645" t="s">
        <v>6002</v>
      </c>
      <c r="B1645" t="s">
        <v>6003</v>
      </c>
      <c r="C1645" t="s">
        <v>6004</v>
      </c>
      <c r="D1645" t="s">
        <v>171</v>
      </c>
      <c r="E1645" t="s">
        <v>172</v>
      </c>
      <c r="F1645" t="s">
        <v>173</v>
      </c>
      <c r="G1645" t="s">
        <v>174</v>
      </c>
      <c r="H1645" t="s">
        <v>676</v>
      </c>
      <c r="I1645" t="s">
        <v>176</v>
      </c>
      <c r="J1645" t="s">
        <v>11825</v>
      </c>
      <c r="K1645" t="s">
        <v>610</v>
      </c>
      <c r="L1645" t="s">
        <v>611</v>
      </c>
      <c r="M1645" t="s">
        <v>295</v>
      </c>
      <c r="N1645" t="s">
        <v>9898</v>
      </c>
      <c r="O1645" t="s">
        <v>6005</v>
      </c>
      <c r="P1645" t="s">
        <v>6006</v>
      </c>
      <c r="Q1645" t="s">
        <v>925</v>
      </c>
      <c r="R1645" t="s">
        <v>680</v>
      </c>
      <c r="S1645" t="s">
        <v>9577</v>
      </c>
      <c r="T1645" t="s">
        <v>7757</v>
      </c>
      <c r="U1645" t="s">
        <v>11509</v>
      </c>
    </row>
    <row r="1646" spans="1:21" x14ac:dyDescent="0.2">
      <c r="A1646" t="s">
        <v>6007</v>
      </c>
      <c r="B1646" t="s">
        <v>6008</v>
      </c>
      <c r="C1646" t="s">
        <v>6009</v>
      </c>
      <c r="D1646" t="s">
        <v>171</v>
      </c>
      <c r="E1646" t="s">
        <v>172</v>
      </c>
      <c r="F1646" t="s">
        <v>173</v>
      </c>
      <c r="G1646" t="s">
        <v>189</v>
      </c>
      <c r="H1646" t="s">
        <v>209</v>
      </c>
      <c r="I1646" t="s">
        <v>574</v>
      </c>
      <c r="J1646" t="s">
        <v>11813</v>
      </c>
      <c r="K1646" t="s">
        <v>217</v>
      </c>
      <c r="L1646" t="s">
        <v>317</v>
      </c>
      <c r="M1646" t="s">
        <v>179</v>
      </c>
      <c r="N1646" t="s">
        <v>192</v>
      </c>
      <c r="O1646" t="s">
        <v>2619</v>
      </c>
      <c r="P1646" t="s">
        <v>6010</v>
      </c>
      <c r="Q1646" t="s">
        <v>312</v>
      </c>
      <c r="R1646" t="s">
        <v>184</v>
      </c>
      <c r="S1646" t="s">
        <v>9578</v>
      </c>
      <c r="T1646" t="s">
        <v>322</v>
      </c>
      <c r="U1646" t="s">
        <v>9579</v>
      </c>
    </row>
    <row r="1647" spans="1:21" x14ac:dyDescent="0.2">
      <c r="A1647" t="s">
        <v>6011</v>
      </c>
      <c r="B1647" t="s">
        <v>6012</v>
      </c>
      <c r="C1647" t="s">
        <v>6013</v>
      </c>
      <c r="D1647" t="s">
        <v>171</v>
      </c>
      <c r="E1647" t="s">
        <v>172</v>
      </c>
      <c r="F1647" t="s">
        <v>173</v>
      </c>
      <c r="G1647" t="s">
        <v>174</v>
      </c>
      <c r="H1647" t="s">
        <v>316</v>
      </c>
      <c r="I1647" t="s">
        <v>191</v>
      </c>
      <c r="J1647" t="s">
        <v>11807</v>
      </c>
      <c r="K1647" t="s">
        <v>177</v>
      </c>
      <c r="L1647" t="s">
        <v>178</v>
      </c>
      <c r="M1647" t="s">
        <v>179</v>
      </c>
      <c r="N1647" t="s">
        <v>180</v>
      </c>
      <c r="O1647" t="s">
        <v>6014</v>
      </c>
      <c r="P1647" t="s">
        <v>6015</v>
      </c>
      <c r="Q1647" t="s">
        <v>337</v>
      </c>
      <c r="R1647" t="s">
        <v>321</v>
      </c>
      <c r="S1647" t="s">
        <v>9580</v>
      </c>
      <c r="T1647" t="s">
        <v>185</v>
      </c>
      <c r="U1647" t="s">
        <v>11510</v>
      </c>
    </row>
    <row r="1648" spans="1:21" x14ac:dyDescent="0.2">
      <c r="A1648" t="s">
        <v>6016</v>
      </c>
      <c r="B1648" t="s">
        <v>6017</v>
      </c>
      <c r="C1648" t="s">
        <v>6009</v>
      </c>
      <c r="D1648" t="s">
        <v>171</v>
      </c>
      <c r="E1648" t="s">
        <v>172</v>
      </c>
      <c r="F1648" t="s">
        <v>173</v>
      </c>
      <c r="G1648" t="s">
        <v>174</v>
      </c>
      <c r="H1648" t="s">
        <v>198</v>
      </c>
      <c r="I1648" t="s">
        <v>176</v>
      </c>
      <c r="J1648" t="s">
        <v>11745</v>
      </c>
      <c r="K1648" t="s">
        <v>177</v>
      </c>
      <c r="L1648" t="s">
        <v>4328</v>
      </c>
      <c r="M1648" t="s">
        <v>179</v>
      </c>
      <c r="N1648" t="s">
        <v>180</v>
      </c>
      <c r="O1648" t="s">
        <v>6018</v>
      </c>
      <c r="P1648" t="s">
        <v>6019</v>
      </c>
      <c r="Q1648" t="s">
        <v>555</v>
      </c>
      <c r="R1648" t="s">
        <v>270</v>
      </c>
      <c r="S1648" t="s">
        <v>9581</v>
      </c>
      <c r="T1648" t="s">
        <v>322</v>
      </c>
      <c r="U1648" t="s">
        <v>11511</v>
      </c>
    </row>
    <row r="1649" spans="1:21" x14ac:dyDescent="0.2">
      <c r="A1649" t="s">
        <v>6020</v>
      </c>
      <c r="B1649" t="s">
        <v>6021</v>
      </c>
      <c r="C1649" t="s">
        <v>6009</v>
      </c>
      <c r="D1649" t="s">
        <v>171</v>
      </c>
      <c r="E1649" t="s">
        <v>172</v>
      </c>
      <c r="F1649" t="s">
        <v>173</v>
      </c>
      <c r="G1649" t="s">
        <v>174</v>
      </c>
      <c r="H1649" t="s">
        <v>209</v>
      </c>
      <c r="I1649" t="s">
        <v>251</v>
      </c>
      <c r="J1649" t="s">
        <v>11721</v>
      </c>
      <c r="K1649" t="s">
        <v>211</v>
      </c>
      <c r="L1649" t="s">
        <v>212</v>
      </c>
      <c r="M1649" t="s">
        <v>179</v>
      </c>
      <c r="N1649" t="s">
        <v>180</v>
      </c>
      <c r="O1649" t="s">
        <v>524</v>
      </c>
      <c r="P1649" t="s">
        <v>6022</v>
      </c>
      <c r="Q1649" t="s">
        <v>200</v>
      </c>
      <c r="R1649" t="s">
        <v>184</v>
      </c>
      <c r="S1649" t="s">
        <v>9582</v>
      </c>
      <c r="T1649" t="s">
        <v>215</v>
      </c>
      <c r="U1649" t="s">
        <v>7663</v>
      </c>
    </row>
    <row r="1650" spans="1:21" x14ac:dyDescent="0.2">
      <c r="A1650" t="s">
        <v>6023</v>
      </c>
      <c r="B1650" t="s">
        <v>6024</v>
      </c>
      <c r="C1650" t="s">
        <v>6009</v>
      </c>
      <c r="D1650" t="s">
        <v>171</v>
      </c>
      <c r="E1650" t="s">
        <v>172</v>
      </c>
      <c r="F1650" t="s">
        <v>173</v>
      </c>
      <c r="G1650" t="s">
        <v>174</v>
      </c>
      <c r="H1650" t="s">
        <v>580</v>
      </c>
      <c r="I1650" t="s">
        <v>210</v>
      </c>
      <c r="J1650" t="s">
        <v>11790</v>
      </c>
      <c r="K1650" t="s">
        <v>677</v>
      </c>
      <c r="L1650" t="s">
        <v>678</v>
      </c>
      <c r="M1650" t="s">
        <v>295</v>
      </c>
      <c r="N1650" t="s">
        <v>296</v>
      </c>
      <c r="O1650" t="s">
        <v>6025</v>
      </c>
      <c r="P1650" t="s">
        <v>6026</v>
      </c>
      <c r="Q1650" t="s">
        <v>200</v>
      </c>
      <c r="R1650" t="s">
        <v>184</v>
      </c>
      <c r="S1650" t="s">
        <v>9583</v>
      </c>
      <c r="T1650" t="s">
        <v>7771</v>
      </c>
      <c r="U1650" t="s">
        <v>11512</v>
      </c>
    </row>
    <row r="1651" spans="1:21" x14ac:dyDescent="0.2">
      <c r="A1651" t="s">
        <v>6029</v>
      </c>
      <c r="B1651" t="s">
        <v>6030</v>
      </c>
      <c r="C1651" t="s">
        <v>6009</v>
      </c>
      <c r="D1651" t="s">
        <v>171</v>
      </c>
      <c r="E1651" t="s">
        <v>172</v>
      </c>
      <c r="F1651" t="s">
        <v>173</v>
      </c>
      <c r="G1651" t="s">
        <v>174</v>
      </c>
      <c r="H1651" t="s">
        <v>198</v>
      </c>
      <c r="I1651" t="s">
        <v>234</v>
      </c>
      <c r="J1651" t="s">
        <v>11768</v>
      </c>
      <c r="K1651" t="s">
        <v>177</v>
      </c>
      <c r="L1651" t="s">
        <v>178</v>
      </c>
      <c r="M1651" t="s">
        <v>179</v>
      </c>
      <c r="N1651" t="s">
        <v>180</v>
      </c>
      <c r="O1651" t="s">
        <v>6031</v>
      </c>
      <c r="P1651" t="s">
        <v>6032</v>
      </c>
      <c r="Q1651" t="s">
        <v>269</v>
      </c>
      <c r="R1651" t="s">
        <v>270</v>
      </c>
      <c r="S1651" t="s">
        <v>12673</v>
      </c>
      <c r="T1651" t="s">
        <v>185</v>
      </c>
      <c r="U1651" t="s">
        <v>9584</v>
      </c>
    </row>
    <row r="1652" spans="1:21" x14ac:dyDescent="0.2">
      <c r="A1652" t="s">
        <v>6033</v>
      </c>
      <c r="B1652" t="s">
        <v>6034</v>
      </c>
      <c r="C1652" t="s">
        <v>6009</v>
      </c>
      <c r="D1652" t="s">
        <v>171</v>
      </c>
      <c r="E1652" t="s">
        <v>172</v>
      </c>
      <c r="F1652" t="s">
        <v>173</v>
      </c>
      <c r="G1652" t="s">
        <v>174</v>
      </c>
      <c r="H1652" t="s">
        <v>11821</v>
      </c>
      <c r="I1652" t="s">
        <v>11822</v>
      </c>
      <c r="J1652" t="s">
        <v>11823</v>
      </c>
      <c r="K1652" t="s">
        <v>622</v>
      </c>
      <c r="L1652" t="s">
        <v>569</v>
      </c>
      <c r="M1652" t="s">
        <v>295</v>
      </c>
      <c r="N1652" t="s">
        <v>623</v>
      </c>
      <c r="O1652" t="s">
        <v>2545</v>
      </c>
      <c r="P1652" t="s">
        <v>6035</v>
      </c>
      <c r="Q1652" t="s">
        <v>260</v>
      </c>
      <c r="R1652" t="s">
        <v>261</v>
      </c>
      <c r="S1652" t="s">
        <v>9585</v>
      </c>
      <c r="T1652" t="s">
        <v>631</v>
      </c>
      <c r="U1652" t="s">
        <v>9586</v>
      </c>
    </row>
    <row r="1653" spans="1:21" x14ac:dyDescent="0.2">
      <c r="A1653" t="s">
        <v>6036</v>
      </c>
      <c r="B1653" t="s">
        <v>6037</v>
      </c>
      <c r="C1653" t="s">
        <v>6009</v>
      </c>
      <c r="D1653" t="s">
        <v>171</v>
      </c>
      <c r="E1653" t="s">
        <v>172</v>
      </c>
      <c r="F1653" t="s">
        <v>173</v>
      </c>
      <c r="G1653" t="s">
        <v>174</v>
      </c>
      <c r="H1653" t="s">
        <v>7769</v>
      </c>
      <c r="I1653" t="s">
        <v>176</v>
      </c>
      <c r="J1653" t="s">
        <v>11783</v>
      </c>
      <c r="K1653" t="s">
        <v>622</v>
      </c>
      <c r="L1653" t="s">
        <v>569</v>
      </c>
      <c r="M1653" t="s">
        <v>295</v>
      </c>
      <c r="N1653" t="s">
        <v>623</v>
      </c>
      <c r="O1653" t="s">
        <v>6038</v>
      </c>
      <c r="P1653" t="s">
        <v>6039</v>
      </c>
      <c r="Q1653" t="s">
        <v>878</v>
      </c>
      <c r="R1653" t="s">
        <v>330</v>
      </c>
      <c r="S1653" t="s">
        <v>9587</v>
      </c>
      <c r="T1653" t="s">
        <v>631</v>
      </c>
      <c r="U1653" t="s">
        <v>11513</v>
      </c>
    </row>
    <row r="1654" spans="1:21" x14ac:dyDescent="0.2">
      <c r="A1654" t="s">
        <v>6040</v>
      </c>
      <c r="B1654" t="s">
        <v>9588</v>
      </c>
      <c r="C1654" t="s">
        <v>6009</v>
      </c>
      <c r="D1654" t="s">
        <v>171</v>
      </c>
      <c r="E1654" t="s">
        <v>172</v>
      </c>
      <c r="F1654" t="s">
        <v>173</v>
      </c>
      <c r="G1654" t="s">
        <v>174</v>
      </c>
      <c r="H1654" t="s">
        <v>684</v>
      </c>
      <c r="I1654" t="s">
        <v>228</v>
      </c>
      <c r="J1654" t="s">
        <v>11796</v>
      </c>
      <c r="K1654" t="s">
        <v>1504</v>
      </c>
      <c r="L1654" t="s">
        <v>1505</v>
      </c>
      <c r="M1654" t="s">
        <v>295</v>
      </c>
      <c r="N1654" t="s">
        <v>9898</v>
      </c>
      <c r="O1654" t="s">
        <v>6041</v>
      </c>
      <c r="P1654" t="s">
        <v>6042</v>
      </c>
      <c r="Q1654" t="s">
        <v>410</v>
      </c>
      <c r="R1654" t="s">
        <v>330</v>
      </c>
      <c r="S1654" t="s">
        <v>9589</v>
      </c>
      <c r="T1654" t="s">
        <v>7800</v>
      </c>
      <c r="U1654" t="s">
        <v>11514</v>
      </c>
    </row>
    <row r="1655" spans="1:21" x14ac:dyDescent="0.2">
      <c r="A1655" t="s">
        <v>6043</v>
      </c>
      <c r="B1655" t="s">
        <v>6044</v>
      </c>
      <c r="C1655" t="s">
        <v>6009</v>
      </c>
      <c r="D1655" t="s">
        <v>171</v>
      </c>
      <c r="E1655" t="s">
        <v>172</v>
      </c>
      <c r="F1655" t="s">
        <v>173</v>
      </c>
      <c r="G1655" t="s">
        <v>174</v>
      </c>
      <c r="H1655" t="s">
        <v>11821</v>
      </c>
      <c r="I1655" t="s">
        <v>11822</v>
      </c>
      <c r="J1655" t="s">
        <v>11823</v>
      </c>
      <c r="K1655" t="s">
        <v>622</v>
      </c>
      <c r="L1655" t="s">
        <v>569</v>
      </c>
      <c r="M1655" t="s">
        <v>295</v>
      </c>
      <c r="N1655" t="s">
        <v>623</v>
      </c>
      <c r="O1655" t="s">
        <v>9590</v>
      </c>
      <c r="P1655" t="s">
        <v>9591</v>
      </c>
      <c r="Q1655" t="s">
        <v>260</v>
      </c>
      <c r="R1655" t="s">
        <v>261</v>
      </c>
      <c r="S1655" t="s">
        <v>9592</v>
      </c>
      <c r="T1655" t="s">
        <v>626</v>
      </c>
      <c r="U1655" t="s">
        <v>11515</v>
      </c>
    </row>
    <row r="1656" spans="1:21" x14ac:dyDescent="0.2">
      <c r="A1656" t="s">
        <v>6045</v>
      </c>
      <c r="B1656" t="s">
        <v>9593</v>
      </c>
      <c r="C1656" t="s">
        <v>6046</v>
      </c>
      <c r="D1656" t="s">
        <v>171</v>
      </c>
      <c r="E1656" t="s">
        <v>172</v>
      </c>
      <c r="F1656" t="s">
        <v>173</v>
      </c>
      <c r="G1656" t="s">
        <v>174</v>
      </c>
      <c r="H1656" t="s">
        <v>1092</v>
      </c>
      <c r="I1656" t="s">
        <v>234</v>
      </c>
      <c r="J1656" t="s">
        <v>12363</v>
      </c>
      <c r="K1656" t="s">
        <v>610</v>
      </c>
      <c r="L1656" t="s">
        <v>611</v>
      </c>
      <c r="M1656" t="s">
        <v>295</v>
      </c>
      <c r="N1656" t="s">
        <v>9898</v>
      </c>
      <c r="O1656" t="s">
        <v>6047</v>
      </c>
      <c r="P1656" t="s">
        <v>6048</v>
      </c>
      <c r="Q1656" t="s">
        <v>2049</v>
      </c>
      <c r="R1656" t="s">
        <v>321</v>
      </c>
      <c r="S1656" t="s">
        <v>9594</v>
      </c>
      <c r="T1656" t="s">
        <v>7757</v>
      </c>
      <c r="U1656" t="s">
        <v>9595</v>
      </c>
    </row>
    <row r="1657" spans="1:21" x14ac:dyDescent="0.2">
      <c r="A1657" t="s">
        <v>6049</v>
      </c>
      <c r="B1657" t="s">
        <v>6050</v>
      </c>
      <c r="C1657" t="s">
        <v>6009</v>
      </c>
      <c r="D1657" t="s">
        <v>171</v>
      </c>
      <c r="E1657" t="s">
        <v>172</v>
      </c>
      <c r="F1657" t="s">
        <v>173</v>
      </c>
      <c r="G1657" t="s">
        <v>174</v>
      </c>
      <c r="H1657" t="s">
        <v>676</v>
      </c>
      <c r="I1657" t="s">
        <v>210</v>
      </c>
      <c r="J1657" t="s">
        <v>11850</v>
      </c>
      <c r="K1657" t="s">
        <v>707</v>
      </c>
      <c r="L1657" t="s">
        <v>708</v>
      </c>
      <c r="M1657" t="s">
        <v>295</v>
      </c>
      <c r="N1657" t="s">
        <v>296</v>
      </c>
      <c r="O1657" t="s">
        <v>6051</v>
      </c>
      <c r="P1657" t="s">
        <v>6052</v>
      </c>
      <c r="Q1657" t="s">
        <v>679</v>
      </c>
      <c r="R1657" t="s">
        <v>680</v>
      </c>
      <c r="S1657" t="s">
        <v>9596</v>
      </c>
      <c r="T1657" t="s">
        <v>7771</v>
      </c>
      <c r="U1657" t="s">
        <v>11516</v>
      </c>
    </row>
    <row r="1658" spans="1:21" x14ac:dyDescent="0.2">
      <c r="A1658" t="s">
        <v>6053</v>
      </c>
      <c r="B1658" t="s">
        <v>6054</v>
      </c>
      <c r="C1658" t="s">
        <v>6009</v>
      </c>
      <c r="D1658" t="s">
        <v>171</v>
      </c>
      <c r="E1658" t="s">
        <v>172</v>
      </c>
      <c r="F1658" t="s">
        <v>173</v>
      </c>
      <c r="G1658" t="s">
        <v>174</v>
      </c>
      <c r="H1658" t="s">
        <v>657</v>
      </c>
      <c r="I1658" t="s">
        <v>191</v>
      </c>
      <c r="J1658" t="s">
        <v>11836</v>
      </c>
      <c r="K1658" t="s">
        <v>677</v>
      </c>
      <c r="L1658" t="s">
        <v>678</v>
      </c>
      <c r="M1658" t="s">
        <v>295</v>
      </c>
      <c r="N1658" t="s">
        <v>296</v>
      </c>
      <c r="O1658" t="s">
        <v>6055</v>
      </c>
      <c r="P1658" t="s">
        <v>6056</v>
      </c>
      <c r="Q1658" t="s">
        <v>828</v>
      </c>
      <c r="R1658" t="s">
        <v>196</v>
      </c>
      <c r="S1658" t="s">
        <v>9597</v>
      </c>
      <c r="T1658" t="s">
        <v>7771</v>
      </c>
      <c r="U1658" t="s">
        <v>11517</v>
      </c>
    </row>
    <row r="1659" spans="1:21" x14ac:dyDescent="0.2">
      <c r="A1659" t="s">
        <v>6058</v>
      </c>
      <c r="B1659" t="s">
        <v>6059</v>
      </c>
      <c r="C1659" t="s">
        <v>6057</v>
      </c>
      <c r="D1659" t="s">
        <v>171</v>
      </c>
      <c r="E1659" t="s">
        <v>172</v>
      </c>
      <c r="F1659" t="s">
        <v>173</v>
      </c>
      <c r="G1659" t="s">
        <v>189</v>
      </c>
      <c r="H1659" t="s">
        <v>257</v>
      </c>
      <c r="I1659" t="s">
        <v>234</v>
      </c>
      <c r="J1659" t="s">
        <v>11785</v>
      </c>
      <c r="K1659" t="s">
        <v>217</v>
      </c>
      <c r="L1659" t="s">
        <v>748</v>
      </c>
      <c r="M1659" t="s">
        <v>179</v>
      </c>
      <c r="N1659" t="s">
        <v>192</v>
      </c>
      <c r="O1659" t="s">
        <v>4418</v>
      </c>
      <c r="P1659" t="s">
        <v>6060</v>
      </c>
      <c r="Q1659" t="s">
        <v>704</v>
      </c>
      <c r="R1659" t="s">
        <v>261</v>
      </c>
      <c r="S1659" t="s">
        <v>9191</v>
      </c>
      <c r="T1659" t="s">
        <v>219</v>
      </c>
      <c r="U1659" t="s">
        <v>11518</v>
      </c>
    </row>
    <row r="1660" spans="1:21" x14ac:dyDescent="0.2">
      <c r="A1660" t="s">
        <v>6061</v>
      </c>
      <c r="B1660" t="s">
        <v>6062</v>
      </c>
      <c r="C1660" t="s">
        <v>6057</v>
      </c>
      <c r="D1660" t="s">
        <v>171</v>
      </c>
      <c r="E1660" t="s">
        <v>172</v>
      </c>
      <c r="F1660" t="s">
        <v>173</v>
      </c>
      <c r="G1660" t="s">
        <v>189</v>
      </c>
      <c r="H1660" t="s">
        <v>257</v>
      </c>
      <c r="I1660" t="s">
        <v>234</v>
      </c>
      <c r="J1660" t="s">
        <v>11785</v>
      </c>
      <c r="K1660" t="s">
        <v>217</v>
      </c>
      <c r="L1660" t="s">
        <v>274</v>
      </c>
      <c r="M1660" t="s">
        <v>179</v>
      </c>
      <c r="N1660" t="s">
        <v>192</v>
      </c>
      <c r="O1660" t="s">
        <v>6063</v>
      </c>
      <c r="P1660" t="s">
        <v>6064</v>
      </c>
      <c r="Q1660" t="s">
        <v>704</v>
      </c>
      <c r="R1660" t="s">
        <v>261</v>
      </c>
      <c r="S1660" t="s">
        <v>9598</v>
      </c>
      <c r="T1660" t="s">
        <v>277</v>
      </c>
      <c r="U1660" t="s">
        <v>11519</v>
      </c>
    </row>
    <row r="1661" spans="1:21" x14ac:dyDescent="0.2">
      <c r="A1661" t="s">
        <v>6065</v>
      </c>
      <c r="B1661" t="s">
        <v>6066</v>
      </c>
      <c r="C1661" t="s">
        <v>6067</v>
      </c>
      <c r="D1661" t="s">
        <v>171</v>
      </c>
      <c r="E1661" t="s">
        <v>172</v>
      </c>
      <c r="F1661" t="s">
        <v>173</v>
      </c>
      <c r="G1661" t="s">
        <v>174</v>
      </c>
      <c r="H1661" t="s">
        <v>580</v>
      </c>
      <c r="I1661" t="s">
        <v>191</v>
      </c>
      <c r="J1661" t="s">
        <v>11761</v>
      </c>
      <c r="K1661" t="s">
        <v>677</v>
      </c>
      <c r="L1661" t="s">
        <v>678</v>
      </c>
      <c r="M1661" t="s">
        <v>295</v>
      </c>
      <c r="N1661" t="s">
        <v>296</v>
      </c>
      <c r="O1661" t="s">
        <v>6068</v>
      </c>
      <c r="P1661" t="s">
        <v>6069</v>
      </c>
      <c r="Q1661" t="s">
        <v>312</v>
      </c>
      <c r="R1661" t="s">
        <v>184</v>
      </c>
      <c r="S1661" t="s">
        <v>9599</v>
      </c>
      <c r="T1661" t="s">
        <v>7771</v>
      </c>
      <c r="U1661" t="s">
        <v>11520</v>
      </c>
    </row>
    <row r="1662" spans="1:21" x14ac:dyDescent="0.2">
      <c r="A1662" t="s">
        <v>6070</v>
      </c>
      <c r="B1662" t="s">
        <v>6071</v>
      </c>
      <c r="C1662" t="s">
        <v>6067</v>
      </c>
      <c r="D1662" t="s">
        <v>171</v>
      </c>
      <c r="E1662" t="s">
        <v>172</v>
      </c>
      <c r="F1662" t="s">
        <v>173</v>
      </c>
      <c r="G1662" t="s">
        <v>174</v>
      </c>
      <c r="H1662" t="s">
        <v>209</v>
      </c>
      <c r="I1662" t="s">
        <v>945</v>
      </c>
      <c r="J1662" t="s">
        <v>11756</v>
      </c>
      <c r="K1662" t="s">
        <v>211</v>
      </c>
      <c r="L1662" t="s">
        <v>212</v>
      </c>
      <c r="M1662" t="s">
        <v>179</v>
      </c>
      <c r="N1662" t="s">
        <v>180</v>
      </c>
      <c r="O1662" t="s">
        <v>6072</v>
      </c>
      <c r="P1662" t="s">
        <v>6073</v>
      </c>
      <c r="Q1662" t="s">
        <v>200</v>
      </c>
      <c r="R1662" t="s">
        <v>184</v>
      </c>
      <c r="S1662" t="s">
        <v>9600</v>
      </c>
      <c r="T1662" t="s">
        <v>215</v>
      </c>
      <c r="U1662" t="s">
        <v>7663</v>
      </c>
    </row>
    <row r="1663" spans="1:21" x14ac:dyDescent="0.2">
      <c r="A1663" t="s">
        <v>6074</v>
      </c>
      <c r="B1663" t="s">
        <v>6075</v>
      </c>
      <c r="C1663" t="s">
        <v>6076</v>
      </c>
      <c r="D1663" t="s">
        <v>171</v>
      </c>
      <c r="E1663" t="s">
        <v>172</v>
      </c>
      <c r="F1663" t="s">
        <v>173</v>
      </c>
      <c r="G1663" t="s">
        <v>174</v>
      </c>
      <c r="H1663" t="s">
        <v>175</v>
      </c>
      <c r="I1663" t="s">
        <v>234</v>
      </c>
      <c r="J1663" t="s">
        <v>11778</v>
      </c>
      <c r="K1663" t="s">
        <v>177</v>
      </c>
      <c r="L1663" t="s">
        <v>178</v>
      </c>
      <c r="M1663" t="s">
        <v>179</v>
      </c>
      <c r="N1663" t="s">
        <v>180</v>
      </c>
      <c r="O1663" t="s">
        <v>6077</v>
      </c>
      <c r="P1663" t="s">
        <v>6078</v>
      </c>
      <c r="Q1663" t="s">
        <v>754</v>
      </c>
      <c r="R1663" t="s">
        <v>330</v>
      </c>
      <c r="S1663" t="s">
        <v>9601</v>
      </c>
      <c r="T1663" t="s">
        <v>185</v>
      </c>
      <c r="U1663" t="s">
        <v>11521</v>
      </c>
    </row>
    <row r="1664" spans="1:21" x14ac:dyDescent="0.2">
      <c r="A1664" t="s">
        <v>6079</v>
      </c>
      <c r="B1664" t="s">
        <v>6080</v>
      </c>
      <c r="C1664" t="s">
        <v>6081</v>
      </c>
      <c r="D1664" t="s">
        <v>171</v>
      </c>
      <c r="E1664" t="s">
        <v>172</v>
      </c>
      <c r="F1664" t="s">
        <v>173</v>
      </c>
      <c r="G1664" t="s">
        <v>174</v>
      </c>
      <c r="H1664" t="s">
        <v>602</v>
      </c>
      <c r="I1664" t="s">
        <v>234</v>
      </c>
      <c r="J1664" t="s">
        <v>11750</v>
      </c>
      <c r="K1664" t="s">
        <v>610</v>
      </c>
      <c r="L1664" t="s">
        <v>611</v>
      </c>
      <c r="M1664" t="s">
        <v>295</v>
      </c>
      <c r="N1664" t="s">
        <v>9898</v>
      </c>
      <c r="O1664" t="s">
        <v>6082</v>
      </c>
      <c r="P1664" t="s">
        <v>6083</v>
      </c>
      <c r="Q1664" t="s">
        <v>465</v>
      </c>
      <c r="R1664" t="s">
        <v>465</v>
      </c>
      <c r="S1664" t="s">
        <v>9602</v>
      </c>
      <c r="T1664" t="s">
        <v>7757</v>
      </c>
      <c r="U1664" t="s">
        <v>11522</v>
      </c>
    </row>
    <row r="1665" spans="1:21" x14ac:dyDescent="0.2">
      <c r="A1665" t="s">
        <v>6084</v>
      </c>
      <c r="B1665" t="s">
        <v>6085</v>
      </c>
      <c r="C1665" t="s">
        <v>6086</v>
      </c>
      <c r="D1665" t="s">
        <v>171</v>
      </c>
      <c r="E1665" t="s">
        <v>172</v>
      </c>
      <c r="F1665" t="s">
        <v>173</v>
      </c>
      <c r="G1665" t="s">
        <v>174</v>
      </c>
      <c r="H1665" t="s">
        <v>175</v>
      </c>
      <c r="I1665" t="s">
        <v>199</v>
      </c>
      <c r="J1665" t="s">
        <v>11725</v>
      </c>
      <c r="K1665" t="s">
        <v>177</v>
      </c>
      <c r="L1665" t="s">
        <v>352</v>
      </c>
      <c r="M1665" t="s">
        <v>179</v>
      </c>
      <c r="N1665" t="s">
        <v>180</v>
      </c>
      <c r="O1665" t="s">
        <v>6087</v>
      </c>
      <c r="P1665" t="s">
        <v>6088</v>
      </c>
      <c r="Q1665" t="s">
        <v>183</v>
      </c>
      <c r="R1665" t="s">
        <v>184</v>
      </c>
      <c r="S1665" t="s">
        <v>9603</v>
      </c>
      <c r="T1665" t="s">
        <v>322</v>
      </c>
      <c r="U1665" t="s">
        <v>11523</v>
      </c>
    </row>
    <row r="1666" spans="1:21" x14ac:dyDescent="0.2">
      <c r="A1666" t="s">
        <v>6090</v>
      </c>
      <c r="B1666" t="s">
        <v>6091</v>
      </c>
      <c r="C1666" t="s">
        <v>6089</v>
      </c>
      <c r="D1666" t="s">
        <v>171</v>
      </c>
      <c r="E1666" t="s">
        <v>172</v>
      </c>
      <c r="F1666" t="s">
        <v>173</v>
      </c>
      <c r="G1666" t="s">
        <v>174</v>
      </c>
      <c r="H1666" t="s">
        <v>1092</v>
      </c>
      <c r="I1666" t="s">
        <v>191</v>
      </c>
      <c r="J1666" t="s">
        <v>11844</v>
      </c>
      <c r="K1666" t="s">
        <v>677</v>
      </c>
      <c r="L1666" t="s">
        <v>678</v>
      </c>
      <c r="M1666" t="s">
        <v>295</v>
      </c>
      <c r="N1666" t="s">
        <v>296</v>
      </c>
      <c r="O1666" t="s">
        <v>6092</v>
      </c>
      <c r="P1666" t="s">
        <v>6093</v>
      </c>
      <c r="Q1666" t="s">
        <v>337</v>
      </c>
      <c r="R1666" t="s">
        <v>321</v>
      </c>
      <c r="S1666" t="s">
        <v>9604</v>
      </c>
      <c r="T1666" t="s">
        <v>7771</v>
      </c>
      <c r="U1666" t="s">
        <v>11524</v>
      </c>
    </row>
    <row r="1667" spans="1:21" x14ac:dyDescent="0.2">
      <c r="A1667" t="s">
        <v>6094</v>
      </c>
      <c r="B1667" t="s">
        <v>6095</v>
      </c>
      <c r="C1667" t="s">
        <v>6096</v>
      </c>
      <c r="D1667" t="s">
        <v>171</v>
      </c>
      <c r="E1667" t="s">
        <v>172</v>
      </c>
      <c r="F1667" t="s">
        <v>173</v>
      </c>
      <c r="G1667" t="s">
        <v>174</v>
      </c>
      <c r="H1667" t="s">
        <v>292</v>
      </c>
      <c r="I1667" t="s">
        <v>191</v>
      </c>
      <c r="J1667" t="s">
        <v>11843</v>
      </c>
      <c r="K1667" t="s">
        <v>293</v>
      </c>
      <c r="L1667" t="s">
        <v>294</v>
      </c>
      <c r="M1667" t="s">
        <v>295</v>
      </c>
      <c r="N1667" t="s">
        <v>9898</v>
      </c>
      <c r="O1667" t="s">
        <v>6097</v>
      </c>
      <c r="P1667" t="s">
        <v>6098</v>
      </c>
      <c r="Q1667" t="s">
        <v>225</v>
      </c>
      <c r="R1667" t="s">
        <v>184</v>
      </c>
      <c r="S1667" t="s">
        <v>9605</v>
      </c>
      <c r="T1667" t="s">
        <v>7752</v>
      </c>
      <c r="U1667" t="s">
        <v>9606</v>
      </c>
    </row>
    <row r="1668" spans="1:21" x14ac:dyDescent="0.2">
      <c r="A1668" t="s">
        <v>6099</v>
      </c>
      <c r="B1668" t="s">
        <v>6100</v>
      </c>
      <c r="C1668" t="s">
        <v>6101</v>
      </c>
      <c r="D1668" t="s">
        <v>171</v>
      </c>
      <c r="E1668" t="s">
        <v>172</v>
      </c>
      <c r="F1668" t="s">
        <v>173</v>
      </c>
      <c r="G1668" t="s">
        <v>189</v>
      </c>
      <c r="H1668" t="s">
        <v>580</v>
      </c>
      <c r="I1668" t="s">
        <v>414</v>
      </c>
      <c r="J1668" t="s">
        <v>11838</v>
      </c>
      <c r="K1668" t="s">
        <v>677</v>
      </c>
      <c r="L1668" t="s">
        <v>678</v>
      </c>
      <c r="M1668" t="s">
        <v>295</v>
      </c>
      <c r="N1668" t="s">
        <v>296</v>
      </c>
      <c r="O1668" t="s">
        <v>3185</v>
      </c>
      <c r="P1668" t="s">
        <v>6102</v>
      </c>
      <c r="Q1668" t="s">
        <v>183</v>
      </c>
      <c r="R1668" t="s">
        <v>184</v>
      </c>
      <c r="S1668" t="s">
        <v>9607</v>
      </c>
      <c r="T1668" t="s">
        <v>7771</v>
      </c>
      <c r="U1668" t="s">
        <v>11525</v>
      </c>
    </row>
    <row r="1669" spans="1:21" x14ac:dyDescent="0.2">
      <c r="A1669" t="s">
        <v>6103</v>
      </c>
      <c r="B1669" t="s">
        <v>6104</v>
      </c>
      <c r="C1669" t="s">
        <v>6105</v>
      </c>
      <c r="D1669" t="s">
        <v>171</v>
      </c>
      <c r="E1669" t="s">
        <v>172</v>
      </c>
      <c r="F1669" t="s">
        <v>173</v>
      </c>
      <c r="G1669" t="s">
        <v>174</v>
      </c>
      <c r="H1669" t="s">
        <v>209</v>
      </c>
      <c r="I1669" t="s">
        <v>234</v>
      </c>
      <c r="J1669" t="s">
        <v>11847</v>
      </c>
      <c r="K1669" t="s">
        <v>217</v>
      </c>
      <c r="L1669" t="s">
        <v>274</v>
      </c>
      <c r="M1669" t="s">
        <v>179</v>
      </c>
      <c r="N1669" t="s">
        <v>192</v>
      </c>
      <c r="O1669" t="s">
        <v>6106</v>
      </c>
      <c r="P1669" t="s">
        <v>6107</v>
      </c>
      <c r="Q1669" t="s">
        <v>200</v>
      </c>
      <c r="R1669" t="s">
        <v>184</v>
      </c>
      <c r="S1669" t="s">
        <v>9608</v>
      </c>
      <c r="T1669" t="s">
        <v>277</v>
      </c>
      <c r="U1669" t="s">
        <v>11526</v>
      </c>
    </row>
    <row r="1670" spans="1:21" x14ac:dyDescent="0.2">
      <c r="A1670" t="s">
        <v>6108</v>
      </c>
      <c r="B1670" t="s">
        <v>6109</v>
      </c>
      <c r="C1670" t="s">
        <v>6105</v>
      </c>
      <c r="D1670" t="s">
        <v>171</v>
      </c>
      <c r="E1670" t="s">
        <v>172</v>
      </c>
      <c r="F1670" t="s">
        <v>173</v>
      </c>
      <c r="G1670" t="s">
        <v>216</v>
      </c>
      <c r="H1670" t="s">
        <v>292</v>
      </c>
      <c r="I1670" t="s">
        <v>574</v>
      </c>
      <c r="J1670" t="s">
        <v>11826</v>
      </c>
      <c r="K1670" t="s">
        <v>805</v>
      </c>
      <c r="L1670" t="s">
        <v>806</v>
      </c>
      <c r="M1670" t="s">
        <v>295</v>
      </c>
      <c r="N1670" t="s">
        <v>9898</v>
      </c>
      <c r="O1670" t="s">
        <v>6110</v>
      </c>
      <c r="P1670" t="s">
        <v>6111</v>
      </c>
      <c r="Q1670" t="s">
        <v>225</v>
      </c>
      <c r="R1670" t="s">
        <v>184</v>
      </c>
      <c r="S1670" t="s">
        <v>9609</v>
      </c>
      <c r="T1670" t="s">
        <v>7764</v>
      </c>
      <c r="U1670" t="s">
        <v>11527</v>
      </c>
    </row>
    <row r="1671" spans="1:21" x14ac:dyDescent="0.2">
      <c r="A1671" t="s">
        <v>6112</v>
      </c>
      <c r="B1671" t="s">
        <v>6113</v>
      </c>
      <c r="C1671" t="s">
        <v>6101</v>
      </c>
      <c r="D1671" t="s">
        <v>171</v>
      </c>
      <c r="E1671" t="s">
        <v>172</v>
      </c>
      <c r="F1671" t="s">
        <v>173</v>
      </c>
      <c r="G1671" t="s">
        <v>189</v>
      </c>
      <c r="H1671" t="s">
        <v>209</v>
      </c>
      <c r="I1671" t="s">
        <v>234</v>
      </c>
      <c r="J1671" t="s">
        <v>11847</v>
      </c>
      <c r="K1671" t="s">
        <v>217</v>
      </c>
      <c r="L1671" t="s">
        <v>274</v>
      </c>
      <c r="M1671" t="s">
        <v>179</v>
      </c>
      <c r="N1671" t="s">
        <v>192</v>
      </c>
      <c r="O1671" t="s">
        <v>6114</v>
      </c>
      <c r="P1671" t="s">
        <v>6115</v>
      </c>
      <c r="Q1671" t="s">
        <v>200</v>
      </c>
      <c r="R1671" t="s">
        <v>184</v>
      </c>
      <c r="S1671" t="s">
        <v>9610</v>
      </c>
      <c r="T1671" t="s">
        <v>277</v>
      </c>
      <c r="U1671" t="s">
        <v>9611</v>
      </c>
    </row>
    <row r="1672" spans="1:21" x14ac:dyDescent="0.2">
      <c r="A1672" t="s">
        <v>6116</v>
      </c>
      <c r="B1672" t="s">
        <v>6117</v>
      </c>
      <c r="C1672" t="s">
        <v>6101</v>
      </c>
      <c r="D1672" t="s">
        <v>171</v>
      </c>
      <c r="E1672" t="s">
        <v>172</v>
      </c>
      <c r="F1672" t="s">
        <v>173</v>
      </c>
      <c r="G1672" t="s">
        <v>174</v>
      </c>
      <c r="H1672" t="s">
        <v>602</v>
      </c>
      <c r="I1672" t="s">
        <v>199</v>
      </c>
      <c r="J1672" t="s">
        <v>11750</v>
      </c>
      <c r="K1672" t="s">
        <v>805</v>
      </c>
      <c r="L1672" t="s">
        <v>806</v>
      </c>
      <c r="M1672" t="s">
        <v>295</v>
      </c>
      <c r="N1672" t="s">
        <v>9898</v>
      </c>
      <c r="O1672" t="s">
        <v>5645</v>
      </c>
      <c r="P1672" t="s">
        <v>6118</v>
      </c>
      <c r="Q1672" t="s">
        <v>465</v>
      </c>
      <c r="R1672" t="s">
        <v>465</v>
      </c>
      <c r="S1672" t="s">
        <v>9471</v>
      </c>
      <c r="T1672" t="s">
        <v>7800</v>
      </c>
      <c r="U1672" t="s">
        <v>7663</v>
      </c>
    </row>
    <row r="1673" spans="1:21" x14ac:dyDescent="0.2">
      <c r="A1673" t="s">
        <v>6119</v>
      </c>
      <c r="B1673" t="s">
        <v>6120</v>
      </c>
      <c r="C1673" t="s">
        <v>6121</v>
      </c>
      <c r="D1673" t="s">
        <v>171</v>
      </c>
      <c r="E1673" t="s">
        <v>172</v>
      </c>
      <c r="F1673" t="s">
        <v>173</v>
      </c>
      <c r="G1673" t="s">
        <v>174</v>
      </c>
      <c r="H1673" t="s">
        <v>190</v>
      </c>
      <c r="I1673" t="s">
        <v>234</v>
      </c>
      <c r="J1673" t="s">
        <v>11717</v>
      </c>
      <c r="K1673" t="s">
        <v>177</v>
      </c>
      <c r="L1673" t="s">
        <v>352</v>
      </c>
      <c r="M1673" t="s">
        <v>179</v>
      </c>
      <c r="N1673" t="s">
        <v>180</v>
      </c>
      <c r="O1673" t="s">
        <v>6122</v>
      </c>
      <c r="P1673" t="s">
        <v>6123</v>
      </c>
      <c r="Q1673" t="s">
        <v>195</v>
      </c>
      <c r="R1673" t="s">
        <v>196</v>
      </c>
      <c r="S1673" t="s">
        <v>9612</v>
      </c>
      <c r="T1673" t="s">
        <v>322</v>
      </c>
      <c r="U1673" t="s">
        <v>11528</v>
      </c>
    </row>
    <row r="1674" spans="1:21" x14ac:dyDescent="0.2">
      <c r="A1674" t="s">
        <v>6124</v>
      </c>
      <c r="B1674" t="s">
        <v>6125</v>
      </c>
      <c r="C1674" t="s">
        <v>4133</v>
      </c>
      <c r="D1674" t="s">
        <v>171</v>
      </c>
      <c r="E1674" t="s">
        <v>172</v>
      </c>
      <c r="F1674" t="s">
        <v>173</v>
      </c>
      <c r="G1674" t="s">
        <v>189</v>
      </c>
      <c r="H1674" t="s">
        <v>257</v>
      </c>
      <c r="I1674" t="s">
        <v>176</v>
      </c>
      <c r="J1674" t="s">
        <v>11820</v>
      </c>
      <c r="K1674" t="s">
        <v>694</v>
      </c>
      <c r="L1674" t="s">
        <v>695</v>
      </c>
      <c r="M1674" t="s">
        <v>179</v>
      </c>
      <c r="N1674" t="s">
        <v>192</v>
      </c>
      <c r="O1674" t="s">
        <v>3529</v>
      </c>
      <c r="P1674" t="s">
        <v>9613</v>
      </c>
      <c r="Q1674" t="s">
        <v>1329</v>
      </c>
      <c r="R1674" t="s">
        <v>261</v>
      </c>
      <c r="S1674" t="s">
        <v>9614</v>
      </c>
      <c r="T1674" t="s">
        <v>219</v>
      </c>
      <c r="U1674" t="s">
        <v>11529</v>
      </c>
    </row>
    <row r="1675" spans="1:21" x14ac:dyDescent="0.2">
      <c r="A1675" t="s">
        <v>6126</v>
      </c>
      <c r="B1675" t="s">
        <v>6127</v>
      </c>
      <c r="C1675" t="s">
        <v>4133</v>
      </c>
      <c r="D1675" t="s">
        <v>171</v>
      </c>
      <c r="E1675" t="s">
        <v>172</v>
      </c>
      <c r="F1675" t="s">
        <v>173</v>
      </c>
      <c r="G1675" t="s">
        <v>245</v>
      </c>
      <c r="H1675" t="s">
        <v>595</v>
      </c>
      <c r="I1675" t="s">
        <v>234</v>
      </c>
      <c r="J1675" t="s">
        <v>11784</v>
      </c>
      <c r="K1675" t="s">
        <v>177</v>
      </c>
      <c r="L1675" t="s">
        <v>1494</v>
      </c>
      <c r="M1675" t="s">
        <v>179</v>
      </c>
      <c r="N1675" t="s">
        <v>180</v>
      </c>
      <c r="O1675" t="s">
        <v>881</v>
      </c>
      <c r="P1675" t="s">
        <v>6128</v>
      </c>
      <c r="Q1675" t="s">
        <v>596</v>
      </c>
      <c r="R1675" t="s">
        <v>597</v>
      </c>
      <c r="S1675" t="s">
        <v>9615</v>
      </c>
      <c r="T1675" t="s">
        <v>219</v>
      </c>
      <c r="U1675" t="s">
        <v>9616</v>
      </c>
    </row>
    <row r="1676" spans="1:21" x14ac:dyDescent="0.2">
      <c r="A1676" t="s">
        <v>6129</v>
      </c>
      <c r="B1676" t="s">
        <v>6130</v>
      </c>
      <c r="C1676" t="s">
        <v>4133</v>
      </c>
      <c r="D1676" t="s">
        <v>171</v>
      </c>
      <c r="E1676" t="s">
        <v>172</v>
      </c>
      <c r="F1676" t="s">
        <v>173</v>
      </c>
      <c r="G1676" t="s">
        <v>174</v>
      </c>
      <c r="H1676" t="s">
        <v>595</v>
      </c>
      <c r="I1676" t="s">
        <v>234</v>
      </c>
      <c r="J1676" t="s">
        <v>11784</v>
      </c>
      <c r="K1676" t="s">
        <v>177</v>
      </c>
      <c r="L1676" t="s">
        <v>178</v>
      </c>
      <c r="M1676" t="s">
        <v>179</v>
      </c>
      <c r="N1676" t="s">
        <v>180</v>
      </c>
      <c r="O1676" t="s">
        <v>6131</v>
      </c>
      <c r="P1676" t="s">
        <v>6132</v>
      </c>
      <c r="Q1676" t="s">
        <v>3702</v>
      </c>
      <c r="R1676" t="s">
        <v>597</v>
      </c>
      <c r="S1676" t="s">
        <v>9617</v>
      </c>
      <c r="T1676" t="s">
        <v>185</v>
      </c>
      <c r="U1676" t="s">
        <v>11530</v>
      </c>
    </row>
    <row r="1677" spans="1:21" x14ac:dyDescent="0.2">
      <c r="A1677" t="s">
        <v>6133</v>
      </c>
      <c r="B1677" t="s">
        <v>6134</v>
      </c>
      <c r="C1677" t="s">
        <v>4133</v>
      </c>
      <c r="D1677" t="s">
        <v>171</v>
      </c>
      <c r="E1677" t="s">
        <v>172</v>
      </c>
      <c r="F1677" t="s">
        <v>173</v>
      </c>
      <c r="G1677" t="s">
        <v>189</v>
      </c>
      <c r="H1677" t="s">
        <v>595</v>
      </c>
      <c r="I1677" t="s">
        <v>234</v>
      </c>
      <c r="J1677" t="s">
        <v>11784</v>
      </c>
      <c r="K1677" t="s">
        <v>177</v>
      </c>
      <c r="L1677" t="s">
        <v>748</v>
      </c>
      <c r="M1677" t="s">
        <v>179</v>
      </c>
      <c r="N1677" t="s">
        <v>192</v>
      </c>
      <c r="O1677" t="s">
        <v>6131</v>
      </c>
      <c r="P1677" t="s">
        <v>6132</v>
      </c>
      <c r="Q1677" t="s">
        <v>3702</v>
      </c>
      <c r="R1677" t="s">
        <v>597</v>
      </c>
      <c r="S1677" t="s">
        <v>9618</v>
      </c>
      <c r="T1677" t="s">
        <v>219</v>
      </c>
      <c r="U1677" t="s">
        <v>11531</v>
      </c>
    </row>
    <row r="1678" spans="1:21" x14ac:dyDescent="0.2">
      <c r="A1678" t="s">
        <v>6135</v>
      </c>
      <c r="B1678" t="s">
        <v>6136</v>
      </c>
      <c r="C1678" t="s">
        <v>4133</v>
      </c>
      <c r="D1678" t="s">
        <v>171</v>
      </c>
      <c r="E1678" t="s">
        <v>172</v>
      </c>
      <c r="F1678" t="s">
        <v>173</v>
      </c>
      <c r="G1678" t="s">
        <v>174</v>
      </c>
      <c r="H1678" t="s">
        <v>595</v>
      </c>
      <c r="I1678" t="s">
        <v>234</v>
      </c>
      <c r="J1678" t="s">
        <v>11784</v>
      </c>
      <c r="K1678" t="s">
        <v>177</v>
      </c>
      <c r="L1678" t="s">
        <v>352</v>
      </c>
      <c r="M1678" t="s">
        <v>179</v>
      </c>
      <c r="N1678" t="s">
        <v>180</v>
      </c>
      <c r="O1678" t="s">
        <v>6137</v>
      </c>
      <c r="P1678" t="s">
        <v>6138</v>
      </c>
      <c r="Q1678" t="s">
        <v>3702</v>
      </c>
      <c r="R1678" t="s">
        <v>597</v>
      </c>
      <c r="S1678" t="s">
        <v>9619</v>
      </c>
      <c r="T1678" t="s">
        <v>322</v>
      </c>
      <c r="U1678" t="s">
        <v>11532</v>
      </c>
    </row>
    <row r="1679" spans="1:21" x14ac:dyDescent="0.2">
      <c r="A1679" t="s">
        <v>6139</v>
      </c>
      <c r="B1679" t="s">
        <v>6140</v>
      </c>
      <c r="C1679" t="s">
        <v>6141</v>
      </c>
      <c r="D1679" t="s">
        <v>171</v>
      </c>
      <c r="E1679" t="s">
        <v>172</v>
      </c>
      <c r="F1679" t="s">
        <v>173</v>
      </c>
      <c r="G1679" t="s">
        <v>174</v>
      </c>
      <c r="H1679" t="s">
        <v>684</v>
      </c>
      <c r="I1679" t="s">
        <v>574</v>
      </c>
      <c r="J1679" t="s">
        <v>11767</v>
      </c>
      <c r="K1679" t="s">
        <v>677</v>
      </c>
      <c r="L1679" t="s">
        <v>678</v>
      </c>
      <c r="M1679" t="s">
        <v>295</v>
      </c>
      <c r="N1679" t="s">
        <v>296</v>
      </c>
      <c r="O1679" t="s">
        <v>752</v>
      </c>
      <c r="P1679" t="s">
        <v>6142</v>
      </c>
      <c r="Q1679" t="s">
        <v>754</v>
      </c>
      <c r="R1679" t="s">
        <v>330</v>
      </c>
      <c r="S1679" t="s">
        <v>9620</v>
      </c>
      <c r="T1679" t="s">
        <v>7771</v>
      </c>
      <c r="U1679" t="s">
        <v>11533</v>
      </c>
    </row>
    <row r="1680" spans="1:21" x14ac:dyDescent="0.2">
      <c r="A1680" t="s">
        <v>6143</v>
      </c>
      <c r="B1680" t="s">
        <v>6144</v>
      </c>
      <c r="C1680" t="s">
        <v>6141</v>
      </c>
      <c r="D1680" t="s">
        <v>171</v>
      </c>
      <c r="E1680" t="s">
        <v>172</v>
      </c>
      <c r="F1680" t="s">
        <v>173</v>
      </c>
      <c r="G1680" t="s">
        <v>174</v>
      </c>
      <c r="H1680" t="s">
        <v>684</v>
      </c>
      <c r="I1680" t="s">
        <v>574</v>
      </c>
      <c r="J1680" t="s">
        <v>11767</v>
      </c>
      <c r="K1680" t="s">
        <v>1021</v>
      </c>
      <c r="L1680" t="s">
        <v>1022</v>
      </c>
      <c r="M1680" t="s">
        <v>295</v>
      </c>
      <c r="N1680" t="s">
        <v>9898</v>
      </c>
      <c r="O1680" t="s">
        <v>752</v>
      </c>
      <c r="P1680" t="s">
        <v>6145</v>
      </c>
      <c r="Q1680" t="s">
        <v>754</v>
      </c>
      <c r="R1680" t="s">
        <v>330</v>
      </c>
      <c r="S1680" t="s">
        <v>9620</v>
      </c>
      <c r="T1680" t="s">
        <v>7757</v>
      </c>
      <c r="U1680" t="s">
        <v>11534</v>
      </c>
    </row>
    <row r="1681" spans="1:21" x14ac:dyDescent="0.2">
      <c r="A1681" t="s">
        <v>6146</v>
      </c>
      <c r="B1681" t="s">
        <v>6147</v>
      </c>
      <c r="C1681" t="s">
        <v>6148</v>
      </c>
      <c r="D1681" t="s">
        <v>171</v>
      </c>
      <c r="E1681" t="s">
        <v>172</v>
      </c>
      <c r="F1681" t="s">
        <v>173</v>
      </c>
      <c r="G1681" t="s">
        <v>189</v>
      </c>
      <c r="H1681" t="s">
        <v>316</v>
      </c>
      <c r="I1681" t="s">
        <v>176</v>
      </c>
      <c r="J1681" t="s">
        <v>11731</v>
      </c>
      <c r="K1681" t="s">
        <v>177</v>
      </c>
      <c r="L1681" t="s">
        <v>178</v>
      </c>
      <c r="M1681" t="s">
        <v>179</v>
      </c>
      <c r="N1681" t="s">
        <v>192</v>
      </c>
      <c r="O1681" t="s">
        <v>6149</v>
      </c>
      <c r="P1681" t="s">
        <v>6150</v>
      </c>
      <c r="Q1681" t="s">
        <v>2049</v>
      </c>
      <c r="R1681" t="s">
        <v>321</v>
      </c>
      <c r="S1681" t="s">
        <v>9621</v>
      </c>
      <c r="T1681" t="s">
        <v>185</v>
      </c>
      <c r="U1681" t="s">
        <v>11535</v>
      </c>
    </row>
    <row r="1682" spans="1:21" x14ac:dyDescent="0.2">
      <c r="A1682" t="s">
        <v>6151</v>
      </c>
      <c r="B1682" t="s">
        <v>6152</v>
      </c>
      <c r="C1682" t="s">
        <v>6148</v>
      </c>
      <c r="D1682" t="s">
        <v>171</v>
      </c>
      <c r="E1682" t="s">
        <v>172</v>
      </c>
      <c r="F1682" t="s">
        <v>173</v>
      </c>
      <c r="G1682" t="s">
        <v>245</v>
      </c>
      <c r="H1682" t="s">
        <v>257</v>
      </c>
      <c r="I1682" t="s">
        <v>191</v>
      </c>
      <c r="J1682" t="s">
        <v>11724</v>
      </c>
      <c r="K1682" t="s">
        <v>177</v>
      </c>
      <c r="L1682" t="s">
        <v>178</v>
      </c>
      <c r="M1682" t="s">
        <v>179</v>
      </c>
      <c r="N1682" t="s">
        <v>180</v>
      </c>
      <c r="O1682" t="s">
        <v>6153</v>
      </c>
      <c r="P1682" t="s">
        <v>6154</v>
      </c>
      <c r="Q1682" t="s">
        <v>260</v>
      </c>
      <c r="R1682" t="s">
        <v>261</v>
      </c>
      <c r="S1682" t="s">
        <v>9622</v>
      </c>
      <c r="T1682" t="s">
        <v>185</v>
      </c>
      <c r="U1682" t="s">
        <v>11536</v>
      </c>
    </row>
    <row r="1683" spans="1:21" x14ac:dyDescent="0.2">
      <c r="A1683" t="s">
        <v>6155</v>
      </c>
      <c r="B1683" t="s">
        <v>6156</v>
      </c>
      <c r="C1683" t="s">
        <v>6157</v>
      </c>
      <c r="D1683" t="s">
        <v>171</v>
      </c>
      <c r="E1683" t="s">
        <v>172</v>
      </c>
      <c r="F1683" t="s">
        <v>173</v>
      </c>
      <c r="G1683" t="s">
        <v>174</v>
      </c>
      <c r="H1683" t="s">
        <v>292</v>
      </c>
      <c r="I1683" t="s">
        <v>191</v>
      </c>
      <c r="J1683" t="s">
        <v>11843</v>
      </c>
      <c r="K1683" t="s">
        <v>293</v>
      </c>
      <c r="L1683" t="s">
        <v>294</v>
      </c>
      <c r="M1683" t="s">
        <v>295</v>
      </c>
      <c r="N1683" t="s">
        <v>9898</v>
      </c>
      <c r="O1683" t="s">
        <v>6158</v>
      </c>
      <c r="P1683" t="s">
        <v>6159</v>
      </c>
      <c r="Q1683" t="s">
        <v>225</v>
      </c>
      <c r="R1683" t="s">
        <v>184</v>
      </c>
      <c r="S1683" t="s">
        <v>9623</v>
      </c>
      <c r="T1683" t="s">
        <v>7752</v>
      </c>
      <c r="U1683" t="s">
        <v>11537</v>
      </c>
    </row>
    <row r="1684" spans="1:21" x14ac:dyDescent="0.2">
      <c r="A1684" t="s">
        <v>6160</v>
      </c>
      <c r="B1684" t="s">
        <v>6161</v>
      </c>
      <c r="C1684" t="s">
        <v>6141</v>
      </c>
      <c r="D1684" t="s">
        <v>171</v>
      </c>
      <c r="E1684" t="s">
        <v>172</v>
      </c>
      <c r="F1684" t="s">
        <v>173</v>
      </c>
      <c r="G1684" t="s">
        <v>174</v>
      </c>
      <c r="H1684" t="s">
        <v>580</v>
      </c>
      <c r="I1684" t="s">
        <v>210</v>
      </c>
      <c r="J1684" t="s">
        <v>11790</v>
      </c>
      <c r="K1684" t="s">
        <v>677</v>
      </c>
      <c r="L1684" t="s">
        <v>678</v>
      </c>
      <c r="M1684" t="s">
        <v>295</v>
      </c>
      <c r="N1684" t="s">
        <v>296</v>
      </c>
      <c r="O1684" t="s">
        <v>6162</v>
      </c>
      <c r="P1684" t="s">
        <v>6163</v>
      </c>
      <c r="Q1684" t="s">
        <v>200</v>
      </c>
      <c r="R1684" t="s">
        <v>184</v>
      </c>
      <c r="S1684" t="s">
        <v>9624</v>
      </c>
      <c r="T1684" t="s">
        <v>7771</v>
      </c>
      <c r="U1684" t="s">
        <v>9625</v>
      </c>
    </row>
    <row r="1685" spans="1:21" x14ac:dyDescent="0.2">
      <c r="A1685" t="s">
        <v>6164</v>
      </c>
      <c r="B1685" t="s">
        <v>6165</v>
      </c>
      <c r="C1685" t="s">
        <v>6141</v>
      </c>
      <c r="D1685" t="s">
        <v>171</v>
      </c>
      <c r="E1685" t="s">
        <v>172</v>
      </c>
      <c r="F1685" t="s">
        <v>173</v>
      </c>
      <c r="G1685" t="s">
        <v>174</v>
      </c>
      <c r="H1685" t="s">
        <v>190</v>
      </c>
      <c r="I1685" t="s">
        <v>210</v>
      </c>
      <c r="J1685" t="s">
        <v>11814</v>
      </c>
      <c r="K1685" t="s">
        <v>211</v>
      </c>
      <c r="L1685" t="s">
        <v>352</v>
      </c>
      <c r="M1685" t="s">
        <v>179</v>
      </c>
      <c r="N1685" t="s">
        <v>180</v>
      </c>
      <c r="O1685" t="s">
        <v>6166</v>
      </c>
      <c r="P1685" t="s">
        <v>6167</v>
      </c>
      <c r="Q1685" t="s">
        <v>962</v>
      </c>
      <c r="R1685" t="s">
        <v>196</v>
      </c>
      <c r="S1685" t="s">
        <v>9626</v>
      </c>
      <c r="T1685" t="s">
        <v>322</v>
      </c>
      <c r="U1685" t="s">
        <v>11538</v>
      </c>
    </row>
    <row r="1686" spans="1:21" x14ac:dyDescent="0.2">
      <c r="A1686" t="s">
        <v>6168</v>
      </c>
      <c r="B1686" t="s">
        <v>6169</v>
      </c>
      <c r="C1686" t="s">
        <v>6141</v>
      </c>
      <c r="D1686" t="s">
        <v>171</v>
      </c>
      <c r="E1686" t="s">
        <v>172</v>
      </c>
      <c r="F1686" t="s">
        <v>173</v>
      </c>
      <c r="G1686" t="s">
        <v>174</v>
      </c>
      <c r="H1686" t="s">
        <v>175</v>
      </c>
      <c r="I1686" t="s">
        <v>176</v>
      </c>
      <c r="J1686" t="s">
        <v>11716</v>
      </c>
      <c r="K1686" t="s">
        <v>211</v>
      </c>
      <c r="L1686" t="s">
        <v>352</v>
      </c>
      <c r="M1686" t="s">
        <v>179</v>
      </c>
      <c r="N1686" t="s">
        <v>180</v>
      </c>
      <c r="O1686" t="s">
        <v>6170</v>
      </c>
      <c r="P1686" t="s">
        <v>6171</v>
      </c>
      <c r="Q1686" t="s">
        <v>183</v>
      </c>
      <c r="R1686" t="s">
        <v>184</v>
      </c>
      <c r="S1686" t="s">
        <v>9627</v>
      </c>
      <c r="T1686" t="s">
        <v>322</v>
      </c>
      <c r="U1686" t="s">
        <v>11539</v>
      </c>
    </row>
    <row r="1687" spans="1:21" x14ac:dyDescent="0.2">
      <c r="A1687" t="s">
        <v>6172</v>
      </c>
      <c r="B1687" t="s">
        <v>6173</v>
      </c>
      <c r="C1687" t="s">
        <v>6174</v>
      </c>
      <c r="D1687" t="s">
        <v>171</v>
      </c>
      <c r="E1687" t="s">
        <v>172</v>
      </c>
      <c r="F1687" t="s">
        <v>173</v>
      </c>
      <c r="G1687" t="s">
        <v>245</v>
      </c>
      <c r="H1687" t="s">
        <v>257</v>
      </c>
      <c r="I1687" t="s">
        <v>210</v>
      </c>
      <c r="J1687" t="s">
        <v>11829</v>
      </c>
      <c r="K1687" t="s">
        <v>177</v>
      </c>
      <c r="L1687" t="s">
        <v>178</v>
      </c>
      <c r="M1687" t="s">
        <v>179</v>
      </c>
      <c r="N1687" t="s">
        <v>180</v>
      </c>
      <c r="O1687" t="s">
        <v>6175</v>
      </c>
      <c r="P1687" t="s">
        <v>6176</v>
      </c>
      <c r="Q1687" t="s">
        <v>1157</v>
      </c>
      <c r="R1687" t="s">
        <v>261</v>
      </c>
      <c r="S1687" t="s">
        <v>9628</v>
      </c>
      <c r="T1687" t="s">
        <v>185</v>
      </c>
      <c r="U1687" t="s">
        <v>11540</v>
      </c>
    </row>
    <row r="1688" spans="1:21" x14ac:dyDescent="0.2">
      <c r="A1688" t="s">
        <v>6177</v>
      </c>
      <c r="B1688" t="s">
        <v>6178</v>
      </c>
      <c r="C1688" t="s">
        <v>6179</v>
      </c>
      <c r="D1688" t="s">
        <v>171</v>
      </c>
      <c r="E1688" t="s">
        <v>172</v>
      </c>
      <c r="F1688" t="s">
        <v>173</v>
      </c>
      <c r="G1688" t="s">
        <v>189</v>
      </c>
      <c r="H1688" t="s">
        <v>580</v>
      </c>
      <c r="I1688" t="s">
        <v>234</v>
      </c>
      <c r="J1688" t="s">
        <v>11811</v>
      </c>
      <c r="K1688" t="s">
        <v>677</v>
      </c>
      <c r="L1688" t="s">
        <v>678</v>
      </c>
      <c r="M1688" t="s">
        <v>295</v>
      </c>
      <c r="N1688" t="s">
        <v>296</v>
      </c>
      <c r="O1688" t="s">
        <v>6180</v>
      </c>
      <c r="P1688" t="s">
        <v>6181</v>
      </c>
      <c r="Q1688" t="s">
        <v>312</v>
      </c>
      <c r="R1688" t="s">
        <v>184</v>
      </c>
      <c r="S1688" t="s">
        <v>9629</v>
      </c>
      <c r="T1688" t="s">
        <v>7771</v>
      </c>
      <c r="U1688" t="s">
        <v>11541</v>
      </c>
    </row>
    <row r="1689" spans="1:21" x14ac:dyDescent="0.2">
      <c r="A1689" t="s">
        <v>6182</v>
      </c>
      <c r="B1689" t="s">
        <v>6183</v>
      </c>
      <c r="C1689" t="s">
        <v>6184</v>
      </c>
      <c r="D1689" t="s">
        <v>12669</v>
      </c>
      <c r="E1689" t="s">
        <v>172</v>
      </c>
      <c r="F1689" t="s">
        <v>173</v>
      </c>
      <c r="G1689" t="s">
        <v>174</v>
      </c>
      <c r="H1689" t="s">
        <v>326</v>
      </c>
      <c r="I1689" t="s">
        <v>176</v>
      </c>
      <c r="J1689" t="s">
        <v>11717</v>
      </c>
      <c r="K1689" t="s">
        <v>177</v>
      </c>
      <c r="L1689" t="s">
        <v>4328</v>
      </c>
      <c r="M1689" t="s">
        <v>179</v>
      </c>
      <c r="N1689" t="s">
        <v>180</v>
      </c>
      <c r="O1689" t="s">
        <v>5771</v>
      </c>
      <c r="P1689" t="s">
        <v>5772</v>
      </c>
      <c r="Q1689" t="s">
        <v>754</v>
      </c>
      <c r="R1689" t="s">
        <v>330</v>
      </c>
      <c r="S1689" t="s">
        <v>7680</v>
      </c>
      <c r="T1689" t="s">
        <v>322</v>
      </c>
      <c r="U1689" t="s">
        <v>7663</v>
      </c>
    </row>
    <row r="1690" spans="1:21" x14ac:dyDescent="0.2">
      <c r="A1690" t="s">
        <v>6185</v>
      </c>
      <c r="B1690" t="s">
        <v>6186</v>
      </c>
      <c r="C1690" t="s">
        <v>6187</v>
      </c>
      <c r="D1690" t="s">
        <v>171</v>
      </c>
      <c r="E1690" t="s">
        <v>172</v>
      </c>
      <c r="F1690" t="s">
        <v>173</v>
      </c>
      <c r="G1690" t="s">
        <v>174</v>
      </c>
      <c r="H1690" t="s">
        <v>190</v>
      </c>
      <c r="I1690" t="s">
        <v>191</v>
      </c>
      <c r="J1690" t="s">
        <v>11720</v>
      </c>
      <c r="K1690" t="s">
        <v>177</v>
      </c>
      <c r="L1690" t="s">
        <v>178</v>
      </c>
      <c r="M1690" t="s">
        <v>179</v>
      </c>
      <c r="N1690" t="s">
        <v>180</v>
      </c>
      <c r="O1690" t="s">
        <v>6188</v>
      </c>
      <c r="P1690" t="s">
        <v>6189</v>
      </c>
      <c r="Q1690" t="s">
        <v>195</v>
      </c>
      <c r="R1690" t="s">
        <v>196</v>
      </c>
      <c r="S1690" t="s">
        <v>9630</v>
      </c>
      <c r="T1690" t="s">
        <v>185</v>
      </c>
      <c r="U1690" t="s">
        <v>9631</v>
      </c>
    </row>
    <row r="1691" spans="1:21" x14ac:dyDescent="0.2">
      <c r="A1691" t="s">
        <v>6190</v>
      </c>
      <c r="B1691" t="s">
        <v>6191</v>
      </c>
      <c r="C1691" t="s">
        <v>6192</v>
      </c>
      <c r="D1691" t="s">
        <v>171</v>
      </c>
      <c r="E1691" t="s">
        <v>172</v>
      </c>
      <c r="F1691" t="s">
        <v>173</v>
      </c>
      <c r="G1691" t="s">
        <v>245</v>
      </c>
      <c r="H1691" t="s">
        <v>209</v>
      </c>
      <c r="I1691" t="s">
        <v>176</v>
      </c>
      <c r="J1691" t="s">
        <v>11819</v>
      </c>
      <c r="K1691" t="s">
        <v>177</v>
      </c>
      <c r="L1691" t="s">
        <v>334</v>
      </c>
      <c r="M1691" t="s">
        <v>179</v>
      </c>
      <c r="N1691" t="s">
        <v>192</v>
      </c>
      <c r="O1691" t="s">
        <v>6193</v>
      </c>
      <c r="P1691" t="s">
        <v>6194</v>
      </c>
      <c r="Q1691" t="s">
        <v>200</v>
      </c>
      <c r="R1691" t="s">
        <v>184</v>
      </c>
      <c r="S1691" t="s">
        <v>9632</v>
      </c>
      <c r="T1691" t="s">
        <v>338</v>
      </c>
      <c r="U1691" t="s">
        <v>9633</v>
      </c>
    </row>
    <row r="1692" spans="1:21" x14ac:dyDescent="0.2">
      <c r="A1692" t="s">
        <v>6195</v>
      </c>
      <c r="B1692" t="s">
        <v>6196</v>
      </c>
      <c r="C1692" t="s">
        <v>6197</v>
      </c>
      <c r="D1692" t="s">
        <v>171</v>
      </c>
      <c r="E1692" t="s">
        <v>172</v>
      </c>
      <c r="F1692" t="s">
        <v>173</v>
      </c>
      <c r="G1692" t="s">
        <v>245</v>
      </c>
      <c r="H1692" t="s">
        <v>326</v>
      </c>
      <c r="I1692" t="s">
        <v>191</v>
      </c>
      <c r="J1692" t="s">
        <v>11772</v>
      </c>
      <c r="K1692" t="s">
        <v>177</v>
      </c>
      <c r="L1692" t="s">
        <v>178</v>
      </c>
      <c r="M1692" t="s">
        <v>179</v>
      </c>
      <c r="N1692" t="s">
        <v>180</v>
      </c>
      <c r="O1692" t="s">
        <v>6198</v>
      </c>
      <c r="P1692" t="s">
        <v>6199</v>
      </c>
      <c r="Q1692" t="s">
        <v>675</v>
      </c>
      <c r="R1692" t="s">
        <v>330</v>
      </c>
      <c r="S1692" t="s">
        <v>9634</v>
      </c>
      <c r="T1692" t="s">
        <v>185</v>
      </c>
      <c r="U1692" t="s">
        <v>11542</v>
      </c>
    </row>
    <row r="1693" spans="1:21" x14ac:dyDescent="0.2">
      <c r="A1693" t="s">
        <v>6200</v>
      </c>
      <c r="B1693" t="s">
        <v>6201</v>
      </c>
      <c r="C1693" t="s">
        <v>6197</v>
      </c>
      <c r="D1693" t="s">
        <v>171</v>
      </c>
      <c r="E1693" t="s">
        <v>172</v>
      </c>
      <c r="F1693" t="s">
        <v>173</v>
      </c>
      <c r="G1693" t="s">
        <v>245</v>
      </c>
      <c r="H1693" t="s">
        <v>209</v>
      </c>
      <c r="I1693" t="s">
        <v>228</v>
      </c>
      <c r="J1693" t="s">
        <v>11730</v>
      </c>
      <c r="K1693" t="s">
        <v>1127</v>
      </c>
      <c r="L1693" t="s">
        <v>334</v>
      </c>
      <c r="M1693" t="s">
        <v>179</v>
      </c>
      <c r="N1693" t="s">
        <v>180</v>
      </c>
      <c r="O1693" t="s">
        <v>6202</v>
      </c>
      <c r="P1693" t="s">
        <v>6203</v>
      </c>
      <c r="Q1693" t="s">
        <v>312</v>
      </c>
      <c r="R1693" t="s">
        <v>184</v>
      </c>
      <c r="S1693" t="s">
        <v>9635</v>
      </c>
      <c r="T1693" t="s">
        <v>338</v>
      </c>
      <c r="U1693" t="s">
        <v>9636</v>
      </c>
    </row>
    <row r="1694" spans="1:21" x14ac:dyDescent="0.2">
      <c r="A1694" t="s">
        <v>6204</v>
      </c>
      <c r="B1694" t="s">
        <v>6205</v>
      </c>
      <c r="C1694" t="s">
        <v>6206</v>
      </c>
      <c r="D1694" t="s">
        <v>171</v>
      </c>
      <c r="E1694" t="s">
        <v>172</v>
      </c>
      <c r="F1694" t="s">
        <v>173</v>
      </c>
      <c r="G1694" t="s">
        <v>174</v>
      </c>
      <c r="H1694" t="s">
        <v>209</v>
      </c>
      <c r="I1694" t="s">
        <v>414</v>
      </c>
      <c r="J1694" t="s">
        <v>11744</v>
      </c>
      <c r="K1694" t="s">
        <v>211</v>
      </c>
      <c r="L1694" t="s">
        <v>352</v>
      </c>
      <c r="M1694" t="s">
        <v>179</v>
      </c>
      <c r="N1694" t="s">
        <v>180</v>
      </c>
      <c r="O1694" t="s">
        <v>1206</v>
      </c>
      <c r="P1694" t="s">
        <v>6207</v>
      </c>
      <c r="Q1694" t="s">
        <v>200</v>
      </c>
      <c r="R1694" t="s">
        <v>184</v>
      </c>
      <c r="S1694" t="s">
        <v>9637</v>
      </c>
      <c r="T1694" t="s">
        <v>322</v>
      </c>
      <c r="U1694" t="s">
        <v>11543</v>
      </c>
    </row>
    <row r="1695" spans="1:21" x14ac:dyDescent="0.2">
      <c r="A1695" t="s">
        <v>6208</v>
      </c>
      <c r="B1695" t="s">
        <v>6209</v>
      </c>
      <c r="C1695" t="s">
        <v>6210</v>
      </c>
      <c r="D1695" t="s">
        <v>171</v>
      </c>
      <c r="E1695" t="s">
        <v>172</v>
      </c>
      <c r="F1695" t="s">
        <v>173</v>
      </c>
      <c r="G1695" t="s">
        <v>174</v>
      </c>
      <c r="H1695" t="s">
        <v>175</v>
      </c>
      <c r="I1695" t="s">
        <v>191</v>
      </c>
      <c r="J1695" t="s">
        <v>11734</v>
      </c>
      <c r="K1695" t="s">
        <v>177</v>
      </c>
      <c r="L1695" t="s">
        <v>1376</v>
      </c>
      <c r="M1695" t="s">
        <v>179</v>
      </c>
      <c r="N1695" t="s">
        <v>180</v>
      </c>
      <c r="O1695" t="s">
        <v>6211</v>
      </c>
      <c r="P1695" t="s">
        <v>6212</v>
      </c>
      <c r="Q1695" t="s">
        <v>183</v>
      </c>
      <c r="R1695" t="s">
        <v>184</v>
      </c>
      <c r="S1695" t="s">
        <v>9638</v>
      </c>
      <c r="T1695" t="s">
        <v>1379</v>
      </c>
      <c r="U1695" t="s">
        <v>11544</v>
      </c>
    </row>
    <row r="1696" spans="1:21" x14ac:dyDescent="0.2">
      <c r="A1696" t="s">
        <v>6213</v>
      </c>
      <c r="B1696" t="s">
        <v>6214</v>
      </c>
      <c r="C1696" t="s">
        <v>6215</v>
      </c>
      <c r="D1696" t="s">
        <v>171</v>
      </c>
      <c r="E1696" t="s">
        <v>172</v>
      </c>
      <c r="F1696" t="s">
        <v>173</v>
      </c>
      <c r="G1696" t="s">
        <v>174</v>
      </c>
      <c r="H1696" t="s">
        <v>190</v>
      </c>
      <c r="I1696" t="s">
        <v>176</v>
      </c>
      <c r="J1696" t="s">
        <v>11722</v>
      </c>
      <c r="K1696" t="s">
        <v>177</v>
      </c>
      <c r="L1696" t="s">
        <v>352</v>
      </c>
      <c r="M1696" t="s">
        <v>179</v>
      </c>
      <c r="N1696" t="s">
        <v>180</v>
      </c>
      <c r="O1696" t="s">
        <v>6216</v>
      </c>
      <c r="P1696" t="s">
        <v>9639</v>
      </c>
      <c r="Q1696" t="s">
        <v>195</v>
      </c>
      <c r="R1696" t="s">
        <v>196</v>
      </c>
      <c r="S1696" t="s">
        <v>9640</v>
      </c>
      <c r="T1696" t="s">
        <v>322</v>
      </c>
      <c r="U1696" t="s">
        <v>11545</v>
      </c>
    </row>
    <row r="1697" spans="1:21" x14ac:dyDescent="0.2">
      <c r="A1697" t="s">
        <v>6217</v>
      </c>
      <c r="B1697" t="s">
        <v>6218</v>
      </c>
      <c r="C1697" t="s">
        <v>6215</v>
      </c>
      <c r="D1697" t="s">
        <v>171</v>
      </c>
      <c r="E1697" t="s">
        <v>172</v>
      </c>
      <c r="F1697" t="s">
        <v>173</v>
      </c>
      <c r="G1697" t="s">
        <v>245</v>
      </c>
      <c r="H1697" t="s">
        <v>326</v>
      </c>
      <c r="I1697" t="s">
        <v>191</v>
      </c>
      <c r="J1697" t="s">
        <v>11772</v>
      </c>
      <c r="K1697" t="s">
        <v>177</v>
      </c>
      <c r="L1697" t="s">
        <v>178</v>
      </c>
      <c r="M1697" t="s">
        <v>179</v>
      </c>
      <c r="N1697" t="s">
        <v>180</v>
      </c>
      <c r="O1697" t="s">
        <v>5202</v>
      </c>
      <c r="P1697" t="s">
        <v>6219</v>
      </c>
      <c r="Q1697" t="s">
        <v>675</v>
      </c>
      <c r="R1697" t="s">
        <v>330</v>
      </c>
      <c r="S1697" t="s">
        <v>9641</v>
      </c>
      <c r="T1697" t="s">
        <v>185</v>
      </c>
      <c r="U1697" t="s">
        <v>11546</v>
      </c>
    </row>
    <row r="1698" spans="1:21" x14ac:dyDescent="0.2">
      <c r="A1698" t="s">
        <v>6220</v>
      </c>
      <c r="B1698" t="s">
        <v>6221</v>
      </c>
      <c r="C1698" t="s">
        <v>6222</v>
      </c>
      <c r="D1698" t="s">
        <v>171</v>
      </c>
      <c r="E1698" t="s">
        <v>172</v>
      </c>
      <c r="F1698" t="s">
        <v>173</v>
      </c>
      <c r="G1698" t="s">
        <v>189</v>
      </c>
      <c r="H1698" t="s">
        <v>1092</v>
      </c>
      <c r="I1698" t="s">
        <v>234</v>
      </c>
      <c r="J1698" t="s">
        <v>12363</v>
      </c>
      <c r="K1698" t="s">
        <v>707</v>
      </c>
      <c r="L1698" t="s">
        <v>708</v>
      </c>
      <c r="M1698" t="s">
        <v>295</v>
      </c>
      <c r="N1698" t="s">
        <v>296</v>
      </c>
      <c r="O1698" t="s">
        <v>6223</v>
      </c>
      <c r="P1698" t="s">
        <v>6224</v>
      </c>
      <c r="Q1698" t="s">
        <v>320</v>
      </c>
      <c r="R1698" t="s">
        <v>321</v>
      </c>
      <c r="S1698" t="s">
        <v>9642</v>
      </c>
      <c r="T1698" t="s">
        <v>7771</v>
      </c>
      <c r="U1698" t="s">
        <v>11547</v>
      </c>
    </row>
    <row r="1699" spans="1:21" x14ac:dyDescent="0.2">
      <c r="A1699" t="s">
        <v>6225</v>
      </c>
      <c r="B1699" t="s">
        <v>6226</v>
      </c>
      <c r="C1699" t="s">
        <v>6222</v>
      </c>
      <c r="D1699" t="s">
        <v>171</v>
      </c>
      <c r="E1699" t="s">
        <v>172</v>
      </c>
      <c r="F1699" t="s">
        <v>173</v>
      </c>
      <c r="G1699" t="s">
        <v>174</v>
      </c>
      <c r="H1699" t="s">
        <v>292</v>
      </c>
      <c r="I1699" t="s">
        <v>199</v>
      </c>
      <c r="J1699" t="s">
        <v>11749</v>
      </c>
      <c r="K1699" t="s">
        <v>2713</v>
      </c>
      <c r="L1699" t="s">
        <v>2714</v>
      </c>
      <c r="M1699" t="s">
        <v>295</v>
      </c>
      <c r="N1699" t="s">
        <v>9898</v>
      </c>
      <c r="O1699" t="s">
        <v>6227</v>
      </c>
      <c r="P1699" t="s">
        <v>6228</v>
      </c>
      <c r="Q1699" t="s">
        <v>200</v>
      </c>
      <c r="R1699" t="s">
        <v>184</v>
      </c>
      <c r="S1699" t="s">
        <v>9643</v>
      </c>
      <c r="T1699" t="s">
        <v>7800</v>
      </c>
      <c r="U1699" t="s">
        <v>11548</v>
      </c>
    </row>
    <row r="1700" spans="1:21" x14ac:dyDescent="0.2">
      <c r="A1700" t="s">
        <v>6229</v>
      </c>
      <c r="B1700" t="s">
        <v>6230</v>
      </c>
      <c r="C1700" t="s">
        <v>6222</v>
      </c>
      <c r="D1700" t="s">
        <v>171</v>
      </c>
      <c r="E1700" t="s">
        <v>172</v>
      </c>
      <c r="F1700" t="s">
        <v>173</v>
      </c>
      <c r="G1700" t="s">
        <v>174</v>
      </c>
      <c r="H1700" t="s">
        <v>657</v>
      </c>
      <c r="I1700" t="s">
        <v>228</v>
      </c>
      <c r="J1700" t="s">
        <v>11868</v>
      </c>
      <c r="K1700" t="s">
        <v>610</v>
      </c>
      <c r="L1700" t="s">
        <v>611</v>
      </c>
      <c r="M1700" t="s">
        <v>295</v>
      </c>
      <c r="N1700" t="s">
        <v>9898</v>
      </c>
      <c r="O1700" t="s">
        <v>4789</v>
      </c>
      <c r="P1700" t="s">
        <v>6231</v>
      </c>
      <c r="Q1700" t="s">
        <v>195</v>
      </c>
      <c r="R1700" t="s">
        <v>196</v>
      </c>
      <c r="S1700" t="s">
        <v>9644</v>
      </c>
      <c r="T1700" t="s">
        <v>7757</v>
      </c>
      <c r="U1700" t="s">
        <v>9645</v>
      </c>
    </row>
    <row r="1701" spans="1:21" x14ac:dyDescent="0.2">
      <c r="A1701" t="s">
        <v>6232</v>
      </c>
      <c r="B1701" t="s">
        <v>6233</v>
      </c>
      <c r="C1701" t="s">
        <v>6234</v>
      </c>
      <c r="D1701" t="s">
        <v>171</v>
      </c>
      <c r="E1701" t="s">
        <v>172</v>
      </c>
      <c r="F1701" t="s">
        <v>173</v>
      </c>
      <c r="G1701" t="s">
        <v>174</v>
      </c>
      <c r="H1701" t="s">
        <v>190</v>
      </c>
      <c r="I1701" t="s">
        <v>228</v>
      </c>
      <c r="J1701" t="s">
        <v>11743</v>
      </c>
      <c r="K1701" t="s">
        <v>177</v>
      </c>
      <c r="L1701" t="s">
        <v>334</v>
      </c>
      <c r="M1701" t="s">
        <v>179</v>
      </c>
      <c r="N1701" t="s">
        <v>180</v>
      </c>
      <c r="O1701" t="s">
        <v>6235</v>
      </c>
      <c r="P1701" t="s">
        <v>6236</v>
      </c>
      <c r="Q1701" t="s">
        <v>521</v>
      </c>
      <c r="R1701" t="s">
        <v>196</v>
      </c>
      <c r="S1701" t="s">
        <v>9646</v>
      </c>
      <c r="T1701" t="s">
        <v>338</v>
      </c>
      <c r="U1701" t="s">
        <v>11549</v>
      </c>
    </row>
    <row r="1702" spans="1:21" x14ac:dyDescent="0.2">
      <c r="A1702" t="s">
        <v>6237</v>
      </c>
      <c r="B1702" t="s">
        <v>6238</v>
      </c>
      <c r="C1702" t="s">
        <v>6234</v>
      </c>
      <c r="D1702" t="s">
        <v>171</v>
      </c>
      <c r="E1702" t="s">
        <v>172</v>
      </c>
      <c r="F1702" t="s">
        <v>173</v>
      </c>
      <c r="G1702" t="s">
        <v>174</v>
      </c>
      <c r="H1702" t="s">
        <v>11752</v>
      </c>
      <c r="I1702" t="s">
        <v>574</v>
      </c>
      <c r="J1702" t="s">
        <v>11788</v>
      </c>
      <c r="K1702" t="s">
        <v>622</v>
      </c>
      <c r="L1702" t="s">
        <v>569</v>
      </c>
      <c r="M1702" t="s">
        <v>295</v>
      </c>
      <c r="N1702" t="s">
        <v>623</v>
      </c>
      <c r="O1702" t="s">
        <v>6239</v>
      </c>
      <c r="P1702" t="s">
        <v>6240</v>
      </c>
      <c r="Q1702" t="s">
        <v>183</v>
      </c>
      <c r="R1702" t="s">
        <v>184</v>
      </c>
      <c r="S1702" t="s">
        <v>9647</v>
      </c>
      <c r="T1702" t="s">
        <v>631</v>
      </c>
      <c r="U1702" t="s">
        <v>11550</v>
      </c>
    </row>
    <row r="1703" spans="1:21" x14ac:dyDescent="0.2">
      <c r="A1703" t="s">
        <v>6241</v>
      </c>
      <c r="B1703" t="s">
        <v>9648</v>
      </c>
      <c r="C1703" t="s">
        <v>6234</v>
      </c>
      <c r="D1703" t="s">
        <v>11806</v>
      </c>
      <c r="E1703" t="s">
        <v>172</v>
      </c>
      <c r="F1703" t="s">
        <v>173</v>
      </c>
      <c r="G1703" t="s">
        <v>174</v>
      </c>
      <c r="H1703" t="s">
        <v>793</v>
      </c>
      <c r="I1703" t="s">
        <v>199</v>
      </c>
      <c r="J1703" t="s">
        <v>11795</v>
      </c>
      <c r="K1703" t="s">
        <v>293</v>
      </c>
      <c r="L1703" t="s">
        <v>294</v>
      </c>
      <c r="M1703" t="s">
        <v>295</v>
      </c>
      <c r="N1703" t="s">
        <v>9898</v>
      </c>
      <c r="O1703" t="s">
        <v>6242</v>
      </c>
      <c r="P1703" t="s">
        <v>6243</v>
      </c>
      <c r="Q1703" t="s">
        <v>3073</v>
      </c>
      <c r="R1703" t="s">
        <v>261</v>
      </c>
      <c r="S1703" t="s">
        <v>9649</v>
      </c>
      <c r="T1703" t="s">
        <v>7752</v>
      </c>
      <c r="U1703" t="s">
        <v>11551</v>
      </c>
    </row>
    <row r="1704" spans="1:21" x14ac:dyDescent="0.2">
      <c r="A1704" t="s">
        <v>6244</v>
      </c>
      <c r="B1704" t="s">
        <v>6245</v>
      </c>
      <c r="C1704" t="s">
        <v>6246</v>
      </c>
      <c r="D1704" t="s">
        <v>171</v>
      </c>
      <c r="E1704" t="s">
        <v>172</v>
      </c>
      <c r="F1704" t="s">
        <v>173</v>
      </c>
      <c r="G1704" t="s">
        <v>174</v>
      </c>
      <c r="H1704" t="s">
        <v>676</v>
      </c>
      <c r="I1704" t="s">
        <v>574</v>
      </c>
      <c r="J1704" t="s">
        <v>11789</v>
      </c>
      <c r="K1704" t="s">
        <v>677</v>
      </c>
      <c r="L1704" t="s">
        <v>678</v>
      </c>
      <c r="M1704" t="s">
        <v>295</v>
      </c>
      <c r="N1704" t="s">
        <v>296</v>
      </c>
      <c r="O1704" t="s">
        <v>6247</v>
      </c>
      <c r="P1704" t="s">
        <v>6248</v>
      </c>
      <c r="Q1704" t="s">
        <v>925</v>
      </c>
      <c r="R1704" t="s">
        <v>680</v>
      </c>
      <c r="S1704" t="s">
        <v>9650</v>
      </c>
      <c r="T1704" t="s">
        <v>7771</v>
      </c>
      <c r="U1704" t="s">
        <v>11552</v>
      </c>
    </row>
    <row r="1705" spans="1:21" x14ac:dyDescent="0.2">
      <c r="A1705" t="s">
        <v>6249</v>
      </c>
      <c r="B1705" t="s">
        <v>6250</v>
      </c>
      <c r="C1705" t="s">
        <v>6234</v>
      </c>
      <c r="D1705" t="s">
        <v>171</v>
      </c>
      <c r="E1705" t="s">
        <v>172</v>
      </c>
      <c r="F1705" t="s">
        <v>173</v>
      </c>
      <c r="G1705" t="s">
        <v>189</v>
      </c>
      <c r="H1705" t="s">
        <v>257</v>
      </c>
      <c r="I1705" t="s">
        <v>210</v>
      </c>
      <c r="J1705" t="s">
        <v>11829</v>
      </c>
      <c r="K1705" t="s">
        <v>177</v>
      </c>
      <c r="L1705" t="s">
        <v>178</v>
      </c>
      <c r="M1705" t="s">
        <v>179</v>
      </c>
      <c r="N1705" t="s">
        <v>192</v>
      </c>
      <c r="O1705" t="s">
        <v>6251</v>
      </c>
      <c r="P1705" t="s">
        <v>6252</v>
      </c>
      <c r="Q1705" t="s">
        <v>1157</v>
      </c>
      <c r="R1705" t="s">
        <v>261</v>
      </c>
      <c r="S1705" t="s">
        <v>9651</v>
      </c>
      <c r="T1705" t="s">
        <v>185</v>
      </c>
      <c r="U1705" t="s">
        <v>9652</v>
      </c>
    </row>
    <row r="1706" spans="1:21" x14ac:dyDescent="0.2">
      <c r="A1706" t="s">
        <v>6253</v>
      </c>
      <c r="B1706" t="s">
        <v>6254</v>
      </c>
      <c r="C1706" t="s">
        <v>6234</v>
      </c>
      <c r="D1706" t="s">
        <v>171</v>
      </c>
      <c r="E1706" t="s">
        <v>172</v>
      </c>
      <c r="F1706" t="s">
        <v>173</v>
      </c>
      <c r="G1706" t="s">
        <v>189</v>
      </c>
      <c r="H1706" t="s">
        <v>209</v>
      </c>
      <c r="I1706" t="s">
        <v>234</v>
      </c>
      <c r="J1706" t="s">
        <v>11847</v>
      </c>
      <c r="K1706" t="s">
        <v>217</v>
      </c>
      <c r="L1706" t="s">
        <v>267</v>
      </c>
      <c r="M1706" t="s">
        <v>179</v>
      </c>
      <c r="N1706" t="s">
        <v>192</v>
      </c>
      <c r="O1706" t="s">
        <v>6255</v>
      </c>
      <c r="P1706" t="s">
        <v>6256</v>
      </c>
      <c r="Q1706" t="s">
        <v>200</v>
      </c>
      <c r="R1706" t="s">
        <v>184</v>
      </c>
      <c r="S1706" t="s">
        <v>9653</v>
      </c>
      <c r="T1706" t="s">
        <v>268</v>
      </c>
      <c r="U1706" t="s">
        <v>9654</v>
      </c>
    </row>
    <row r="1707" spans="1:21" x14ac:dyDescent="0.2">
      <c r="A1707" t="s">
        <v>6257</v>
      </c>
      <c r="B1707" t="s">
        <v>6258</v>
      </c>
      <c r="C1707" t="s">
        <v>6234</v>
      </c>
      <c r="D1707" t="s">
        <v>171</v>
      </c>
      <c r="E1707" t="s">
        <v>172</v>
      </c>
      <c r="F1707" t="s">
        <v>173</v>
      </c>
      <c r="G1707" t="s">
        <v>174</v>
      </c>
      <c r="H1707" t="s">
        <v>793</v>
      </c>
      <c r="I1707" t="s">
        <v>210</v>
      </c>
      <c r="J1707" t="s">
        <v>11770</v>
      </c>
      <c r="K1707" t="s">
        <v>610</v>
      </c>
      <c r="L1707" t="s">
        <v>611</v>
      </c>
      <c r="M1707" t="s">
        <v>295</v>
      </c>
      <c r="N1707" t="s">
        <v>9898</v>
      </c>
      <c r="O1707" t="s">
        <v>6259</v>
      </c>
      <c r="P1707" t="s">
        <v>6260</v>
      </c>
      <c r="Q1707" t="s">
        <v>704</v>
      </c>
      <c r="R1707" t="s">
        <v>261</v>
      </c>
      <c r="S1707" t="s">
        <v>9655</v>
      </c>
      <c r="T1707" t="s">
        <v>7757</v>
      </c>
      <c r="U1707" t="s">
        <v>11553</v>
      </c>
    </row>
    <row r="1708" spans="1:21" x14ac:dyDescent="0.2">
      <c r="A1708" t="s">
        <v>6261</v>
      </c>
      <c r="B1708" t="s">
        <v>6262</v>
      </c>
      <c r="C1708" t="s">
        <v>6234</v>
      </c>
      <c r="D1708" t="s">
        <v>171</v>
      </c>
      <c r="E1708" t="s">
        <v>172</v>
      </c>
      <c r="F1708" t="s">
        <v>173</v>
      </c>
      <c r="G1708" t="s">
        <v>174</v>
      </c>
      <c r="H1708" t="s">
        <v>11779</v>
      </c>
      <c r="I1708" t="s">
        <v>7956</v>
      </c>
      <c r="J1708" t="s">
        <v>11780</v>
      </c>
      <c r="K1708" t="s">
        <v>622</v>
      </c>
      <c r="L1708" t="s">
        <v>569</v>
      </c>
      <c r="M1708" t="s">
        <v>295</v>
      </c>
      <c r="N1708" t="s">
        <v>623</v>
      </c>
      <c r="O1708" t="s">
        <v>6263</v>
      </c>
      <c r="P1708" t="s">
        <v>6264</v>
      </c>
      <c r="Q1708" t="s">
        <v>337</v>
      </c>
      <c r="R1708" t="s">
        <v>321</v>
      </c>
      <c r="S1708" t="s">
        <v>9656</v>
      </c>
      <c r="T1708" t="s">
        <v>626</v>
      </c>
      <c r="U1708" t="s">
        <v>11554</v>
      </c>
    </row>
    <row r="1709" spans="1:21" x14ac:dyDescent="0.2">
      <c r="A1709" t="s">
        <v>6265</v>
      </c>
      <c r="B1709" t="s">
        <v>9657</v>
      </c>
      <c r="C1709" t="s">
        <v>6234</v>
      </c>
      <c r="D1709" t="s">
        <v>171</v>
      </c>
      <c r="E1709" t="s">
        <v>172</v>
      </c>
      <c r="F1709" t="s">
        <v>173</v>
      </c>
      <c r="G1709" t="s">
        <v>174</v>
      </c>
      <c r="H1709" t="s">
        <v>676</v>
      </c>
      <c r="I1709" t="s">
        <v>234</v>
      </c>
      <c r="J1709" t="s">
        <v>11777</v>
      </c>
      <c r="K1709" t="s">
        <v>1504</v>
      </c>
      <c r="L1709" t="s">
        <v>1505</v>
      </c>
      <c r="M1709" t="s">
        <v>295</v>
      </c>
      <c r="N1709" t="s">
        <v>9898</v>
      </c>
      <c r="O1709" t="s">
        <v>6266</v>
      </c>
      <c r="P1709" t="s">
        <v>6267</v>
      </c>
      <c r="Q1709" t="s">
        <v>850</v>
      </c>
      <c r="R1709" t="s">
        <v>597</v>
      </c>
      <c r="S1709" t="s">
        <v>9658</v>
      </c>
      <c r="T1709" t="s">
        <v>7800</v>
      </c>
      <c r="U1709" t="s">
        <v>11555</v>
      </c>
    </row>
    <row r="1710" spans="1:21" x14ac:dyDescent="0.2">
      <c r="A1710" t="s">
        <v>6268</v>
      </c>
      <c r="B1710" t="s">
        <v>12674</v>
      </c>
      <c r="C1710" t="s">
        <v>6234</v>
      </c>
      <c r="D1710" t="s">
        <v>11869</v>
      </c>
      <c r="E1710" t="s">
        <v>172</v>
      </c>
      <c r="F1710" t="s">
        <v>173</v>
      </c>
      <c r="G1710" t="s">
        <v>174</v>
      </c>
      <c r="H1710" t="s">
        <v>684</v>
      </c>
      <c r="I1710" t="s">
        <v>199</v>
      </c>
      <c r="J1710" t="s">
        <v>11759</v>
      </c>
      <c r="K1710" t="s">
        <v>805</v>
      </c>
      <c r="L1710" t="s">
        <v>806</v>
      </c>
      <c r="M1710" t="s">
        <v>295</v>
      </c>
      <c r="N1710" t="s">
        <v>9898</v>
      </c>
      <c r="O1710" t="s">
        <v>6269</v>
      </c>
      <c r="P1710" t="s">
        <v>6270</v>
      </c>
      <c r="Q1710" t="s">
        <v>754</v>
      </c>
      <c r="R1710" t="s">
        <v>330</v>
      </c>
      <c r="S1710" t="s">
        <v>9659</v>
      </c>
      <c r="T1710" t="s">
        <v>7800</v>
      </c>
      <c r="U1710" t="s">
        <v>11556</v>
      </c>
    </row>
    <row r="1711" spans="1:21" x14ac:dyDescent="0.2">
      <c r="A1711" t="s">
        <v>6271</v>
      </c>
      <c r="B1711" t="s">
        <v>6272</v>
      </c>
      <c r="C1711" t="s">
        <v>6234</v>
      </c>
      <c r="D1711" t="s">
        <v>171</v>
      </c>
      <c r="E1711" t="s">
        <v>172</v>
      </c>
      <c r="F1711" t="s">
        <v>173</v>
      </c>
      <c r="G1711" t="s">
        <v>174</v>
      </c>
      <c r="H1711" t="s">
        <v>657</v>
      </c>
      <c r="I1711" t="s">
        <v>210</v>
      </c>
      <c r="J1711" t="s">
        <v>11798</v>
      </c>
      <c r="K1711" t="s">
        <v>1504</v>
      </c>
      <c r="L1711" t="s">
        <v>1505</v>
      </c>
      <c r="M1711" t="s">
        <v>295</v>
      </c>
      <c r="N1711" t="s">
        <v>9898</v>
      </c>
      <c r="O1711" t="s">
        <v>6273</v>
      </c>
      <c r="P1711" t="s">
        <v>6274</v>
      </c>
      <c r="Q1711" t="s">
        <v>195</v>
      </c>
      <c r="R1711" t="s">
        <v>196</v>
      </c>
      <c r="S1711" t="s">
        <v>9660</v>
      </c>
      <c r="T1711" t="s">
        <v>7800</v>
      </c>
      <c r="U1711" t="s">
        <v>11557</v>
      </c>
    </row>
    <row r="1712" spans="1:21" x14ac:dyDescent="0.2">
      <c r="A1712" t="s">
        <v>6275</v>
      </c>
      <c r="B1712" t="s">
        <v>6276</v>
      </c>
      <c r="C1712" t="s">
        <v>6234</v>
      </c>
      <c r="D1712" t="s">
        <v>171</v>
      </c>
      <c r="E1712" t="s">
        <v>172</v>
      </c>
      <c r="F1712" t="s">
        <v>173</v>
      </c>
      <c r="G1712" t="s">
        <v>174</v>
      </c>
      <c r="H1712" t="s">
        <v>292</v>
      </c>
      <c r="I1712" t="s">
        <v>210</v>
      </c>
      <c r="J1712" t="s">
        <v>11774</v>
      </c>
      <c r="K1712" t="s">
        <v>1021</v>
      </c>
      <c r="L1712" t="s">
        <v>1022</v>
      </c>
      <c r="M1712" t="s">
        <v>295</v>
      </c>
      <c r="N1712" t="s">
        <v>9898</v>
      </c>
      <c r="O1712" t="s">
        <v>6277</v>
      </c>
      <c r="P1712" t="s">
        <v>6278</v>
      </c>
      <c r="Q1712" t="s">
        <v>555</v>
      </c>
      <c r="R1712" t="s">
        <v>270</v>
      </c>
      <c r="S1712" t="s">
        <v>9661</v>
      </c>
      <c r="T1712" t="s">
        <v>7757</v>
      </c>
      <c r="U1712" t="s">
        <v>11558</v>
      </c>
    </row>
    <row r="1713" spans="1:21" x14ac:dyDescent="0.2">
      <c r="A1713" t="s">
        <v>6279</v>
      </c>
      <c r="B1713" t="s">
        <v>6280</v>
      </c>
      <c r="C1713" t="s">
        <v>6234</v>
      </c>
      <c r="D1713" t="s">
        <v>171</v>
      </c>
      <c r="E1713" t="s">
        <v>172</v>
      </c>
      <c r="F1713" t="s">
        <v>173</v>
      </c>
      <c r="G1713" t="s">
        <v>174</v>
      </c>
      <c r="H1713" t="s">
        <v>602</v>
      </c>
      <c r="I1713" t="s">
        <v>191</v>
      </c>
      <c r="J1713" t="s">
        <v>11818</v>
      </c>
      <c r="K1713" t="s">
        <v>2713</v>
      </c>
      <c r="L1713" t="s">
        <v>2714</v>
      </c>
      <c r="M1713" t="s">
        <v>295</v>
      </c>
      <c r="N1713" t="s">
        <v>9898</v>
      </c>
      <c r="O1713" t="s">
        <v>6281</v>
      </c>
      <c r="P1713" t="s">
        <v>6282</v>
      </c>
      <c r="Q1713" t="s">
        <v>465</v>
      </c>
      <c r="R1713" t="s">
        <v>465</v>
      </c>
      <c r="S1713" t="s">
        <v>7680</v>
      </c>
      <c r="T1713" t="s">
        <v>7800</v>
      </c>
      <c r="U1713" t="s">
        <v>11559</v>
      </c>
    </row>
    <row r="1714" spans="1:21" x14ac:dyDescent="0.2">
      <c r="A1714" t="s">
        <v>6283</v>
      </c>
      <c r="B1714" t="s">
        <v>6284</v>
      </c>
      <c r="C1714" t="s">
        <v>6234</v>
      </c>
      <c r="D1714" t="s">
        <v>171</v>
      </c>
      <c r="E1714" t="s">
        <v>172</v>
      </c>
      <c r="F1714" t="s">
        <v>173</v>
      </c>
      <c r="G1714" t="s">
        <v>174</v>
      </c>
      <c r="H1714" t="s">
        <v>1092</v>
      </c>
      <c r="I1714" t="s">
        <v>199</v>
      </c>
      <c r="J1714" t="s">
        <v>11835</v>
      </c>
      <c r="K1714" t="s">
        <v>610</v>
      </c>
      <c r="L1714" t="s">
        <v>611</v>
      </c>
      <c r="M1714" t="s">
        <v>295</v>
      </c>
      <c r="N1714" t="s">
        <v>9898</v>
      </c>
      <c r="O1714" t="s">
        <v>6285</v>
      </c>
      <c r="P1714" t="s">
        <v>6286</v>
      </c>
      <c r="Q1714" t="s">
        <v>1403</v>
      </c>
      <c r="R1714" t="s">
        <v>321</v>
      </c>
      <c r="S1714" t="s">
        <v>9662</v>
      </c>
      <c r="T1714" t="s">
        <v>7757</v>
      </c>
      <c r="U1714" t="s">
        <v>11560</v>
      </c>
    </row>
    <row r="1715" spans="1:21" x14ac:dyDescent="0.2">
      <c r="A1715" t="s">
        <v>6287</v>
      </c>
      <c r="B1715" t="s">
        <v>6288</v>
      </c>
      <c r="C1715" t="s">
        <v>6234</v>
      </c>
      <c r="D1715" t="s">
        <v>171</v>
      </c>
      <c r="E1715" t="s">
        <v>172</v>
      </c>
      <c r="F1715" t="s">
        <v>173</v>
      </c>
      <c r="G1715" t="s">
        <v>216</v>
      </c>
      <c r="H1715" t="s">
        <v>657</v>
      </c>
      <c r="I1715" t="s">
        <v>234</v>
      </c>
      <c r="J1715" t="s">
        <v>11793</v>
      </c>
      <c r="K1715" t="s">
        <v>677</v>
      </c>
      <c r="L1715" t="s">
        <v>678</v>
      </c>
      <c r="M1715" t="s">
        <v>295</v>
      </c>
      <c r="N1715" t="s">
        <v>296</v>
      </c>
      <c r="O1715" t="s">
        <v>6289</v>
      </c>
      <c r="P1715" t="s">
        <v>6290</v>
      </c>
      <c r="Q1715" t="s">
        <v>721</v>
      </c>
      <c r="R1715" t="s">
        <v>270</v>
      </c>
      <c r="S1715" t="s">
        <v>7680</v>
      </c>
      <c r="T1715" t="s">
        <v>7771</v>
      </c>
      <c r="U1715" t="s">
        <v>7663</v>
      </c>
    </row>
    <row r="1716" spans="1:21" x14ac:dyDescent="0.2">
      <c r="A1716" t="s">
        <v>6291</v>
      </c>
      <c r="B1716" t="s">
        <v>6292</v>
      </c>
      <c r="C1716" t="s">
        <v>6234</v>
      </c>
      <c r="D1716" t="s">
        <v>171</v>
      </c>
      <c r="E1716" t="s">
        <v>172</v>
      </c>
      <c r="F1716" t="s">
        <v>173</v>
      </c>
      <c r="G1716" t="s">
        <v>174</v>
      </c>
      <c r="H1716" t="s">
        <v>793</v>
      </c>
      <c r="I1716" t="s">
        <v>199</v>
      </c>
      <c r="J1716" t="s">
        <v>11795</v>
      </c>
      <c r="K1716" t="s">
        <v>643</v>
      </c>
      <c r="L1716" t="s">
        <v>644</v>
      </c>
      <c r="M1716" t="s">
        <v>295</v>
      </c>
      <c r="N1716" t="s">
        <v>9898</v>
      </c>
      <c r="O1716" t="s">
        <v>6293</v>
      </c>
      <c r="P1716" t="s">
        <v>6294</v>
      </c>
      <c r="Q1716" t="s">
        <v>1014</v>
      </c>
      <c r="R1716" t="s">
        <v>261</v>
      </c>
      <c r="S1716" t="s">
        <v>9663</v>
      </c>
      <c r="T1716" t="s">
        <v>7764</v>
      </c>
      <c r="U1716" t="s">
        <v>11561</v>
      </c>
    </row>
    <row r="1717" spans="1:21" x14ac:dyDescent="0.2">
      <c r="A1717" t="s">
        <v>6295</v>
      </c>
      <c r="B1717" t="s">
        <v>6296</v>
      </c>
      <c r="C1717" t="s">
        <v>6234</v>
      </c>
      <c r="D1717" t="s">
        <v>171</v>
      </c>
      <c r="E1717" t="s">
        <v>172</v>
      </c>
      <c r="F1717" t="s">
        <v>173</v>
      </c>
      <c r="G1717" t="s">
        <v>174</v>
      </c>
      <c r="H1717" t="s">
        <v>11763</v>
      </c>
      <c r="I1717" t="s">
        <v>414</v>
      </c>
      <c r="J1717" t="s">
        <v>11800</v>
      </c>
      <c r="K1717" t="s">
        <v>622</v>
      </c>
      <c r="L1717" t="s">
        <v>569</v>
      </c>
      <c r="M1717" t="s">
        <v>295</v>
      </c>
      <c r="N1717" t="s">
        <v>623</v>
      </c>
      <c r="O1717" t="s">
        <v>5497</v>
      </c>
      <c r="P1717" t="s">
        <v>6297</v>
      </c>
      <c r="Q1717" t="s">
        <v>225</v>
      </c>
      <c r="R1717" t="s">
        <v>184</v>
      </c>
      <c r="S1717" t="s">
        <v>9664</v>
      </c>
      <c r="T1717" t="s">
        <v>626</v>
      </c>
      <c r="U1717" t="s">
        <v>9665</v>
      </c>
    </row>
    <row r="1718" spans="1:21" x14ac:dyDescent="0.2">
      <c r="A1718" t="s">
        <v>6298</v>
      </c>
      <c r="B1718" t="s">
        <v>6299</v>
      </c>
      <c r="C1718" t="s">
        <v>6234</v>
      </c>
      <c r="D1718" t="s">
        <v>171</v>
      </c>
      <c r="E1718" t="s">
        <v>172</v>
      </c>
      <c r="F1718" t="s">
        <v>173</v>
      </c>
      <c r="G1718" t="s">
        <v>174</v>
      </c>
      <c r="H1718" t="s">
        <v>1092</v>
      </c>
      <c r="I1718" t="s">
        <v>199</v>
      </c>
      <c r="J1718" t="s">
        <v>11835</v>
      </c>
      <c r="K1718" t="s">
        <v>677</v>
      </c>
      <c r="L1718" t="s">
        <v>678</v>
      </c>
      <c r="M1718" t="s">
        <v>295</v>
      </c>
      <c r="N1718" t="s">
        <v>296</v>
      </c>
      <c r="O1718" t="s">
        <v>6300</v>
      </c>
      <c r="P1718" t="s">
        <v>6301</v>
      </c>
      <c r="Q1718" t="s">
        <v>1403</v>
      </c>
      <c r="R1718" t="s">
        <v>321</v>
      </c>
      <c r="S1718" t="s">
        <v>9666</v>
      </c>
      <c r="T1718" t="s">
        <v>7771</v>
      </c>
      <c r="U1718" t="s">
        <v>11562</v>
      </c>
    </row>
    <row r="1719" spans="1:21" x14ac:dyDescent="0.2">
      <c r="A1719" t="s">
        <v>6302</v>
      </c>
      <c r="B1719" t="s">
        <v>6303</v>
      </c>
      <c r="C1719" t="s">
        <v>6234</v>
      </c>
      <c r="D1719" t="s">
        <v>171</v>
      </c>
      <c r="E1719" t="s">
        <v>172</v>
      </c>
      <c r="F1719" t="s">
        <v>173</v>
      </c>
      <c r="G1719" t="s">
        <v>174</v>
      </c>
      <c r="H1719" t="s">
        <v>1092</v>
      </c>
      <c r="I1719" t="s">
        <v>199</v>
      </c>
      <c r="J1719" t="s">
        <v>11835</v>
      </c>
      <c r="K1719" t="s">
        <v>805</v>
      </c>
      <c r="L1719" t="s">
        <v>806</v>
      </c>
      <c r="M1719" t="s">
        <v>295</v>
      </c>
      <c r="N1719" t="s">
        <v>9898</v>
      </c>
      <c r="O1719" t="s">
        <v>6304</v>
      </c>
      <c r="P1719" t="s">
        <v>6305</v>
      </c>
      <c r="Q1719" t="s">
        <v>1403</v>
      </c>
      <c r="R1719" t="s">
        <v>321</v>
      </c>
      <c r="S1719" t="s">
        <v>9666</v>
      </c>
      <c r="T1719" t="s">
        <v>7800</v>
      </c>
      <c r="U1719" t="s">
        <v>7663</v>
      </c>
    </row>
    <row r="1720" spans="1:21" x14ac:dyDescent="0.2">
      <c r="A1720" t="s">
        <v>6306</v>
      </c>
      <c r="B1720" t="s">
        <v>6307</v>
      </c>
      <c r="C1720" t="s">
        <v>6234</v>
      </c>
      <c r="D1720" t="s">
        <v>171</v>
      </c>
      <c r="E1720" t="s">
        <v>172</v>
      </c>
      <c r="F1720" t="s">
        <v>173</v>
      </c>
      <c r="G1720" t="s">
        <v>174</v>
      </c>
      <c r="H1720" t="s">
        <v>657</v>
      </c>
      <c r="I1720" t="s">
        <v>199</v>
      </c>
      <c r="J1720" t="s">
        <v>11848</v>
      </c>
      <c r="K1720" t="s">
        <v>677</v>
      </c>
      <c r="L1720" t="s">
        <v>678</v>
      </c>
      <c r="M1720" t="s">
        <v>295</v>
      </c>
      <c r="N1720" t="s">
        <v>296</v>
      </c>
      <c r="O1720" t="s">
        <v>6308</v>
      </c>
      <c r="P1720" t="s">
        <v>6309</v>
      </c>
      <c r="Q1720" t="s">
        <v>521</v>
      </c>
      <c r="R1720" t="s">
        <v>196</v>
      </c>
      <c r="S1720" t="s">
        <v>9667</v>
      </c>
      <c r="T1720" t="s">
        <v>7771</v>
      </c>
      <c r="U1720" t="s">
        <v>11563</v>
      </c>
    </row>
    <row r="1721" spans="1:21" x14ac:dyDescent="0.2">
      <c r="A1721" t="s">
        <v>6310</v>
      </c>
      <c r="B1721" t="s">
        <v>6311</v>
      </c>
      <c r="C1721" t="s">
        <v>6234</v>
      </c>
      <c r="D1721" t="s">
        <v>171</v>
      </c>
      <c r="E1721" t="s">
        <v>172</v>
      </c>
      <c r="F1721" t="s">
        <v>173</v>
      </c>
      <c r="G1721" t="s">
        <v>174</v>
      </c>
      <c r="H1721" t="s">
        <v>657</v>
      </c>
      <c r="I1721" t="s">
        <v>210</v>
      </c>
      <c r="J1721" t="s">
        <v>11798</v>
      </c>
      <c r="K1721" t="s">
        <v>677</v>
      </c>
      <c r="L1721" t="s">
        <v>678</v>
      </c>
      <c r="M1721" t="s">
        <v>295</v>
      </c>
      <c r="N1721" t="s">
        <v>296</v>
      </c>
      <c r="O1721" t="s">
        <v>6312</v>
      </c>
      <c r="P1721" t="s">
        <v>6313</v>
      </c>
      <c r="Q1721" t="s">
        <v>195</v>
      </c>
      <c r="R1721" t="s">
        <v>196</v>
      </c>
      <c r="S1721" t="s">
        <v>9668</v>
      </c>
      <c r="T1721" t="s">
        <v>7771</v>
      </c>
      <c r="U1721" t="s">
        <v>11564</v>
      </c>
    </row>
    <row r="1722" spans="1:21" x14ac:dyDescent="0.2">
      <c r="A1722" t="s">
        <v>6314</v>
      </c>
      <c r="B1722" t="s">
        <v>6315</v>
      </c>
      <c r="C1722" t="s">
        <v>6234</v>
      </c>
      <c r="D1722" t="s">
        <v>171</v>
      </c>
      <c r="E1722" t="s">
        <v>172</v>
      </c>
      <c r="F1722" t="s">
        <v>173</v>
      </c>
      <c r="G1722" t="s">
        <v>174</v>
      </c>
      <c r="H1722" t="s">
        <v>580</v>
      </c>
      <c r="I1722" t="s">
        <v>191</v>
      </c>
      <c r="J1722" t="s">
        <v>11761</v>
      </c>
      <c r="K1722" t="s">
        <v>643</v>
      </c>
      <c r="L1722" t="s">
        <v>644</v>
      </c>
      <c r="M1722" t="s">
        <v>295</v>
      </c>
      <c r="N1722" t="s">
        <v>9898</v>
      </c>
      <c r="O1722" t="s">
        <v>702</v>
      </c>
      <c r="P1722" t="s">
        <v>6316</v>
      </c>
      <c r="Q1722" t="s">
        <v>312</v>
      </c>
      <c r="R1722" t="s">
        <v>184</v>
      </c>
      <c r="S1722" t="s">
        <v>9669</v>
      </c>
      <c r="T1722" t="s">
        <v>7764</v>
      </c>
      <c r="U1722" t="s">
        <v>11565</v>
      </c>
    </row>
    <row r="1723" spans="1:21" x14ac:dyDescent="0.2">
      <c r="A1723" t="s">
        <v>6317</v>
      </c>
      <c r="B1723" t="s">
        <v>6318</v>
      </c>
      <c r="C1723" t="s">
        <v>6234</v>
      </c>
      <c r="D1723" t="s">
        <v>171</v>
      </c>
      <c r="E1723" t="s">
        <v>172</v>
      </c>
      <c r="F1723" t="s">
        <v>173</v>
      </c>
      <c r="G1723" t="s">
        <v>174</v>
      </c>
      <c r="H1723" t="s">
        <v>7769</v>
      </c>
      <c r="I1723" t="s">
        <v>191</v>
      </c>
      <c r="J1723" t="s">
        <v>11758</v>
      </c>
      <c r="K1723" t="s">
        <v>622</v>
      </c>
      <c r="L1723" t="s">
        <v>569</v>
      </c>
      <c r="M1723" t="s">
        <v>295</v>
      </c>
      <c r="N1723" t="s">
        <v>623</v>
      </c>
      <c r="O1723" t="s">
        <v>6319</v>
      </c>
      <c r="P1723" t="s">
        <v>6320</v>
      </c>
      <c r="Q1723" t="s">
        <v>329</v>
      </c>
      <c r="R1723" t="s">
        <v>330</v>
      </c>
      <c r="S1723" t="s">
        <v>9670</v>
      </c>
      <c r="T1723" t="s">
        <v>626</v>
      </c>
      <c r="U1723" t="s">
        <v>11566</v>
      </c>
    </row>
    <row r="1724" spans="1:21" x14ac:dyDescent="0.2">
      <c r="A1724" t="s">
        <v>6321</v>
      </c>
      <c r="B1724" t="s">
        <v>6322</v>
      </c>
      <c r="C1724" t="s">
        <v>6234</v>
      </c>
      <c r="D1724" t="s">
        <v>171</v>
      </c>
      <c r="E1724" t="s">
        <v>172</v>
      </c>
      <c r="F1724" t="s">
        <v>173</v>
      </c>
      <c r="G1724" t="s">
        <v>174</v>
      </c>
      <c r="H1724" t="s">
        <v>684</v>
      </c>
      <c r="I1724" t="s">
        <v>176</v>
      </c>
      <c r="J1724" t="s">
        <v>11760</v>
      </c>
      <c r="K1724" t="s">
        <v>677</v>
      </c>
      <c r="L1724" t="s">
        <v>678</v>
      </c>
      <c r="M1724" t="s">
        <v>295</v>
      </c>
      <c r="N1724" t="s">
        <v>296</v>
      </c>
      <c r="O1724" t="s">
        <v>6323</v>
      </c>
      <c r="P1724" t="s">
        <v>6324</v>
      </c>
      <c r="Q1724" t="s">
        <v>675</v>
      </c>
      <c r="R1724" t="s">
        <v>330</v>
      </c>
      <c r="S1724" t="s">
        <v>9671</v>
      </c>
      <c r="T1724" t="s">
        <v>7771</v>
      </c>
      <c r="U1724" t="s">
        <v>11567</v>
      </c>
    </row>
    <row r="1725" spans="1:21" x14ac:dyDescent="0.2">
      <c r="A1725" t="s">
        <v>6325</v>
      </c>
      <c r="B1725" t="s">
        <v>9672</v>
      </c>
      <c r="C1725" t="s">
        <v>6326</v>
      </c>
      <c r="D1725" t="s">
        <v>171</v>
      </c>
      <c r="E1725" t="s">
        <v>172</v>
      </c>
      <c r="F1725" t="s">
        <v>173</v>
      </c>
      <c r="G1725" t="s">
        <v>174</v>
      </c>
      <c r="H1725" t="s">
        <v>793</v>
      </c>
      <c r="I1725" t="s">
        <v>199</v>
      </c>
      <c r="J1725" t="s">
        <v>11795</v>
      </c>
      <c r="K1725" t="s">
        <v>293</v>
      </c>
      <c r="L1725" t="s">
        <v>294</v>
      </c>
      <c r="M1725" t="s">
        <v>295</v>
      </c>
      <c r="N1725" t="s">
        <v>9898</v>
      </c>
      <c r="O1725" t="s">
        <v>6327</v>
      </c>
      <c r="P1725" t="s">
        <v>6328</v>
      </c>
      <c r="Q1725" t="s">
        <v>1014</v>
      </c>
      <c r="R1725" t="s">
        <v>261</v>
      </c>
      <c r="S1725" t="s">
        <v>9673</v>
      </c>
      <c r="T1725" t="s">
        <v>7752</v>
      </c>
      <c r="U1725" t="s">
        <v>11568</v>
      </c>
    </row>
    <row r="1726" spans="1:21" x14ac:dyDescent="0.2">
      <c r="A1726" t="s">
        <v>6329</v>
      </c>
      <c r="B1726" t="s">
        <v>6330</v>
      </c>
      <c r="C1726" t="s">
        <v>6331</v>
      </c>
      <c r="D1726" t="s">
        <v>171</v>
      </c>
      <c r="E1726" t="s">
        <v>172</v>
      </c>
      <c r="F1726" t="s">
        <v>173</v>
      </c>
      <c r="G1726" t="s">
        <v>174</v>
      </c>
      <c r="H1726" t="s">
        <v>580</v>
      </c>
      <c r="I1726" t="s">
        <v>945</v>
      </c>
      <c r="J1726" t="s">
        <v>11804</v>
      </c>
      <c r="K1726" t="s">
        <v>805</v>
      </c>
      <c r="L1726" t="s">
        <v>806</v>
      </c>
      <c r="M1726" t="s">
        <v>295</v>
      </c>
      <c r="N1726" t="s">
        <v>9898</v>
      </c>
      <c r="O1726" t="s">
        <v>6332</v>
      </c>
      <c r="P1726" t="s">
        <v>6333</v>
      </c>
      <c r="Q1726" t="s">
        <v>841</v>
      </c>
      <c r="R1726" t="s">
        <v>270</v>
      </c>
      <c r="S1726" t="s">
        <v>9674</v>
      </c>
      <c r="T1726" t="s">
        <v>7800</v>
      </c>
      <c r="U1726" t="s">
        <v>11569</v>
      </c>
    </row>
    <row r="1727" spans="1:21" x14ac:dyDescent="0.2">
      <c r="A1727" t="s">
        <v>6334</v>
      </c>
      <c r="B1727" t="s">
        <v>6335</v>
      </c>
      <c r="C1727" t="s">
        <v>6336</v>
      </c>
      <c r="D1727" t="s">
        <v>171</v>
      </c>
      <c r="E1727" t="s">
        <v>172</v>
      </c>
      <c r="F1727" t="s">
        <v>173</v>
      </c>
      <c r="G1727" t="s">
        <v>174</v>
      </c>
      <c r="H1727" t="s">
        <v>676</v>
      </c>
      <c r="I1727" t="s">
        <v>199</v>
      </c>
      <c r="J1727" t="s">
        <v>11771</v>
      </c>
      <c r="K1727" t="s">
        <v>707</v>
      </c>
      <c r="L1727" t="s">
        <v>708</v>
      </c>
      <c r="M1727" t="s">
        <v>295</v>
      </c>
      <c r="N1727" t="s">
        <v>296</v>
      </c>
      <c r="O1727" t="s">
        <v>6337</v>
      </c>
      <c r="P1727" t="s">
        <v>6338</v>
      </c>
      <c r="Q1727" t="s">
        <v>741</v>
      </c>
      <c r="R1727" t="s">
        <v>597</v>
      </c>
      <c r="S1727" t="s">
        <v>9675</v>
      </c>
      <c r="T1727" t="s">
        <v>7771</v>
      </c>
      <c r="U1727" t="s">
        <v>11570</v>
      </c>
    </row>
    <row r="1728" spans="1:21" x14ac:dyDescent="0.2">
      <c r="A1728" t="s">
        <v>6339</v>
      </c>
      <c r="B1728" t="s">
        <v>6340</v>
      </c>
      <c r="C1728" t="s">
        <v>6336</v>
      </c>
      <c r="D1728" t="s">
        <v>171</v>
      </c>
      <c r="E1728" t="s">
        <v>172</v>
      </c>
      <c r="F1728" t="s">
        <v>173</v>
      </c>
      <c r="G1728" t="s">
        <v>174</v>
      </c>
      <c r="H1728" t="s">
        <v>1092</v>
      </c>
      <c r="I1728" t="s">
        <v>191</v>
      </c>
      <c r="J1728" t="s">
        <v>11844</v>
      </c>
      <c r="K1728" t="s">
        <v>694</v>
      </c>
      <c r="L1728" t="s">
        <v>695</v>
      </c>
      <c r="M1728" t="s">
        <v>295</v>
      </c>
      <c r="N1728" t="s">
        <v>296</v>
      </c>
      <c r="O1728" t="s">
        <v>6092</v>
      </c>
      <c r="P1728" t="s">
        <v>6093</v>
      </c>
      <c r="Q1728" t="s">
        <v>337</v>
      </c>
      <c r="R1728" t="s">
        <v>321</v>
      </c>
      <c r="S1728" t="s">
        <v>9604</v>
      </c>
      <c r="T1728" t="s">
        <v>7775</v>
      </c>
      <c r="U1728" t="s">
        <v>7663</v>
      </c>
    </row>
    <row r="1729" spans="1:21" x14ac:dyDescent="0.2">
      <c r="A1729" t="s">
        <v>6341</v>
      </c>
      <c r="B1729" t="s">
        <v>6342</v>
      </c>
      <c r="C1729" t="s">
        <v>6336</v>
      </c>
      <c r="D1729" t="s">
        <v>171</v>
      </c>
      <c r="E1729" t="s">
        <v>172</v>
      </c>
      <c r="F1729" t="s">
        <v>173</v>
      </c>
      <c r="G1729" t="s">
        <v>174</v>
      </c>
      <c r="H1729" t="s">
        <v>684</v>
      </c>
      <c r="I1729" t="s">
        <v>234</v>
      </c>
      <c r="J1729" t="s">
        <v>11762</v>
      </c>
      <c r="K1729" t="s">
        <v>707</v>
      </c>
      <c r="L1729" t="s">
        <v>708</v>
      </c>
      <c r="M1729" t="s">
        <v>295</v>
      </c>
      <c r="N1729" t="s">
        <v>296</v>
      </c>
      <c r="O1729" t="s">
        <v>6343</v>
      </c>
      <c r="P1729" t="s">
        <v>6344</v>
      </c>
      <c r="Q1729" t="s">
        <v>329</v>
      </c>
      <c r="R1729" t="s">
        <v>330</v>
      </c>
      <c r="S1729" t="s">
        <v>9676</v>
      </c>
      <c r="T1729" t="s">
        <v>7771</v>
      </c>
      <c r="U1729" t="s">
        <v>11571</v>
      </c>
    </row>
    <row r="1730" spans="1:21" x14ac:dyDescent="0.2">
      <c r="A1730" t="s">
        <v>6345</v>
      </c>
      <c r="B1730" t="s">
        <v>6346</v>
      </c>
      <c r="C1730" t="s">
        <v>6347</v>
      </c>
      <c r="D1730" t="s">
        <v>171</v>
      </c>
      <c r="E1730" t="s">
        <v>172</v>
      </c>
      <c r="F1730" t="s">
        <v>173</v>
      </c>
      <c r="G1730" t="s">
        <v>245</v>
      </c>
      <c r="H1730" t="s">
        <v>209</v>
      </c>
      <c r="I1730" t="s">
        <v>234</v>
      </c>
      <c r="J1730" t="s">
        <v>11847</v>
      </c>
      <c r="K1730" t="s">
        <v>177</v>
      </c>
      <c r="L1730" t="s">
        <v>178</v>
      </c>
      <c r="M1730" t="s">
        <v>179</v>
      </c>
      <c r="N1730" t="s">
        <v>180</v>
      </c>
      <c r="O1730" t="s">
        <v>6348</v>
      </c>
      <c r="P1730" t="s">
        <v>6349</v>
      </c>
      <c r="Q1730" t="s">
        <v>200</v>
      </c>
      <c r="R1730" t="s">
        <v>184</v>
      </c>
      <c r="S1730" t="s">
        <v>9677</v>
      </c>
      <c r="T1730" t="s">
        <v>185</v>
      </c>
      <c r="U1730" t="s">
        <v>9678</v>
      </c>
    </row>
    <row r="1731" spans="1:21" x14ac:dyDescent="0.2">
      <c r="A1731" t="s">
        <v>6350</v>
      </c>
      <c r="B1731" t="s">
        <v>6351</v>
      </c>
      <c r="C1731" t="s">
        <v>6352</v>
      </c>
      <c r="D1731" t="s">
        <v>171</v>
      </c>
      <c r="E1731" t="s">
        <v>172</v>
      </c>
      <c r="F1731" t="s">
        <v>173</v>
      </c>
      <c r="G1731" t="s">
        <v>174</v>
      </c>
      <c r="H1731" t="s">
        <v>11752</v>
      </c>
      <c r="I1731" t="s">
        <v>210</v>
      </c>
      <c r="J1731" t="s">
        <v>11754</v>
      </c>
      <c r="K1731" t="s">
        <v>622</v>
      </c>
      <c r="L1731" t="s">
        <v>569</v>
      </c>
      <c r="M1731" t="s">
        <v>295</v>
      </c>
      <c r="N1731" t="s">
        <v>623</v>
      </c>
      <c r="O1731" t="s">
        <v>6353</v>
      </c>
      <c r="P1731" t="s">
        <v>6354</v>
      </c>
      <c r="Q1731" t="s">
        <v>344</v>
      </c>
      <c r="R1731" t="s">
        <v>184</v>
      </c>
      <c r="S1731" t="s">
        <v>9679</v>
      </c>
      <c r="T1731" t="s">
        <v>631</v>
      </c>
      <c r="U1731" t="s">
        <v>11572</v>
      </c>
    </row>
    <row r="1732" spans="1:21" x14ac:dyDescent="0.2">
      <c r="A1732" t="s">
        <v>6355</v>
      </c>
      <c r="B1732" t="s">
        <v>6356</v>
      </c>
      <c r="C1732" t="s">
        <v>6352</v>
      </c>
      <c r="D1732" t="s">
        <v>171</v>
      </c>
      <c r="E1732" t="s">
        <v>172</v>
      </c>
      <c r="F1732" t="s">
        <v>173</v>
      </c>
      <c r="G1732" t="s">
        <v>174</v>
      </c>
      <c r="H1732" t="s">
        <v>676</v>
      </c>
      <c r="I1732" t="s">
        <v>199</v>
      </c>
      <c r="J1732" t="s">
        <v>11771</v>
      </c>
      <c r="K1732" t="s">
        <v>805</v>
      </c>
      <c r="L1732" t="s">
        <v>806</v>
      </c>
      <c r="M1732" t="s">
        <v>295</v>
      </c>
      <c r="N1732" t="s">
        <v>9898</v>
      </c>
      <c r="O1732" t="s">
        <v>6357</v>
      </c>
      <c r="P1732" t="s">
        <v>6358</v>
      </c>
      <c r="Q1732" t="s">
        <v>809</v>
      </c>
      <c r="R1732" t="s">
        <v>597</v>
      </c>
      <c r="S1732" t="s">
        <v>9680</v>
      </c>
      <c r="T1732" t="s">
        <v>7800</v>
      </c>
      <c r="U1732" t="s">
        <v>11573</v>
      </c>
    </row>
    <row r="1733" spans="1:21" x14ac:dyDescent="0.2">
      <c r="A1733" t="s">
        <v>6359</v>
      </c>
      <c r="B1733" t="s">
        <v>6360</v>
      </c>
      <c r="C1733" t="s">
        <v>6361</v>
      </c>
      <c r="D1733" t="s">
        <v>171</v>
      </c>
      <c r="E1733" t="s">
        <v>172</v>
      </c>
      <c r="F1733" t="s">
        <v>173</v>
      </c>
      <c r="G1733" t="s">
        <v>189</v>
      </c>
      <c r="H1733" t="s">
        <v>580</v>
      </c>
      <c r="I1733" t="s">
        <v>574</v>
      </c>
      <c r="J1733" t="s">
        <v>11781</v>
      </c>
      <c r="K1733" t="s">
        <v>1021</v>
      </c>
      <c r="L1733" t="s">
        <v>1022</v>
      </c>
      <c r="M1733" t="s">
        <v>295</v>
      </c>
      <c r="N1733" t="s">
        <v>9898</v>
      </c>
      <c r="O1733" t="s">
        <v>6362</v>
      </c>
      <c r="P1733" t="s">
        <v>6363</v>
      </c>
      <c r="Q1733" t="s">
        <v>200</v>
      </c>
      <c r="R1733" t="s">
        <v>184</v>
      </c>
      <c r="S1733" t="s">
        <v>9681</v>
      </c>
      <c r="T1733" t="s">
        <v>7757</v>
      </c>
      <c r="U1733" t="s">
        <v>11574</v>
      </c>
    </row>
    <row r="1734" spans="1:21" x14ac:dyDescent="0.2">
      <c r="A1734" t="s">
        <v>6365</v>
      </c>
      <c r="B1734" t="s">
        <v>6366</v>
      </c>
      <c r="C1734" t="s">
        <v>6364</v>
      </c>
      <c r="D1734" t="s">
        <v>171</v>
      </c>
      <c r="E1734" t="s">
        <v>172</v>
      </c>
      <c r="F1734" t="s">
        <v>173</v>
      </c>
      <c r="G1734" t="s">
        <v>174</v>
      </c>
      <c r="H1734" t="s">
        <v>684</v>
      </c>
      <c r="I1734" t="s">
        <v>574</v>
      </c>
      <c r="J1734" t="s">
        <v>11767</v>
      </c>
      <c r="K1734" t="s">
        <v>610</v>
      </c>
      <c r="L1734" t="s">
        <v>611</v>
      </c>
      <c r="M1734" t="s">
        <v>295</v>
      </c>
      <c r="N1734" t="s">
        <v>9898</v>
      </c>
      <c r="O1734" t="s">
        <v>6367</v>
      </c>
      <c r="P1734" t="s">
        <v>6368</v>
      </c>
      <c r="Q1734" t="s">
        <v>754</v>
      </c>
      <c r="R1734" t="s">
        <v>330</v>
      </c>
      <c r="S1734" t="s">
        <v>9682</v>
      </c>
      <c r="T1734" t="s">
        <v>7757</v>
      </c>
      <c r="U1734" t="s">
        <v>7663</v>
      </c>
    </row>
    <row r="1735" spans="1:21" x14ac:dyDescent="0.2">
      <c r="A1735" t="s">
        <v>6369</v>
      </c>
      <c r="B1735" t="s">
        <v>6370</v>
      </c>
      <c r="C1735" t="s">
        <v>6364</v>
      </c>
      <c r="D1735" t="s">
        <v>171</v>
      </c>
      <c r="E1735" t="s">
        <v>172</v>
      </c>
      <c r="F1735" t="s">
        <v>173</v>
      </c>
      <c r="G1735" t="s">
        <v>174</v>
      </c>
      <c r="H1735" t="s">
        <v>684</v>
      </c>
      <c r="I1735" t="s">
        <v>574</v>
      </c>
      <c r="J1735" t="s">
        <v>11767</v>
      </c>
      <c r="K1735" t="s">
        <v>1021</v>
      </c>
      <c r="L1735" t="s">
        <v>1022</v>
      </c>
      <c r="M1735" t="s">
        <v>295</v>
      </c>
      <c r="N1735" t="s">
        <v>9898</v>
      </c>
      <c r="O1735" t="s">
        <v>6367</v>
      </c>
      <c r="P1735" t="s">
        <v>6368</v>
      </c>
      <c r="Q1735" t="s">
        <v>754</v>
      </c>
      <c r="R1735" t="s">
        <v>330</v>
      </c>
      <c r="S1735" t="s">
        <v>9682</v>
      </c>
      <c r="T1735" t="s">
        <v>7757</v>
      </c>
      <c r="U1735" t="s">
        <v>11575</v>
      </c>
    </row>
    <row r="1736" spans="1:21" x14ac:dyDescent="0.2">
      <c r="A1736" t="s">
        <v>6371</v>
      </c>
      <c r="B1736" t="s">
        <v>6372</v>
      </c>
      <c r="C1736" t="s">
        <v>6373</v>
      </c>
      <c r="D1736" t="s">
        <v>171</v>
      </c>
      <c r="E1736" t="s">
        <v>172</v>
      </c>
      <c r="F1736" t="s">
        <v>173</v>
      </c>
      <c r="G1736" t="s">
        <v>189</v>
      </c>
      <c r="H1736" t="s">
        <v>1092</v>
      </c>
      <c r="I1736" t="s">
        <v>199</v>
      </c>
      <c r="J1736" t="s">
        <v>11835</v>
      </c>
      <c r="K1736" t="s">
        <v>677</v>
      </c>
      <c r="L1736" t="s">
        <v>678</v>
      </c>
      <c r="M1736" t="s">
        <v>295</v>
      </c>
      <c r="N1736" t="s">
        <v>296</v>
      </c>
      <c r="O1736" t="s">
        <v>2101</v>
      </c>
      <c r="P1736" t="s">
        <v>6374</v>
      </c>
      <c r="Q1736" t="s">
        <v>1403</v>
      </c>
      <c r="R1736" t="s">
        <v>321</v>
      </c>
      <c r="S1736" t="s">
        <v>9683</v>
      </c>
      <c r="T1736" t="s">
        <v>7771</v>
      </c>
      <c r="U1736" t="s">
        <v>11576</v>
      </c>
    </row>
    <row r="1737" spans="1:21" x14ac:dyDescent="0.2">
      <c r="A1737" t="s">
        <v>6375</v>
      </c>
      <c r="B1737" t="s">
        <v>6376</v>
      </c>
      <c r="C1737" t="s">
        <v>6373</v>
      </c>
      <c r="D1737" t="s">
        <v>171</v>
      </c>
      <c r="E1737" t="s">
        <v>172</v>
      </c>
      <c r="F1737" t="s">
        <v>173</v>
      </c>
      <c r="G1737" t="s">
        <v>174</v>
      </c>
      <c r="H1737" t="s">
        <v>676</v>
      </c>
      <c r="I1737" t="s">
        <v>191</v>
      </c>
      <c r="J1737" t="s">
        <v>11824</v>
      </c>
      <c r="K1737" t="s">
        <v>293</v>
      </c>
      <c r="L1737" t="s">
        <v>294</v>
      </c>
      <c r="M1737" t="s">
        <v>295</v>
      </c>
      <c r="N1737" t="s">
        <v>9898</v>
      </c>
      <c r="O1737" t="s">
        <v>6377</v>
      </c>
      <c r="P1737" t="s">
        <v>6378</v>
      </c>
      <c r="Q1737" t="s">
        <v>596</v>
      </c>
      <c r="R1737" t="s">
        <v>597</v>
      </c>
      <c r="S1737" t="s">
        <v>9684</v>
      </c>
      <c r="T1737" t="s">
        <v>7752</v>
      </c>
      <c r="U1737" t="s">
        <v>9685</v>
      </c>
    </row>
    <row r="1738" spans="1:21" x14ac:dyDescent="0.2">
      <c r="A1738" t="s">
        <v>6379</v>
      </c>
      <c r="B1738" t="s">
        <v>9686</v>
      </c>
      <c r="C1738" t="s">
        <v>6380</v>
      </c>
      <c r="D1738" t="s">
        <v>171</v>
      </c>
      <c r="E1738" t="s">
        <v>172</v>
      </c>
      <c r="F1738" t="s">
        <v>173</v>
      </c>
      <c r="G1738" t="s">
        <v>174</v>
      </c>
      <c r="H1738" t="s">
        <v>1092</v>
      </c>
      <c r="I1738" t="s">
        <v>234</v>
      </c>
      <c r="J1738" t="s">
        <v>12363</v>
      </c>
      <c r="K1738" t="s">
        <v>643</v>
      </c>
      <c r="L1738" t="s">
        <v>644</v>
      </c>
      <c r="M1738" t="s">
        <v>295</v>
      </c>
      <c r="N1738" t="s">
        <v>9898</v>
      </c>
      <c r="O1738" t="s">
        <v>6381</v>
      </c>
      <c r="P1738" t="s">
        <v>6382</v>
      </c>
      <c r="Q1738" t="s">
        <v>320</v>
      </c>
      <c r="R1738" t="s">
        <v>321</v>
      </c>
      <c r="S1738" t="s">
        <v>9687</v>
      </c>
      <c r="T1738" t="s">
        <v>7764</v>
      </c>
      <c r="U1738" t="s">
        <v>11577</v>
      </c>
    </row>
    <row r="1739" spans="1:21" x14ac:dyDescent="0.2">
      <c r="A1739" t="s">
        <v>6383</v>
      </c>
      <c r="B1739" t="s">
        <v>6384</v>
      </c>
      <c r="C1739" t="s">
        <v>4763</v>
      </c>
      <c r="D1739" t="s">
        <v>171</v>
      </c>
      <c r="E1739" t="s">
        <v>172</v>
      </c>
      <c r="F1739" t="s">
        <v>173</v>
      </c>
      <c r="G1739" t="s">
        <v>174</v>
      </c>
      <c r="H1739" t="s">
        <v>580</v>
      </c>
      <c r="I1739" t="s">
        <v>574</v>
      </c>
      <c r="J1739" t="s">
        <v>11781</v>
      </c>
      <c r="K1739" t="s">
        <v>694</v>
      </c>
      <c r="L1739" t="s">
        <v>695</v>
      </c>
      <c r="M1739" t="s">
        <v>295</v>
      </c>
      <c r="N1739" t="s">
        <v>296</v>
      </c>
      <c r="O1739" t="s">
        <v>6000</v>
      </c>
      <c r="P1739" t="s">
        <v>6385</v>
      </c>
      <c r="Q1739" t="s">
        <v>200</v>
      </c>
      <c r="R1739" t="s">
        <v>184</v>
      </c>
      <c r="S1739" t="s">
        <v>9688</v>
      </c>
      <c r="T1739" t="s">
        <v>7775</v>
      </c>
      <c r="U1739" t="s">
        <v>11578</v>
      </c>
    </row>
    <row r="1740" spans="1:21" x14ac:dyDescent="0.2">
      <c r="A1740" t="s">
        <v>6386</v>
      </c>
      <c r="B1740" t="s">
        <v>6387</v>
      </c>
      <c r="C1740" t="s">
        <v>4763</v>
      </c>
      <c r="D1740" t="s">
        <v>171</v>
      </c>
      <c r="E1740" t="s">
        <v>172</v>
      </c>
      <c r="F1740" t="s">
        <v>173</v>
      </c>
      <c r="G1740" t="s">
        <v>174</v>
      </c>
      <c r="H1740" t="s">
        <v>1092</v>
      </c>
      <c r="I1740" t="s">
        <v>191</v>
      </c>
      <c r="J1740" t="s">
        <v>11844</v>
      </c>
      <c r="K1740" t="s">
        <v>677</v>
      </c>
      <c r="L1740" t="s">
        <v>678</v>
      </c>
      <c r="M1740" t="s">
        <v>295</v>
      </c>
      <c r="N1740" t="s">
        <v>296</v>
      </c>
      <c r="O1740" t="s">
        <v>6388</v>
      </c>
      <c r="P1740" t="s">
        <v>6389</v>
      </c>
      <c r="Q1740" t="s">
        <v>796</v>
      </c>
      <c r="R1740" t="s">
        <v>321</v>
      </c>
      <c r="S1740" t="s">
        <v>9689</v>
      </c>
      <c r="T1740" t="s">
        <v>7771</v>
      </c>
      <c r="U1740" t="s">
        <v>11579</v>
      </c>
    </row>
    <row r="1741" spans="1:21" x14ac:dyDescent="0.2">
      <c r="A1741" t="s">
        <v>6390</v>
      </c>
      <c r="B1741" t="s">
        <v>6391</v>
      </c>
      <c r="C1741" t="s">
        <v>4763</v>
      </c>
      <c r="D1741" t="s">
        <v>171</v>
      </c>
      <c r="E1741" t="s">
        <v>172</v>
      </c>
      <c r="F1741" t="s">
        <v>173</v>
      </c>
      <c r="G1741" t="s">
        <v>174</v>
      </c>
      <c r="H1741" t="s">
        <v>657</v>
      </c>
      <c r="I1741" t="s">
        <v>234</v>
      </c>
      <c r="J1741" t="s">
        <v>11793</v>
      </c>
      <c r="K1741" t="s">
        <v>677</v>
      </c>
      <c r="L1741" t="s">
        <v>678</v>
      </c>
      <c r="M1741" t="s">
        <v>295</v>
      </c>
      <c r="N1741" t="s">
        <v>296</v>
      </c>
      <c r="O1741" t="s">
        <v>6392</v>
      </c>
      <c r="P1741" t="s">
        <v>6393</v>
      </c>
      <c r="Q1741" t="s">
        <v>1439</v>
      </c>
      <c r="R1741" t="s">
        <v>270</v>
      </c>
      <c r="S1741" t="s">
        <v>9690</v>
      </c>
      <c r="T1741" t="s">
        <v>7771</v>
      </c>
      <c r="U1741" t="s">
        <v>11580</v>
      </c>
    </row>
    <row r="1742" spans="1:21" x14ac:dyDescent="0.2">
      <c r="A1742" t="s">
        <v>6394</v>
      </c>
      <c r="B1742" t="s">
        <v>6395</v>
      </c>
      <c r="C1742" t="s">
        <v>6396</v>
      </c>
      <c r="D1742" t="s">
        <v>171</v>
      </c>
      <c r="E1742" t="s">
        <v>172</v>
      </c>
      <c r="F1742" t="s">
        <v>173</v>
      </c>
      <c r="G1742" t="s">
        <v>174</v>
      </c>
      <c r="H1742" t="s">
        <v>209</v>
      </c>
      <c r="I1742" t="s">
        <v>420</v>
      </c>
      <c r="J1742" t="s">
        <v>11738</v>
      </c>
      <c r="K1742" t="s">
        <v>211</v>
      </c>
      <c r="L1742" t="s">
        <v>212</v>
      </c>
      <c r="M1742" t="s">
        <v>179</v>
      </c>
      <c r="N1742" t="s">
        <v>180</v>
      </c>
      <c r="O1742" t="s">
        <v>6397</v>
      </c>
      <c r="P1742" t="s">
        <v>6398</v>
      </c>
      <c r="Q1742" t="s">
        <v>200</v>
      </c>
      <c r="R1742" t="s">
        <v>184</v>
      </c>
      <c r="S1742" t="s">
        <v>9691</v>
      </c>
      <c r="T1742" t="s">
        <v>215</v>
      </c>
      <c r="U1742" t="s">
        <v>7663</v>
      </c>
    </row>
    <row r="1743" spans="1:21" x14ac:dyDescent="0.2">
      <c r="A1743" t="s">
        <v>6399</v>
      </c>
      <c r="B1743" t="s">
        <v>6400</v>
      </c>
      <c r="C1743" t="s">
        <v>4763</v>
      </c>
      <c r="D1743" t="s">
        <v>171</v>
      </c>
      <c r="E1743" t="s">
        <v>172</v>
      </c>
      <c r="F1743" t="s">
        <v>173</v>
      </c>
      <c r="G1743" t="s">
        <v>174</v>
      </c>
      <c r="H1743" t="s">
        <v>684</v>
      </c>
      <c r="I1743" t="s">
        <v>228</v>
      </c>
      <c r="J1743" t="s">
        <v>11796</v>
      </c>
      <c r="K1743" t="s">
        <v>805</v>
      </c>
      <c r="L1743" t="s">
        <v>806</v>
      </c>
      <c r="M1743" t="s">
        <v>295</v>
      </c>
      <c r="N1743" t="s">
        <v>9898</v>
      </c>
      <c r="O1743" t="s">
        <v>6401</v>
      </c>
      <c r="P1743" t="s">
        <v>6402</v>
      </c>
      <c r="Q1743" t="s">
        <v>2125</v>
      </c>
      <c r="R1743" t="s">
        <v>330</v>
      </c>
      <c r="S1743" t="s">
        <v>9692</v>
      </c>
      <c r="T1743" t="s">
        <v>7800</v>
      </c>
      <c r="U1743" t="s">
        <v>11581</v>
      </c>
    </row>
    <row r="1744" spans="1:21" x14ac:dyDescent="0.2">
      <c r="A1744" t="s">
        <v>6403</v>
      </c>
      <c r="B1744" t="s">
        <v>6404</v>
      </c>
      <c r="C1744" t="s">
        <v>6405</v>
      </c>
      <c r="D1744" t="s">
        <v>171</v>
      </c>
      <c r="E1744" t="s">
        <v>172</v>
      </c>
      <c r="F1744" t="s">
        <v>173</v>
      </c>
      <c r="G1744" t="s">
        <v>174</v>
      </c>
      <c r="H1744" t="s">
        <v>316</v>
      </c>
      <c r="I1744" t="s">
        <v>176</v>
      </c>
      <c r="J1744" t="s">
        <v>11731</v>
      </c>
      <c r="K1744" t="s">
        <v>177</v>
      </c>
      <c r="L1744" t="s">
        <v>352</v>
      </c>
      <c r="M1744" t="s">
        <v>179</v>
      </c>
      <c r="N1744" t="s">
        <v>180</v>
      </c>
      <c r="O1744" t="s">
        <v>6406</v>
      </c>
      <c r="P1744" t="s">
        <v>6407</v>
      </c>
      <c r="Q1744" t="s">
        <v>2049</v>
      </c>
      <c r="R1744" t="s">
        <v>321</v>
      </c>
      <c r="S1744" t="s">
        <v>9693</v>
      </c>
      <c r="T1744" t="s">
        <v>322</v>
      </c>
      <c r="U1744" t="s">
        <v>11582</v>
      </c>
    </row>
    <row r="1745" spans="1:21" x14ac:dyDescent="0.2">
      <c r="A1745" t="s">
        <v>6408</v>
      </c>
      <c r="B1745" t="s">
        <v>6409</v>
      </c>
      <c r="C1745" t="s">
        <v>6410</v>
      </c>
      <c r="D1745" t="s">
        <v>12675</v>
      </c>
      <c r="E1745" t="s">
        <v>172</v>
      </c>
      <c r="F1745" t="s">
        <v>173</v>
      </c>
      <c r="G1745" t="s">
        <v>174</v>
      </c>
      <c r="H1745" t="s">
        <v>292</v>
      </c>
      <c r="I1745" t="s">
        <v>191</v>
      </c>
      <c r="J1745" t="s">
        <v>11843</v>
      </c>
      <c r="K1745" t="s">
        <v>293</v>
      </c>
      <c r="L1745" t="s">
        <v>294</v>
      </c>
      <c r="M1745" t="s">
        <v>295</v>
      </c>
      <c r="N1745" t="s">
        <v>9898</v>
      </c>
      <c r="O1745" t="s">
        <v>6411</v>
      </c>
      <c r="P1745" t="s">
        <v>6412</v>
      </c>
      <c r="Q1745" t="s">
        <v>225</v>
      </c>
      <c r="R1745" t="s">
        <v>184</v>
      </c>
      <c r="S1745" t="s">
        <v>9694</v>
      </c>
      <c r="T1745" t="s">
        <v>7752</v>
      </c>
      <c r="U1745" t="s">
        <v>11583</v>
      </c>
    </row>
    <row r="1746" spans="1:21" x14ac:dyDescent="0.2">
      <c r="A1746" t="s">
        <v>6413</v>
      </c>
      <c r="B1746" t="s">
        <v>6414</v>
      </c>
      <c r="C1746" t="s">
        <v>6405</v>
      </c>
      <c r="D1746" t="s">
        <v>171</v>
      </c>
      <c r="E1746" t="s">
        <v>172</v>
      </c>
      <c r="F1746" t="s">
        <v>173</v>
      </c>
      <c r="G1746" t="s">
        <v>174</v>
      </c>
      <c r="H1746" t="s">
        <v>292</v>
      </c>
      <c r="I1746" t="s">
        <v>191</v>
      </c>
      <c r="J1746" t="s">
        <v>11843</v>
      </c>
      <c r="K1746" t="s">
        <v>293</v>
      </c>
      <c r="L1746" t="s">
        <v>294</v>
      </c>
      <c r="M1746" t="s">
        <v>295</v>
      </c>
      <c r="N1746" t="s">
        <v>9898</v>
      </c>
      <c r="O1746" t="s">
        <v>6415</v>
      </c>
      <c r="P1746" t="s">
        <v>6416</v>
      </c>
      <c r="Q1746" t="s">
        <v>225</v>
      </c>
      <c r="R1746" t="s">
        <v>184</v>
      </c>
      <c r="S1746" t="s">
        <v>9695</v>
      </c>
      <c r="T1746" t="s">
        <v>7752</v>
      </c>
      <c r="U1746" t="s">
        <v>11584</v>
      </c>
    </row>
    <row r="1747" spans="1:21" x14ac:dyDescent="0.2">
      <c r="A1747" t="s">
        <v>6417</v>
      </c>
      <c r="B1747" t="s">
        <v>6418</v>
      </c>
      <c r="C1747" t="s">
        <v>6419</v>
      </c>
      <c r="D1747" t="s">
        <v>171</v>
      </c>
      <c r="E1747" t="s">
        <v>172</v>
      </c>
      <c r="F1747" t="s">
        <v>173</v>
      </c>
      <c r="G1747" t="s">
        <v>174</v>
      </c>
      <c r="H1747" t="s">
        <v>209</v>
      </c>
      <c r="I1747" t="s">
        <v>191</v>
      </c>
      <c r="J1747" t="s">
        <v>11729</v>
      </c>
      <c r="K1747" t="s">
        <v>177</v>
      </c>
      <c r="L1747" t="s">
        <v>440</v>
      </c>
      <c r="M1747" t="s">
        <v>179</v>
      </c>
      <c r="N1747" t="s">
        <v>180</v>
      </c>
      <c r="O1747" t="s">
        <v>6420</v>
      </c>
      <c r="P1747" t="s">
        <v>6421</v>
      </c>
      <c r="Q1747" t="s">
        <v>200</v>
      </c>
      <c r="R1747" t="s">
        <v>184</v>
      </c>
      <c r="S1747" t="s">
        <v>9696</v>
      </c>
      <c r="T1747" t="s">
        <v>322</v>
      </c>
      <c r="U1747" t="s">
        <v>11585</v>
      </c>
    </row>
    <row r="1748" spans="1:21" x14ac:dyDescent="0.2">
      <c r="A1748" t="s">
        <v>6422</v>
      </c>
      <c r="B1748" t="s">
        <v>6423</v>
      </c>
      <c r="C1748" t="s">
        <v>6424</v>
      </c>
      <c r="D1748" t="s">
        <v>171</v>
      </c>
      <c r="E1748" t="s">
        <v>172</v>
      </c>
      <c r="F1748" t="s">
        <v>173</v>
      </c>
      <c r="G1748" t="s">
        <v>174</v>
      </c>
      <c r="H1748" t="s">
        <v>580</v>
      </c>
      <c r="I1748" t="s">
        <v>228</v>
      </c>
      <c r="J1748" t="s">
        <v>11748</v>
      </c>
      <c r="K1748" t="s">
        <v>293</v>
      </c>
      <c r="L1748" t="s">
        <v>294</v>
      </c>
      <c r="M1748" t="s">
        <v>295</v>
      </c>
      <c r="N1748" t="s">
        <v>9898</v>
      </c>
      <c r="O1748" t="s">
        <v>6425</v>
      </c>
      <c r="P1748" t="s">
        <v>6426</v>
      </c>
      <c r="Q1748" t="s">
        <v>200</v>
      </c>
      <c r="R1748" t="s">
        <v>184</v>
      </c>
      <c r="S1748" t="s">
        <v>9697</v>
      </c>
      <c r="T1748" t="s">
        <v>7752</v>
      </c>
      <c r="U1748" t="s">
        <v>11586</v>
      </c>
    </row>
    <row r="1749" spans="1:21" x14ac:dyDescent="0.2">
      <c r="A1749" t="s">
        <v>6427</v>
      </c>
      <c r="B1749" t="s">
        <v>6428</v>
      </c>
      <c r="C1749" t="s">
        <v>6429</v>
      </c>
      <c r="D1749" t="s">
        <v>171</v>
      </c>
      <c r="E1749" t="s">
        <v>172</v>
      </c>
      <c r="F1749" t="s">
        <v>173</v>
      </c>
      <c r="G1749" t="s">
        <v>174</v>
      </c>
      <c r="H1749" t="s">
        <v>209</v>
      </c>
      <c r="I1749" t="s">
        <v>228</v>
      </c>
      <c r="J1749" t="s">
        <v>11730</v>
      </c>
      <c r="K1749" t="s">
        <v>1127</v>
      </c>
      <c r="L1749" t="s">
        <v>334</v>
      </c>
      <c r="M1749" t="s">
        <v>179</v>
      </c>
      <c r="N1749" t="s">
        <v>180</v>
      </c>
      <c r="O1749" t="s">
        <v>6430</v>
      </c>
      <c r="P1749" t="s">
        <v>6431</v>
      </c>
      <c r="Q1749" t="s">
        <v>312</v>
      </c>
      <c r="R1749" t="s">
        <v>184</v>
      </c>
      <c r="S1749" t="s">
        <v>9698</v>
      </c>
      <c r="T1749" t="s">
        <v>338</v>
      </c>
      <c r="U1749" t="s">
        <v>11587</v>
      </c>
    </row>
    <row r="1750" spans="1:21" x14ac:dyDescent="0.2">
      <c r="A1750" t="s">
        <v>6432</v>
      </c>
      <c r="B1750" t="s">
        <v>6433</v>
      </c>
      <c r="C1750" t="s">
        <v>6434</v>
      </c>
      <c r="D1750" t="s">
        <v>171</v>
      </c>
      <c r="E1750" t="s">
        <v>172</v>
      </c>
      <c r="F1750" t="s">
        <v>173</v>
      </c>
      <c r="G1750" t="s">
        <v>216</v>
      </c>
      <c r="H1750" t="s">
        <v>175</v>
      </c>
      <c r="I1750" t="s">
        <v>176</v>
      </c>
      <c r="J1750" t="s">
        <v>11716</v>
      </c>
      <c r="K1750" t="s">
        <v>217</v>
      </c>
      <c r="L1750" t="s">
        <v>218</v>
      </c>
      <c r="M1750" t="s">
        <v>179</v>
      </c>
      <c r="N1750" t="s">
        <v>180</v>
      </c>
      <c r="O1750" t="s">
        <v>6435</v>
      </c>
      <c r="P1750" t="s">
        <v>6436</v>
      </c>
      <c r="Q1750" t="s">
        <v>183</v>
      </c>
      <c r="R1750" t="s">
        <v>184</v>
      </c>
      <c r="S1750" t="s">
        <v>9699</v>
      </c>
      <c r="T1750" t="s">
        <v>219</v>
      </c>
      <c r="U1750" t="s">
        <v>11588</v>
      </c>
    </row>
    <row r="1751" spans="1:21" x14ac:dyDescent="0.2">
      <c r="A1751" t="s">
        <v>6437</v>
      </c>
      <c r="B1751" t="s">
        <v>9700</v>
      </c>
      <c r="C1751" t="s">
        <v>6438</v>
      </c>
      <c r="D1751" t="s">
        <v>171</v>
      </c>
      <c r="E1751" t="s">
        <v>172</v>
      </c>
      <c r="F1751" t="s">
        <v>173</v>
      </c>
      <c r="G1751" t="s">
        <v>174</v>
      </c>
      <c r="H1751" t="s">
        <v>657</v>
      </c>
      <c r="I1751" t="s">
        <v>176</v>
      </c>
      <c r="J1751" t="s">
        <v>11757</v>
      </c>
      <c r="K1751" t="s">
        <v>610</v>
      </c>
      <c r="L1751" t="s">
        <v>611</v>
      </c>
      <c r="M1751" t="s">
        <v>295</v>
      </c>
      <c r="N1751" t="s">
        <v>9898</v>
      </c>
      <c r="O1751" t="s">
        <v>6439</v>
      </c>
      <c r="P1751" t="s">
        <v>9980</v>
      </c>
      <c r="Q1751" t="s">
        <v>195</v>
      </c>
      <c r="R1751" t="s">
        <v>196</v>
      </c>
      <c r="S1751" t="s">
        <v>9701</v>
      </c>
      <c r="T1751" t="s">
        <v>7757</v>
      </c>
      <c r="U1751" t="s">
        <v>11589</v>
      </c>
    </row>
    <row r="1752" spans="1:21" x14ac:dyDescent="0.2">
      <c r="A1752" t="s">
        <v>6440</v>
      </c>
      <c r="B1752" t="s">
        <v>6441</v>
      </c>
      <c r="C1752" t="s">
        <v>6442</v>
      </c>
      <c r="D1752" t="s">
        <v>171</v>
      </c>
      <c r="E1752" t="s">
        <v>172</v>
      </c>
      <c r="F1752" t="s">
        <v>173</v>
      </c>
      <c r="G1752" t="s">
        <v>174</v>
      </c>
      <c r="H1752" t="s">
        <v>292</v>
      </c>
      <c r="I1752" t="s">
        <v>199</v>
      </c>
      <c r="J1752" t="s">
        <v>11749</v>
      </c>
      <c r="K1752" t="s">
        <v>610</v>
      </c>
      <c r="L1752" t="s">
        <v>611</v>
      </c>
      <c r="M1752" t="s">
        <v>295</v>
      </c>
      <c r="N1752" t="s">
        <v>9898</v>
      </c>
      <c r="O1752" t="s">
        <v>6443</v>
      </c>
      <c r="P1752" t="s">
        <v>6444</v>
      </c>
      <c r="Q1752" t="s">
        <v>200</v>
      </c>
      <c r="R1752" t="s">
        <v>184</v>
      </c>
      <c r="S1752" t="s">
        <v>9702</v>
      </c>
      <c r="T1752" t="s">
        <v>7757</v>
      </c>
      <c r="U1752" t="s">
        <v>11590</v>
      </c>
    </row>
    <row r="1753" spans="1:21" x14ac:dyDescent="0.2">
      <c r="A1753" t="s">
        <v>6445</v>
      </c>
      <c r="B1753" t="s">
        <v>6446</v>
      </c>
      <c r="C1753" t="s">
        <v>6447</v>
      </c>
      <c r="D1753" t="s">
        <v>171</v>
      </c>
      <c r="E1753" t="s">
        <v>172</v>
      </c>
      <c r="F1753" t="s">
        <v>173</v>
      </c>
      <c r="G1753" t="s">
        <v>174</v>
      </c>
      <c r="H1753" t="s">
        <v>292</v>
      </c>
      <c r="I1753" t="s">
        <v>191</v>
      </c>
      <c r="J1753" t="s">
        <v>11843</v>
      </c>
      <c r="K1753" t="s">
        <v>293</v>
      </c>
      <c r="L1753" t="s">
        <v>294</v>
      </c>
      <c r="M1753" t="s">
        <v>295</v>
      </c>
      <c r="N1753" t="s">
        <v>9898</v>
      </c>
      <c r="O1753" t="s">
        <v>1726</v>
      </c>
      <c r="P1753" t="s">
        <v>6448</v>
      </c>
      <c r="Q1753" t="s">
        <v>225</v>
      </c>
      <c r="R1753" t="s">
        <v>184</v>
      </c>
      <c r="S1753" t="s">
        <v>9703</v>
      </c>
      <c r="T1753" t="s">
        <v>7752</v>
      </c>
      <c r="U1753" t="s">
        <v>11591</v>
      </c>
    </row>
    <row r="1754" spans="1:21" x14ac:dyDescent="0.2">
      <c r="A1754" t="s">
        <v>6449</v>
      </c>
      <c r="B1754" t="s">
        <v>6450</v>
      </c>
      <c r="C1754" t="s">
        <v>6451</v>
      </c>
      <c r="D1754" t="s">
        <v>171</v>
      </c>
      <c r="E1754" t="s">
        <v>172</v>
      </c>
      <c r="F1754" t="s">
        <v>173</v>
      </c>
      <c r="G1754" t="s">
        <v>245</v>
      </c>
      <c r="H1754" t="s">
        <v>209</v>
      </c>
      <c r="I1754" t="s">
        <v>176</v>
      </c>
      <c r="J1754" t="s">
        <v>11819</v>
      </c>
      <c r="K1754" t="s">
        <v>177</v>
      </c>
      <c r="L1754" t="s">
        <v>334</v>
      </c>
      <c r="M1754" t="s">
        <v>179</v>
      </c>
      <c r="N1754" t="s">
        <v>192</v>
      </c>
      <c r="O1754" t="s">
        <v>3578</v>
      </c>
      <c r="P1754" t="s">
        <v>6452</v>
      </c>
      <c r="Q1754" t="s">
        <v>200</v>
      </c>
      <c r="R1754" t="s">
        <v>184</v>
      </c>
      <c r="S1754" t="s">
        <v>9704</v>
      </c>
      <c r="T1754" t="s">
        <v>338</v>
      </c>
      <c r="U1754" t="s">
        <v>11592</v>
      </c>
    </row>
    <row r="1755" spans="1:21" x14ac:dyDescent="0.2">
      <c r="A1755" t="s">
        <v>6453</v>
      </c>
      <c r="B1755" t="s">
        <v>6454</v>
      </c>
      <c r="C1755" t="s">
        <v>6451</v>
      </c>
      <c r="D1755" t="s">
        <v>171</v>
      </c>
      <c r="E1755" t="s">
        <v>172</v>
      </c>
      <c r="F1755" t="s">
        <v>173</v>
      </c>
      <c r="G1755" t="s">
        <v>245</v>
      </c>
      <c r="H1755" t="s">
        <v>209</v>
      </c>
      <c r="I1755" t="s">
        <v>176</v>
      </c>
      <c r="J1755" t="s">
        <v>11819</v>
      </c>
      <c r="K1755" t="s">
        <v>177</v>
      </c>
      <c r="L1755" t="s">
        <v>334</v>
      </c>
      <c r="M1755" t="s">
        <v>179</v>
      </c>
      <c r="N1755" t="s">
        <v>192</v>
      </c>
      <c r="O1755" t="s">
        <v>426</v>
      </c>
      <c r="P1755" t="s">
        <v>6455</v>
      </c>
      <c r="Q1755" t="s">
        <v>200</v>
      </c>
      <c r="R1755" t="s">
        <v>184</v>
      </c>
      <c r="S1755" t="s">
        <v>9705</v>
      </c>
      <c r="T1755" t="s">
        <v>338</v>
      </c>
      <c r="U1755" t="s">
        <v>11593</v>
      </c>
    </row>
    <row r="1756" spans="1:21" x14ac:dyDescent="0.2">
      <c r="A1756" t="s">
        <v>6456</v>
      </c>
      <c r="B1756" t="s">
        <v>6457</v>
      </c>
      <c r="C1756" t="s">
        <v>6451</v>
      </c>
      <c r="D1756" t="s">
        <v>171</v>
      </c>
      <c r="E1756" t="s">
        <v>172</v>
      </c>
      <c r="F1756" t="s">
        <v>173</v>
      </c>
      <c r="G1756" t="s">
        <v>245</v>
      </c>
      <c r="H1756" t="s">
        <v>209</v>
      </c>
      <c r="I1756" t="s">
        <v>176</v>
      </c>
      <c r="J1756" t="s">
        <v>11819</v>
      </c>
      <c r="K1756" t="s">
        <v>177</v>
      </c>
      <c r="L1756" t="s">
        <v>334</v>
      </c>
      <c r="M1756" t="s">
        <v>179</v>
      </c>
      <c r="N1756" t="s">
        <v>192</v>
      </c>
      <c r="O1756" t="s">
        <v>6458</v>
      </c>
      <c r="P1756" t="s">
        <v>6459</v>
      </c>
      <c r="Q1756" t="s">
        <v>200</v>
      </c>
      <c r="R1756" t="s">
        <v>184</v>
      </c>
      <c r="S1756" t="s">
        <v>9706</v>
      </c>
      <c r="T1756" t="s">
        <v>338</v>
      </c>
      <c r="U1756" t="s">
        <v>11594</v>
      </c>
    </row>
    <row r="1757" spans="1:21" x14ac:dyDescent="0.2">
      <c r="A1757" t="s">
        <v>6460</v>
      </c>
      <c r="B1757" t="s">
        <v>6461</v>
      </c>
      <c r="C1757" t="s">
        <v>6451</v>
      </c>
      <c r="D1757" t="s">
        <v>171</v>
      </c>
      <c r="E1757" t="s">
        <v>172</v>
      </c>
      <c r="F1757" t="s">
        <v>173</v>
      </c>
      <c r="G1757" t="s">
        <v>245</v>
      </c>
      <c r="H1757" t="s">
        <v>209</v>
      </c>
      <c r="I1757" t="s">
        <v>176</v>
      </c>
      <c r="J1757" t="s">
        <v>11819</v>
      </c>
      <c r="K1757" t="s">
        <v>177</v>
      </c>
      <c r="L1757" t="s">
        <v>334</v>
      </c>
      <c r="M1757" t="s">
        <v>179</v>
      </c>
      <c r="N1757" t="s">
        <v>192</v>
      </c>
      <c r="O1757" t="s">
        <v>6462</v>
      </c>
      <c r="P1757" t="s">
        <v>6463</v>
      </c>
      <c r="Q1757" t="s">
        <v>200</v>
      </c>
      <c r="R1757" t="s">
        <v>184</v>
      </c>
      <c r="S1757" t="s">
        <v>9707</v>
      </c>
      <c r="T1757" t="s">
        <v>338</v>
      </c>
      <c r="U1757" t="s">
        <v>11595</v>
      </c>
    </row>
    <row r="1758" spans="1:21" x14ac:dyDescent="0.2">
      <c r="A1758" t="s">
        <v>6464</v>
      </c>
      <c r="B1758" t="s">
        <v>6465</v>
      </c>
      <c r="C1758" t="s">
        <v>6451</v>
      </c>
      <c r="D1758" t="s">
        <v>171</v>
      </c>
      <c r="E1758" t="s">
        <v>172</v>
      </c>
      <c r="F1758" t="s">
        <v>173</v>
      </c>
      <c r="G1758" t="s">
        <v>245</v>
      </c>
      <c r="H1758" t="s">
        <v>209</v>
      </c>
      <c r="I1758" t="s">
        <v>176</v>
      </c>
      <c r="J1758" t="s">
        <v>11819</v>
      </c>
      <c r="K1758" t="s">
        <v>177</v>
      </c>
      <c r="L1758" t="s">
        <v>334</v>
      </c>
      <c r="M1758" t="s">
        <v>179</v>
      </c>
      <c r="N1758" t="s">
        <v>192</v>
      </c>
      <c r="O1758" t="s">
        <v>948</v>
      </c>
      <c r="P1758" t="s">
        <v>6466</v>
      </c>
      <c r="Q1758" t="s">
        <v>225</v>
      </c>
      <c r="R1758" t="s">
        <v>184</v>
      </c>
      <c r="S1758" t="s">
        <v>9708</v>
      </c>
      <c r="T1758" t="s">
        <v>338</v>
      </c>
      <c r="U1758" t="s">
        <v>11596</v>
      </c>
    </row>
    <row r="1759" spans="1:21" x14ac:dyDescent="0.2">
      <c r="A1759" t="s">
        <v>6467</v>
      </c>
      <c r="B1759" t="s">
        <v>6468</v>
      </c>
      <c r="C1759" t="s">
        <v>6451</v>
      </c>
      <c r="D1759" t="s">
        <v>171</v>
      </c>
      <c r="E1759" t="s">
        <v>172</v>
      </c>
      <c r="F1759" t="s">
        <v>173</v>
      </c>
      <c r="G1759" t="s">
        <v>245</v>
      </c>
      <c r="H1759" t="s">
        <v>209</v>
      </c>
      <c r="I1759" t="s">
        <v>176</v>
      </c>
      <c r="J1759" t="s">
        <v>11819</v>
      </c>
      <c r="K1759" t="s">
        <v>177</v>
      </c>
      <c r="L1759" t="s">
        <v>334</v>
      </c>
      <c r="M1759" t="s">
        <v>179</v>
      </c>
      <c r="N1759" t="s">
        <v>192</v>
      </c>
      <c r="O1759" t="s">
        <v>3104</v>
      </c>
      <c r="P1759" t="s">
        <v>6469</v>
      </c>
      <c r="Q1759" t="s">
        <v>225</v>
      </c>
      <c r="R1759" t="s">
        <v>184</v>
      </c>
      <c r="S1759" t="s">
        <v>9709</v>
      </c>
      <c r="T1759" t="s">
        <v>338</v>
      </c>
      <c r="U1759" t="s">
        <v>11597</v>
      </c>
    </row>
    <row r="1760" spans="1:21" x14ac:dyDescent="0.2">
      <c r="A1760" t="s">
        <v>6470</v>
      </c>
      <c r="B1760" t="s">
        <v>9710</v>
      </c>
      <c r="C1760" t="s">
        <v>6451</v>
      </c>
      <c r="D1760" t="s">
        <v>171</v>
      </c>
      <c r="E1760" t="s">
        <v>172</v>
      </c>
      <c r="F1760" t="s">
        <v>173</v>
      </c>
      <c r="G1760" t="s">
        <v>174</v>
      </c>
      <c r="H1760" t="s">
        <v>676</v>
      </c>
      <c r="I1760" t="s">
        <v>191</v>
      </c>
      <c r="J1760" t="s">
        <v>11824</v>
      </c>
      <c r="K1760" t="s">
        <v>805</v>
      </c>
      <c r="L1760" t="s">
        <v>806</v>
      </c>
      <c r="M1760" t="s">
        <v>295</v>
      </c>
      <c r="N1760" t="s">
        <v>9898</v>
      </c>
      <c r="O1760" t="s">
        <v>6471</v>
      </c>
      <c r="P1760" t="s">
        <v>6472</v>
      </c>
      <c r="Q1760" t="s">
        <v>596</v>
      </c>
      <c r="R1760" t="s">
        <v>597</v>
      </c>
      <c r="S1760" t="s">
        <v>9711</v>
      </c>
      <c r="T1760" t="s">
        <v>7800</v>
      </c>
      <c r="U1760" t="s">
        <v>11598</v>
      </c>
    </row>
    <row r="1761" spans="1:21" x14ac:dyDescent="0.2">
      <c r="A1761" t="s">
        <v>6474</v>
      </c>
      <c r="B1761" t="s">
        <v>6475</v>
      </c>
      <c r="C1761" t="s">
        <v>6451</v>
      </c>
      <c r="D1761" t="s">
        <v>171</v>
      </c>
      <c r="E1761" t="s">
        <v>172</v>
      </c>
      <c r="F1761" t="s">
        <v>173</v>
      </c>
      <c r="G1761" t="s">
        <v>216</v>
      </c>
      <c r="H1761" t="s">
        <v>190</v>
      </c>
      <c r="I1761" t="s">
        <v>234</v>
      </c>
      <c r="J1761" t="s">
        <v>11717</v>
      </c>
      <c r="K1761" t="s">
        <v>217</v>
      </c>
      <c r="L1761" t="s">
        <v>218</v>
      </c>
      <c r="M1761" t="s">
        <v>179</v>
      </c>
      <c r="N1761" t="s">
        <v>180</v>
      </c>
      <c r="O1761" t="s">
        <v>6476</v>
      </c>
      <c r="P1761" t="s">
        <v>6477</v>
      </c>
      <c r="Q1761" t="s">
        <v>195</v>
      </c>
      <c r="R1761" t="s">
        <v>196</v>
      </c>
      <c r="S1761" t="s">
        <v>9712</v>
      </c>
      <c r="T1761" t="s">
        <v>219</v>
      </c>
      <c r="U1761" t="s">
        <v>11599</v>
      </c>
    </row>
    <row r="1762" spans="1:21" x14ac:dyDescent="0.2">
      <c r="A1762" t="s">
        <v>6478</v>
      </c>
      <c r="B1762" t="s">
        <v>6479</v>
      </c>
      <c r="C1762" t="s">
        <v>6451</v>
      </c>
      <c r="D1762" t="s">
        <v>171</v>
      </c>
      <c r="E1762" t="s">
        <v>172</v>
      </c>
      <c r="F1762" t="s">
        <v>173</v>
      </c>
      <c r="G1762" t="s">
        <v>174</v>
      </c>
      <c r="H1762" t="s">
        <v>676</v>
      </c>
      <c r="I1762" t="s">
        <v>574</v>
      </c>
      <c r="J1762" t="s">
        <v>11789</v>
      </c>
      <c r="K1762" t="s">
        <v>610</v>
      </c>
      <c r="L1762" t="s">
        <v>611</v>
      </c>
      <c r="M1762" t="s">
        <v>295</v>
      </c>
      <c r="N1762" t="s">
        <v>9898</v>
      </c>
      <c r="O1762" t="s">
        <v>1401</v>
      </c>
      <c r="P1762" t="s">
        <v>6480</v>
      </c>
      <c r="Q1762" t="s">
        <v>925</v>
      </c>
      <c r="R1762" t="s">
        <v>680</v>
      </c>
      <c r="S1762" t="s">
        <v>9713</v>
      </c>
      <c r="T1762" t="s">
        <v>7757</v>
      </c>
      <c r="U1762" t="s">
        <v>11600</v>
      </c>
    </row>
    <row r="1763" spans="1:21" x14ac:dyDescent="0.2">
      <c r="A1763" t="s">
        <v>6481</v>
      </c>
      <c r="B1763" t="s">
        <v>6482</v>
      </c>
      <c r="C1763" t="s">
        <v>6451</v>
      </c>
      <c r="D1763" t="s">
        <v>171</v>
      </c>
      <c r="E1763" t="s">
        <v>172</v>
      </c>
      <c r="F1763" t="s">
        <v>173</v>
      </c>
      <c r="G1763" t="s">
        <v>174</v>
      </c>
      <c r="H1763" t="s">
        <v>676</v>
      </c>
      <c r="I1763" t="s">
        <v>574</v>
      </c>
      <c r="J1763" t="s">
        <v>11789</v>
      </c>
      <c r="K1763" t="s">
        <v>610</v>
      </c>
      <c r="L1763" t="s">
        <v>611</v>
      </c>
      <c r="M1763" t="s">
        <v>295</v>
      </c>
      <c r="N1763" t="s">
        <v>9898</v>
      </c>
      <c r="O1763" t="s">
        <v>6483</v>
      </c>
      <c r="P1763" t="s">
        <v>6484</v>
      </c>
      <c r="Q1763" t="s">
        <v>925</v>
      </c>
      <c r="R1763" t="s">
        <v>680</v>
      </c>
      <c r="S1763" t="s">
        <v>9714</v>
      </c>
      <c r="T1763" t="s">
        <v>7757</v>
      </c>
      <c r="U1763" t="s">
        <v>11601</v>
      </c>
    </row>
    <row r="1764" spans="1:21" x14ac:dyDescent="0.2">
      <c r="A1764" t="s">
        <v>6485</v>
      </c>
      <c r="B1764" t="s">
        <v>6486</v>
      </c>
      <c r="C1764" t="s">
        <v>6451</v>
      </c>
      <c r="D1764" t="s">
        <v>171</v>
      </c>
      <c r="E1764" t="s">
        <v>172</v>
      </c>
      <c r="F1764" t="s">
        <v>173</v>
      </c>
      <c r="G1764" t="s">
        <v>174</v>
      </c>
      <c r="H1764" t="s">
        <v>676</v>
      </c>
      <c r="I1764" t="s">
        <v>191</v>
      </c>
      <c r="J1764" t="s">
        <v>11824</v>
      </c>
      <c r="K1764" t="s">
        <v>610</v>
      </c>
      <c r="L1764" t="s">
        <v>611</v>
      </c>
      <c r="M1764" t="s">
        <v>295</v>
      </c>
      <c r="N1764" t="s">
        <v>9898</v>
      </c>
      <c r="O1764" t="s">
        <v>6487</v>
      </c>
      <c r="P1764" t="s">
        <v>6488</v>
      </c>
      <c r="Q1764" t="s">
        <v>596</v>
      </c>
      <c r="R1764" t="s">
        <v>597</v>
      </c>
      <c r="S1764" t="s">
        <v>9715</v>
      </c>
      <c r="T1764" t="s">
        <v>7757</v>
      </c>
      <c r="U1764" t="s">
        <v>11602</v>
      </c>
    </row>
    <row r="1765" spans="1:21" x14ac:dyDescent="0.2">
      <c r="A1765" t="s">
        <v>6489</v>
      </c>
      <c r="B1765" t="s">
        <v>11603</v>
      </c>
      <c r="C1765" t="s">
        <v>6490</v>
      </c>
      <c r="D1765" t="s">
        <v>171</v>
      </c>
      <c r="E1765" t="s">
        <v>172</v>
      </c>
      <c r="F1765" t="s">
        <v>173</v>
      </c>
      <c r="G1765" t="s">
        <v>174</v>
      </c>
      <c r="H1765" t="s">
        <v>190</v>
      </c>
      <c r="I1765" t="s">
        <v>199</v>
      </c>
      <c r="J1765" t="s">
        <v>11735</v>
      </c>
      <c r="K1765" t="s">
        <v>177</v>
      </c>
      <c r="L1765" t="s">
        <v>569</v>
      </c>
      <c r="M1765" t="s">
        <v>179</v>
      </c>
      <c r="N1765" t="s">
        <v>180</v>
      </c>
      <c r="O1765" t="s">
        <v>6491</v>
      </c>
      <c r="P1765" t="s">
        <v>6492</v>
      </c>
      <c r="Q1765" t="s">
        <v>195</v>
      </c>
      <c r="R1765" t="s">
        <v>196</v>
      </c>
      <c r="S1765" t="s">
        <v>9716</v>
      </c>
      <c r="T1765" t="s">
        <v>219</v>
      </c>
      <c r="U1765" t="s">
        <v>9717</v>
      </c>
    </row>
    <row r="1766" spans="1:21" x14ac:dyDescent="0.2">
      <c r="A1766" t="s">
        <v>6493</v>
      </c>
      <c r="B1766" t="s">
        <v>9718</v>
      </c>
      <c r="C1766" t="s">
        <v>6451</v>
      </c>
      <c r="D1766" t="s">
        <v>171</v>
      </c>
      <c r="E1766" t="s">
        <v>172</v>
      </c>
      <c r="F1766" t="s">
        <v>173</v>
      </c>
      <c r="G1766" t="s">
        <v>174</v>
      </c>
      <c r="H1766" t="s">
        <v>11763</v>
      </c>
      <c r="I1766" t="s">
        <v>414</v>
      </c>
      <c r="J1766" t="s">
        <v>11800</v>
      </c>
      <c r="K1766" t="s">
        <v>622</v>
      </c>
      <c r="L1766" t="s">
        <v>569</v>
      </c>
      <c r="M1766" t="s">
        <v>295</v>
      </c>
      <c r="N1766" t="s">
        <v>623</v>
      </c>
      <c r="O1766" t="s">
        <v>6494</v>
      </c>
      <c r="P1766" t="s">
        <v>6495</v>
      </c>
      <c r="Q1766" t="s">
        <v>225</v>
      </c>
      <c r="R1766" t="s">
        <v>184</v>
      </c>
      <c r="S1766" t="s">
        <v>9719</v>
      </c>
      <c r="T1766" t="s">
        <v>631</v>
      </c>
      <c r="U1766" t="s">
        <v>11604</v>
      </c>
    </row>
    <row r="1767" spans="1:21" x14ac:dyDescent="0.2">
      <c r="A1767" t="s">
        <v>6496</v>
      </c>
      <c r="B1767" t="s">
        <v>6497</v>
      </c>
      <c r="C1767" t="s">
        <v>6451</v>
      </c>
      <c r="D1767" t="s">
        <v>171</v>
      </c>
      <c r="E1767" t="s">
        <v>172</v>
      </c>
      <c r="F1767" t="s">
        <v>173</v>
      </c>
      <c r="G1767" t="s">
        <v>174</v>
      </c>
      <c r="H1767" t="s">
        <v>11763</v>
      </c>
      <c r="I1767" t="s">
        <v>239</v>
      </c>
      <c r="J1767" t="s">
        <v>11776</v>
      </c>
      <c r="K1767" t="s">
        <v>622</v>
      </c>
      <c r="L1767" t="s">
        <v>569</v>
      </c>
      <c r="M1767" t="s">
        <v>295</v>
      </c>
      <c r="N1767" t="s">
        <v>623</v>
      </c>
      <c r="O1767" t="s">
        <v>6498</v>
      </c>
      <c r="P1767" t="s">
        <v>6499</v>
      </c>
      <c r="Q1767" t="s">
        <v>225</v>
      </c>
      <c r="R1767" t="s">
        <v>184</v>
      </c>
      <c r="S1767" t="s">
        <v>9720</v>
      </c>
      <c r="T1767" t="s">
        <v>631</v>
      </c>
      <c r="U1767" t="s">
        <v>11605</v>
      </c>
    </row>
    <row r="1768" spans="1:21" x14ac:dyDescent="0.2">
      <c r="A1768" t="s">
        <v>6500</v>
      </c>
      <c r="B1768" t="s">
        <v>6501</v>
      </c>
      <c r="C1768" t="s">
        <v>6451</v>
      </c>
      <c r="D1768" t="s">
        <v>171</v>
      </c>
      <c r="E1768" t="s">
        <v>172</v>
      </c>
      <c r="F1768" t="s">
        <v>173</v>
      </c>
      <c r="G1768" t="s">
        <v>174</v>
      </c>
      <c r="H1768" t="s">
        <v>11763</v>
      </c>
      <c r="I1768" t="s">
        <v>239</v>
      </c>
      <c r="J1768" t="s">
        <v>11776</v>
      </c>
      <c r="K1768" t="s">
        <v>622</v>
      </c>
      <c r="L1768" t="s">
        <v>569</v>
      </c>
      <c r="M1768" t="s">
        <v>295</v>
      </c>
      <c r="N1768" t="s">
        <v>623</v>
      </c>
      <c r="O1768" t="s">
        <v>6502</v>
      </c>
      <c r="P1768" t="s">
        <v>6503</v>
      </c>
      <c r="Q1768" t="s">
        <v>225</v>
      </c>
      <c r="R1768" t="s">
        <v>184</v>
      </c>
      <c r="S1768" t="s">
        <v>9721</v>
      </c>
      <c r="T1768" t="s">
        <v>631</v>
      </c>
      <c r="U1768" t="s">
        <v>11606</v>
      </c>
    </row>
    <row r="1769" spans="1:21" x14ac:dyDescent="0.2">
      <c r="A1769" t="s">
        <v>6504</v>
      </c>
      <c r="B1769" t="s">
        <v>6505</v>
      </c>
      <c r="C1769" t="s">
        <v>6451</v>
      </c>
      <c r="D1769" t="s">
        <v>171</v>
      </c>
      <c r="E1769" t="s">
        <v>172</v>
      </c>
      <c r="F1769" t="s">
        <v>173</v>
      </c>
      <c r="G1769" t="s">
        <v>174</v>
      </c>
      <c r="H1769" t="s">
        <v>11763</v>
      </c>
      <c r="I1769" t="s">
        <v>239</v>
      </c>
      <c r="J1769" t="s">
        <v>11776</v>
      </c>
      <c r="K1769" t="s">
        <v>622</v>
      </c>
      <c r="L1769" t="s">
        <v>569</v>
      </c>
      <c r="M1769" t="s">
        <v>295</v>
      </c>
      <c r="N1769" t="s">
        <v>623</v>
      </c>
      <c r="O1769" t="s">
        <v>6506</v>
      </c>
      <c r="P1769" t="s">
        <v>6507</v>
      </c>
      <c r="Q1769" t="s">
        <v>225</v>
      </c>
      <c r="R1769" t="s">
        <v>184</v>
      </c>
      <c r="S1769" t="s">
        <v>9722</v>
      </c>
      <c r="T1769" t="s">
        <v>631</v>
      </c>
      <c r="U1769" t="s">
        <v>11607</v>
      </c>
    </row>
    <row r="1770" spans="1:21" x14ac:dyDescent="0.2">
      <c r="A1770" t="s">
        <v>6508</v>
      </c>
      <c r="B1770" t="s">
        <v>6509</v>
      </c>
      <c r="C1770" t="s">
        <v>6451</v>
      </c>
      <c r="D1770" t="s">
        <v>11806</v>
      </c>
      <c r="E1770" t="s">
        <v>172</v>
      </c>
      <c r="F1770" t="s">
        <v>173</v>
      </c>
      <c r="G1770" t="s">
        <v>189</v>
      </c>
      <c r="H1770" t="s">
        <v>793</v>
      </c>
      <c r="I1770" t="s">
        <v>210</v>
      </c>
      <c r="J1770" t="s">
        <v>11770</v>
      </c>
      <c r="K1770" t="s">
        <v>1021</v>
      </c>
      <c r="L1770" t="s">
        <v>1022</v>
      </c>
      <c r="M1770" t="s">
        <v>295</v>
      </c>
      <c r="N1770" t="s">
        <v>9898</v>
      </c>
      <c r="O1770" t="s">
        <v>6510</v>
      </c>
      <c r="P1770" t="s">
        <v>6511</v>
      </c>
      <c r="Q1770" t="s">
        <v>704</v>
      </c>
      <c r="R1770" t="s">
        <v>261</v>
      </c>
      <c r="S1770" t="s">
        <v>9723</v>
      </c>
      <c r="T1770" t="s">
        <v>7757</v>
      </c>
      <c r="U1770" t="s">
        <v>11608</v>
      </c>
    </row>
    <row r="1771" spans="1:21" x14ac:dyDescent="0.2">
      <c r="A1771" t="s">
        <v>6512</v>
      </c>
      <c r="B1771" t="s">
        <v>6513</v>
      </c>
      <c r="C1771" t="s">
        <v>6514</v>
      </c>
      <c r="D1771" t="s">
        <v>171</v>
      </c>
      <c r="E1771" t="s">
        <v>172</v>
      </c>
      <c r="F1771" t="s">
        <v>173</v>
      </c>
      <c r="G1771" t="s">
        <v>174</v>
      </c>
      <c r="H1771" t="s">
        <v>595</v>
      </c>
      <c r="I1771" t="s">
        <v>234</v>
      </c>
      <c r="J1771" t="s">
        <v>11784</v>
      </c>
      <c r="K1771" t="s">
        <v>177</v>
      </c>
      <c r="L1771" t="s">
        <v>1494</v>
      </c>
      <c r="M1771" t="s">
        <v>179</v>
      </c>
      <c r="N1771" t="s">
        <v>180</v>
      </c>
      <c r="O1771" t="s">
        <v>6137</v>
      </c>
      <c r="P1771" t="s">
        <v>6515</v>
      </c>
      <c r="Q1771" t="s">
        <v>3702</v>
      </c>
      <c r="R1771" t="s">
        <v>597</v>
      </c>
      <c r="S1771" t="s">
        <v>9724</v>
      </c>
      <c r="T1771" t="s">
        <v>219</v>
      </c>
      <c r="U1771" t="s">
        <v>11609</v>
      </c>
    </row>
    <row r="1772" spans="1:21" x14ac:dyDescent="0.2">
      <c r="A1772" t="s">
        <v>6516</v>
      </c>
      <c r="B1772" t="s">
        <v>6517</v>
      </c>
      <c r="C1772" t="s">
        <v>6451</v>
      </c>
      <c r="D1772" t="s">
        <v>171</v>
      </c>
      <c r="E1772" t="s">
        <v>172</v>
      </c>
      <c r="F1772" t="s">
        <v>173</v>
      </c>
      <c r="G1772" t="s">
        <v>174</v>
      </c>
      <c r="H1772" t="s">
        <v>793</v>
      </c>
      <c r="I1772" t="s">
        <v>191</v>
      </c>
      <c r="J1772" t="s">
        <v>11815</v>
      </c>
      <c r="K1772" t="s">
        <v>677</v>
      </c>
      <c r="L1772" t="s">
        <v>678</v>
      </c>
      <c r="M1772" t="s">
        <v>295</v>
      </c>
      <c r="N1772" t="s">
        <v>296</v>
      </c>
      <c r="O1772" t="s">
        <v>6518</v>
      </c>
      <c r="P1772" t="s">
        <v>6519</v>
      </c>
      <c r="Q1772" t="s">
        <v>2401</v>
      </c>
      <c r="R1772" t="s">
        <v>261</v>
      </c>
      <c r="S1772" t="s">
        <v>9725</v>
      </c>
      <c r="T1772" t="s">
        <v>7771</v>
      </c>
      <c r="U1772" t="s">
        <v>11610</v>
      </c>
    </row>
    <row r="1773" spans="1:21" x14ac:dyDescent="0.2">
      <c r="A1773" t="s">
        <v>6520</v>
      </c>
      <c r="B1773" t="s">
        <v>6521</v>
      </c>
      <c r="C1773" t="s">
        <v>6451</v>
      </c>
      <c r="D1773" t="s">
        <v>171</v>
      </c>
      <c r="E1773" t="s">
        <v>172</v>
      </c>
      <c r="F1773" t="s">
        <v>173</v>
      </c>
      <c r="G1773" t="s">
        <v>174</v>
      </c>
      <c r="H1773" t="s">
        <v>580</v>
      </c>
      <c r="I1773" t="s">
        <v>574</v>
      </c>
      <c r="J1773" t="s">
        <v>11781</v>
      </c>
      <c r="K1773" t="s">
        <v>1021</v>
      </c>
      <c r="L1773" t="s">
        <v>1022</v>
      </c>
      <c r="M1773" t="s">
        <v>295</v>
      </c>
      <c r="N1773" t="s">
        <v>9898</v>
      </c>
      <c r="O1773" t="s">
        <v>6522</v>
      </c>
      <c r="P1773" t="s">
        <v>6523</v>
      </c>
      <c r="Q1773" t="s">
        <v>200</v>
      </c>
      <c r="R1773" t="s">
        <v>184</v>
      </c>
      <c r="S1773" t="s">
        <v>9726</v>
      </c>
      <c r="T1773" t="s">
        <v>7757</v>
      </c>
      <c r="U1773" t="s">
        <v>11611</v>
      </c>
    </row>
    <row r="1774" spans="1:21" x14ac:dyDescent="0.2">
      <c r="A1774" t="s">
        <v>6524</v>
      </c>
      <c r="B1774" t="s">
        <v>6525</v>
      </c>
      <c r="C1774" t="s">
        <v>6451</v>
      </c>
      <c r="D1774" t="s">
        <v>171</v>
      </c>
      <c r="E1774" t="s">
        <v>172</v>
      </c>
      <c r="F1774" t="s">
        <v>173</v>
      </c>
      <c r="G1774" t="s">
        <v>174</v>
      </c>
      <c r="H1774" t="s">
        <v>292</v>
      </c>
      <c r="I1774" t="s">
        <v>414</v>
      </c>
      <c r="J1774" t="s">
        <v>11755</v>
      </c>
      <c r="K1774" t="s">
        <v>805</v>
      </c>
      <c r="L1774" t="s">
        <v>806</v>
      </c>
      <c r="M1774" t="s">
        <v>295</v>
      </c>
      <c r="N1774" t="s">
        <v>9898</v>
      </c>
      <c r="O1774" t="s">
        <v>6526</v>
      </c>
      <c r="P1774" t="s">
        <v>6527</v>
      </c>
      <c r="Q1774" t="s">
        <v>225</v>
      </c>
      <c r="R1774" t="s">
        <v>184</v>
      </c>
      <c r="S1774" t="s">
        <v>9727</v>
      </c>
      <c r="T1774" t="s">
        <v>7800</v>
      </c>
      <c r="U1774" t="s">
        <v>11612</v>
      </c>
    </row>
    <row r="1775" spans="1:21" x14ac:dyDescent="0.2">
      <c r="A1775" t="s">
        <v>6528</v>
      </c>
      <c r="B1775" t="s">
        <v>6529</v>
      </c>
      <c r="C1775" t="s">
        <v>6530</v>
      </c>
      <c r="D1775" t="s">
        <v>171</v>
      </c>
      <c r="E1775" t="s">
        <v>172</v>
      </c>
      <c r="F1775" t="s">
        <v>173</v>
      </c>
      <c r="G1775" t="s">
        <v>245</v>
      </c>
      <c r="H1775" t="s">
        <v>175</v>
      </c>
      <c r="I1775" t="s">
        <v>191</v>
      </c>
      <c r="J1775" t="s">
        <v>11734</v>
      </c>
      <c r="K1775" t="s">
        <v>177</v>
      </c>
      <c r="L1775" t="s">
        <v>178</v>
      </c>
      <c r="M1775" t="s">
        <v>179</v>
      </c>
      <c r="N1775" t="s">
        <v>180</v>
      </c>
      <c r="O1775" t="s">
        <v>6531</v>
      </c>
      <c r="P1775" t="s">
        <v>6532</v>
      </c>
      <c r="Q1775" t="s">
        <v>458</v>
      </c>
      <c r="R1775" t="s">
        <v>184</v>
      </c>
      <c r="S1775" t="s">
        <v>9728</v>
      </c>
      <c r="T1775" t="s">
        <v>185</v>
      </c>
      <c r="U1775" t="s">
        <v>9729</v>
      </c>
    </row>
    <row r="1776" spans="1:21" x14ac:dyDescent="0.2">
      <c r="A1776" t="s">
        <v>6533</v>
      </c>
      <c r="B1776" t="s">
        <v>6534</v>
      </c>
      <c r="C1776" t="s">
        <v>6535</v>
      </c>
      <c r="D1776" t="s">
        <v>171</v>
      </c>
      <c r="E1776" t="s">
        <v>172</v>
      </c>
      <c r="F1776" t="s">
        <v>173</v>
      </c>
      <c r="G1776" t="s">
        <v>174</v>
      </c>
      <c r="H1776" t="s">
        <v>684</v>
      </c>
      <c r="I1776" t="s">
        <v>199</v>
      </c>
      <c r="J1776" t="s">
        <v>11759</v>
      </c>
      <c r="K1776" t="s">
        <v>677</v>
      </c>
      <c r="L1776" t="s">
        <v>678</v>
      </c>
      <c r="M1776" t="s">
        <v>295</v>
      </c>
      <c r="N1776" t="s">
        <v>296</v>
      </c>
      <c r="O1776" t="s">
        <v>6536</v>
      </c>
      <c r="P1776" t="s">
        <v>6537</v>
      </c>
      <c r="Q1776" t="s">
        <v>675</v>
      </c>
      <c r="R1776" t="s">
        <v>330</v>
      </c>
      <c r="S1776" t="s">
        <v>9730</v>
      </c>
      <c r="T1776" t="s">
        <v>7771</v>
      </c>
      <c r="U1776" t="s">
        <v>11613</v>
      </c>
    </row>
    <row r="1777" spans="1:21" x14ac:dyDescent="0.2">
      <c r="A1777" t="s">
        <v>6539</v>
      </c>
      <c r="B1777" t="s">
        <v>6540</v>
      </c>
      <c r="C1777" t="s">
        <v>6541</v>
      </c>
      <c r="D1777" t="s">
        <v>171</v>
      </c>
      <c r="E1777" t="s">
        <v>172</v>
      </c>
      <c r="F1777" t="s">
        <v>173</v>
      </c>
      <c r="G1777" t="s">
        <v>174</v>
      </c>
      <c r="H1777" t="s">
        <v>676</v>
      </c>
      <c r="I1777" t="s">
        <v>234</v>
      </c>
      <c r="J1777" t="s">
        <v>11777</v>
      </c>
      <c r="K1777" t="s">
        <v>643</v>
      </c>
      <c r="L1777" t="s">
        <v>644</v>
      </c>
      <c r="M1777" t="s">
        <v>295</v>
      </c>
      <c r="N1777" t="s">
        <v>9898</v>
      </c>
      <c r="O1777" t="s">
        <v>6542</v>
      </c>
      <c r="P1777" t="s">
        <v>6543</v>
      </c>
      <c r="Q1777" t="s">
        <v>3702</v>
      </c>
      <c r="R1777" t="s">
        <v>597</v>
      </c>
      <c r="S1777" t="s">
        <v>9731</v>
      </c>
      <c r="T1777" t="s">
        <v>7764</v>
      </c>
      <c r="U1777" t="s">
        <v>11614</v>
      </c>
    </row>
    <row r="1778" spans="1:21" x14ac:dyDescent="0.2">
      <c r="A1778" t="s">
        <v>6544</v>
      </c>
      <c r="B1778" t="s">
        <v>6545</v>
      </c>
      <c r="C1778" t="s">
        <v>6541</v>
      </c>
      <c r="D1778" t="s">
        <v>171</v>
      </c>
      <c r="E1778" t="s">
        <v>172</v>
      </c>
      <c r="F1778" t="s">
        <v>173</v>
      </c>
      <c r="G1778" t="s">
        <v>174</v>
      </c>
      <c r="H1778" t="s">
        <v>602</v>
      </c>
      <c r="I1778" t="s">
        <v>234</v>
      </c>
      <c r="J1778" t="s">
        <v>11750</v>
      </c>
      <c r="K1778" t="s">
        <v>1504</v>
      </c>
      <c r="L1778" t="s">
        <v>1505</v>
      </c>
      <c r="M1778" t="s">
        <v>295</v>
      </c>
      <c r="N1778" t="s">
        <v>9898</v>
      </c>
      <c r="O1778" t="s">
        <v>6546</v>
      </c>
      <c r="P1778" t="s">
        <v>6547</v>
      </c>
      <c r="Q1778" t="s">
        <v>465</v>
      </c>
      <c r="R1778" t="s">
        <v>465</v>
      </c>
      <c r="S1778" t="s">
        <v>9732</v>
      </c>
      <c r="T1778" t="s">
        <v>7800</v>
      </c>
      <c r="U1778" t="s">
        <v>11615</v>
      </c>
    </row>
    <row r="1779" spans="1:21" x14ac:dyDescent="0.2">
      <c r="A1779" t="s">
        <v>6548</v>
      </c>
      <c r="B1779" t="s">
        <v>6549</v>
      </c>
      <c r="C1779" t="s">
        <v>6514</v>
      </c>
      <c r="D1779" t="s">
        <v>171</v>
      </c>
      <c r="E1779" t="s">
        <v>172</v>
      </c>
      <c r="F1779" t="s">
        <v>173</v>
      </c>
      <c r="G1779" t="s">
        <v>174</v>
      </c>
      <c r="H1779" t="s">
        <v>175</v>
      </c>
      <c r="I1779" t="s">
        <v>176</v>
      </c>
      <c r="J1779" t="s">
        <v>11716</v>
      </c>
      <c r="K1779" t="s">
        <v>211</v>
      </c>
      <c r="L1779" t="s">
        <v>212</v>
      </c>
      <c r="M1779" t="s">
        <v>179</v>
      </c>
      <c r="N1779" t="s">
        <v>180</v>
      </c>
      <c r="O1779" t="s">
        <v>6550</v>
      </c>
      <c r="P1779" t="s">
        <v>6551</v>
      </c>
      <c r="Q1779" t="s">
        <v>344</v>
      </c>
      <c r="R1779" t="s">
        <v>184</v>
      </c>
      <c r="S1779" t="s">
        <v>9733</v>
      </c>
      <c r="T1779" t="s">
        <v>215</v>
      </c>
      <c r="U1779" t="s">
        <v>7663</v>
      </c>
    </row>
    <row r="1780" spans="1:21" x14ac:dyDescent="0.2">
      <c r="A1780" t="s">
        <v>6552</v>
      </c>
      <c r="B1780" t="s">
        <v>6553</v>
      </c>
      <c r="C1780" t="s">
        <v>6514</v>
      </c>
      <c r="D1780" t="s">
        <v>171</v>
      </c>
      <c r="E1780" t="s">
        <v>172</v>
      </c>
      <c r="F1780" t="s">
        <v>173</v>
      </c>
      <c r="G1780" t="s">
        <v>174</v>
      </c>
      <c r="H1780" t="s">
        <v>175</v>
      </c>
      <c r="I1780" t="s">
        <v>176</v>
      </c>
      <c r="J1780" t="s">
        <v>11716</v>
      </c>
      <c r="K1780" t="s">
        <v>211</v>
      </c>
      <c r="L1780" t="s">
        <v>212</v>
      </c>
      <c r="M1780" t="s">
        <v>179</v>
      </c>
      <c r="N1780" t="s">
        <v>180</v>
      </c>
      <c r="O1780" t="s">
        <v>2283</v>
      </c>
      <c r="P1780" t="s">
        <v>6554</v>
      </c>
      <c r="Q1780" t="s">
        <v>549</v>
      </c>
      <c r="R1780" t="s">
        <v>184</v>
      </c>
      <c r="S1780" t="s">
        <v>9734</v>
      </c>
      <c r="T1780" t="s">
        <v>215</v>
      </c>
      <c r="U1780" t="s">
        <v>7663</v>
      </c>
    </row>
    <row r="1781" spans="1:21" x14ac:dyDescent="0.2">
      <c r="A1781" t="s">
        <v>6555</v>
      </c>
      <c r="B1781" t="s">
        <v>6556</v>
      </c>
      <c r="C1781" t="s">
        <v>6514</v>
      </c>
      <c r="D1781" t="s">
        <v>171</v>
      </c>
      <c r="E1781" t="s">
        <v>172</v>
      </c>
      <c r="F1781" t="s">
        <v>173</v>
      </c>
      <c r="G1781" t="s">
        <v>174</v>
      </c>
      <c r="H1781" t="s">
        <v>209</v>
      </c>
      <c r="I1781" t="s">
        <v>402</v>
      </c>
      <c r="J1781" t="s">
        <v>11769</v>
      </c>
      <c r="K1781" t="s">
        <v>211</v>
      </c>
      <c r="L1781" t="s">
        <v>212</v>
      </c>
      <c r="M1781" t="s">
        <v>179</v>
      </c>
      <c r="N1781" t="s">
        <v>180</v>
      </c>
      <c r="O1781" t="s">
        <v>6557</v>
      </c>
      <c r="P1781" t="s">
        <v>6558</v>
      </c>
      <c r="Q1781" t="s">
        <v>183</v>
      </c>
      <c r="R1781" t="s">
        <v>184</v>
      </c>
      <c r="S1781" t="s">
        <v>9735</v>
      </c>
      <c r="T1781" t="s">
        <v>215</v>
      </c>
      <c r="U1781" t="s">
        <v>7663</v>
      </c>
    </row>
    <row r="1782" spans="1:21" x14ac:dyDescent="0.2">
      <c r="A1782" t="s">
        <v>6559</v>
      </c>
      <c r="B1782" t="s">
        <v>6560</v>
      </c>
      <c r="C1782" t="s">
        <v>6561</v>
      </c>
      <c r="D1782" t="s">
        <v>171</v>
      </c>
      <c r="E1782" t="s">
        <v>172</v>
      </c>
      <c r="F1782" t="s">
        <v>173</v>
      </c>
      <c r="G1782" t="s">
        <v>174</v>
      </c>
      <c r="H1782" t="s">
        <v>676</v>
      </c>
      <c r="I1782" t="s">
        <v>234</v>
      </c>
      <c r="J1782" t="s">
        <v>11777</v>
      </c>
      <c r="K1782" t="s">
        <v>677</v>
      </c>
      <c r="L1782" t="s">
        <v>678</v>
      </c>
      <c r="M1782" t="s">
        <v>295</v>
      </c>
      <c r="N1782" t="s">
        <v>296</v>
      </c>
      <c r="O1782" t="s">
        <v>6562</v>
      </c>
      <c r="P1782" t="s">
        <v>6563</v>
      </c>
      <c r="Q1782" t="s">
        <v>3702</v>
      </c>
      <c r="R1782" t="s">
        <v>597</v>
      </c>
      <c r="S1782" t="s">
        <v>9736</v>
      </c>
      <c r="T1782" t="s">
        <v>7771</v>
      </c>
      <c r="U1782" t="s">
        <v>9737</v>
      </c>
    </row>
    <row r="1783" spans="1:21" x14ac:dyDescent="0.2">
      <c r="A1783" t="s">
        <v>6564</v>
      </c>
      <c r="B1783" t="s">
        <v>6565</v>
      </c>
      <c r="C1783" t="s">
        <v>6561</v>
      </c>
      <c r="D1783" t="s">
        <v>171</v>
      </c>
      <c r="E1783" t="s">
        <v>172</v>
      </c>
      <c r="F1783" t="s">
        <v>173</v>
      </c>
      <c r="G1783" t="s">
        <v>174</v>
      </c>
      <c r="H1783" t="s">
        <v>316</v>
      </c>
      <c r="I1783" t="s">
        <v>210</v>
      </c>
      <c r="J1783" t="s">
        <v>11794</v>
      </c>
      <c r="K1783" t="s">
        <v>177</v>
      </c>
      <c r="L1783" t="s">
        <v>178</v>
      </c>
      <c r="M1783" t="s">
        <v>179</v>
      </c>
      <c r="N1783" t="s">
        <v>180</v>
      </c>
      <c r="O1783" t="s">
        <v>6566</v>
      </c>
      <c r="P1783" t="s">
        <v>6567</v>
      </c>
      <c r="Q1783" t="s">
        <v>337</v>
      </c>
      <c r="R1783" t="s">
        <v>321</v>
      </c>
      <c r="S1783" t="s">
        <v>9738</v>
      </c>
      <c r="T1783" t="s">
        <v>185</v>
      </c>
      <c r="U1783" t="s">
        <v>11616</v>
      </c>
    </row>
    <row r="1784" spans="1:21" x14ac:dyDescent="0.2">
      <c r="A1784" t="s">
        <v>6568</v>
      </c>
      <c r="B1784" t="s">
        <v>6569</v>
      </c>
      <c r="C1784" t="s">
        <v>6570</v>
      </c>
      <c r="D1784" t="s">
        <v>171</v>
      </c>
      <c r="E1784" t="s">
        <v>172</v>
      </c>
      <c r="F1784" t="s">
        <v>173</v>
      </c>
      <c r="G1784" t="s">
        <v>216</v>
      </c>
      <c r="H1784" t="s">
        <v>198</v>
      </c>
      <c r="I1784" t="s">
        <v>251</v>
      </c>
      <c r="J1784" t="s">
        <v>11723</v>
      </c>
      <c r="K1784" t="s">
        <v>1127</v>
      </c>
      <c r="L1784" t="s">
        <v>334</v>
      </c>
      <c r="M1784" t="s">
        <v>179</v>
      </c>
      <c r="N1784" t="s">
        <v>180</v>
      </c>
      <c r="O1784" t="s">
        <v>6571</v>
      </c>
      <c r="P1784" t="s">
        <v>6572</v>
      </c>
      <c r="Q1784" t="s">
        <v>225</v>
      </c>
      <c r="R1784" t="s">
        <v>184</v>
      </c>
      <c r="S1784" t="s">
        <v>9739</v>
      </c>
      <c r="T1784" t="s">
        <v>338</v>
      </c>
      <c r="U1784" t="s">
        <v>9740</v>
      </c>
    </row>
    <row r="1785" spans="1:21" x14ac:dyDescent="0.2">
      <c r="A1785" t="s">
        <v>6573</v>
      </c>
      <c r="B1785" t="s">
        <v>6574</v>
      </c>
      <c r="C1785" t="s">
        <v>6561</v>
      </c>
      <c r="D1785" t="s">
        <v>171</v>
      </c>
      <c r="E1785" t="s">
        <v>172</v>
      </c>
      <c r="F1785" t="s">
        <v>173</v>
      </c>
      <c r="G1785" t="s">
        <v>216</v>
      </c>
      <c r="H1785" t="s">
        <v>292</v>
      </c>
      <c r="I1785" t="s">
        <v>176</v>
      </c>
      <c r="J1785" t="s">
        <v>12663</v>
      </c>
      <c r="K1785" t="s">
        <v>677</v>
      </c>
      <c r="L1785" t="s">
        <v>678</v>
      </c>
      <c r="M1785" t="s">
        <v>295</v>
      </c>
      <c r="N1785" t="s">
        <v>296</v>
      </c>
      <c r="O1785" t="s">
        <v>4619</v>
      </c>
      <c r="P1785" t="s">
        <v>6575</v>
      </c>
      <c r="Q1785" t="s">
        <v>269</v>
      </c>
      <c r="R1785" t="s">
        <v>270</v>
      </c>
      <c r="S1785" t="s">
        <v>9741</v>
      </c>
      <c r="T1785" t="s">
        <v>7771</v>
      </c>
      <c r="U1785" t="s">
        <v>11617</v>
      </c>
    </row>
    <row r="1786" spans="1:21" x14ac:dyDescent="0.2">
      <c r="A1786" t="s">
        <v>6576</v>
      </c>
      <c r="B1786" t="s">
        <v>6577</v>
      </c>
      <c r="C1786" t="s">
        <v>6561</v>
      </c>
      <c r="D1786" t="s">
        <v>171</v>
      </c>
      <c r="E1786" t="s">
        <v>172</v>
      </c>
      <c r="F1786" t="s">
        <v>173</v>
      </c>
      <c r="G1786" t="s">
        <v>189</v>
      </c>
      <c r="H1786" t="s">
        <v>292</v>
      </c>
      <c r="I1786" t="s">
        <v>176</v>
      </c>
      <c r="J1786" t="s">
        <v>12663</v>
      </c>
      <c r="K1786" t="s">
        <v>694</v>
      </c>
      <c r="L1786" t="s">
        <v>695</v>
      </c>
      <c r="M1786" t="s">
        <v>295</v>
      </c>
      <c r="N1786" t="s">
        <v>296</v>
      </c>
      <c r="O1786" t="s">
        <v>4619</v>
      </c>
      <c r="P1786" t="s">
        <v>6575</v>
      </c>
      <c r="Q1786" t="s">
        <v>269</v>
      </c>
      <c r="R1786" t="s">
        <v>270</v>
      </c>
      <c r="S1786" t="s">
        <v>9742</v>
      </c>
      <c r="T1786" t="s">
        <v>7775</v>
      </c>
      <c r="U1786" t="s">
        <v>11618</v>
      </c>
    </row>
    <row r="1787" spans="1:21" x14ac:dyDescent="0.2">
      <c r="A1787" t="s">
        <v>6578</v>
      </c>
      <c r="B1787" t="s">
        <v>6579</v>
      </c>
      <c r="C1787" t="s">
        <v>6570</v>
      </c>
      <c r="D1787" t="s">
        <v>171</v>
      </c>
      <c r="E1787" t="s">
        <v>172</v>
      </c>
      <c r="F1787" t="s">
        <v>173</v>
      </c>
      <c r="G1787" t="s">
        <v>174</v>
      </c>
      <c r="H1787" t="s">
        <v>684</v>
      </c>
      <c r="I1787" t="s">
        <v>199</v>
      </c>
      <c r="J1787" t="s">
        <v>11759</v>
      </c>
      <c r="K1787" t="s">
        <v>805</v>
      </c>
      <c r="L1787" t="s">
        <v>806</v>
      </c>
      <c r="M1787" t="s">
        <v>295</v>
      </c>
      <c r="N1787" t="s">
        <v>9898</v>
      </c>
      <c r="O1787" t="s">
        <v>6580</v>
      </c>
      <c r="P1787" t="s">
        <v>6581</v>
      </c>
      <c r="Q1787" t="s">
        <v>754</v>
      </c>
      <c r="R1787" t="s">
        <v>330</v>
      </c>
      <c r="S1787" t="s">
        <v>9743</v>
      </c>
      <c r="T1787" t="s">
        <v>7800</v>
      </c>
      <c r="U1787" t="s">
        <v>11619</v>
      </c>
    </row>
    <row r="1788" spans="1:21" x14ac:dyDescent="0.2">
      <c r="A1788" t="s">
        <v>6582</v>
      </c>
      <c r="B1788" t="s">
        <v>6583</v>
      </c>
      <c r="C1788" t="s">
        <v>6584</v>
      </c>
      <c r="D1788" t="s">
        <v>171</v>
      </c>
      <c r="E1788" t="s">
        <v>172</v>
      </c>
      <c r="F1788" t="s">
        <v>173</v>
      </c>
      <c r="G1788" t="s">
        <v>174</v>
      </c>
      <c r="H1788" t="s">
        <v>316</v>
      </c>
      <c r="I1788" t="s">
        <v>176</v>
      </c>
      <c r="J1788" t="s">
        <v>11731</v>
      </c>
      <c r="K1788" t="s">
        <v>177</v>
      </c>
      <c r="L1788" t="s">
        <v>178</v>
      </c>
      <c r="M1788" t="s">
        <v>179</v>
      </c>
      <c r="N1788" t="s">
        <v>180</v>
      </c>
      <c r="O1788" t="s">
        <v>6585</v>
      </c>
      <c r="P1788" t="s">
        <v>6586</v>
      </c>
      <c r="Q1788" t="s">
        <v>2049</v>
      </c>
      <c r="R1788" t="s">
        <v>321</v>
      </c>
      <c r="S1788" t="s">
        <v>9744</v>
      </c>
      <c r="T1788" t="s">
        <v>185</v>
      </c>
      <c r="U1788" t="s">
        <v>11620</v>
      </c>
    </row>
    <row r="1789" spans="1:21" x14ac:dyDescent="0.2">
      <c r="A1789" t="s">
        <v>6587</v>
      </c>
      <c r="B1789" t="s">
        <v>9745</v>
      </c>
      <c r="C1789" t="s">
        <v>6588</v>
      </c>
      <c r="D1789" t="s">
        <v>171</v>
      </c>
      <c r="E1789" t="s">
        <v>172</v>
      </c>
      <c r="F1789" t="s">
        <v>173</v>
      </c>
      <c r="G1789" t="s">
        <v>174</v>
      </c>
      <c r="H1789" t="s">
        <v>580</v>
      </c>
      <c r="I1789" t="s">
        <v>414</v>
      </c>
      <c r="J1789" t="s">
        <v>11838</v>
      </c>
      <c r="K1789" t="s">
        <v>1021</v>
      </c>
      <c r="L1789" t="s">
        <v>1022</v>
      </c>
      <c r="M1789" t="s">
        <v>295</v>
      </c>
      <c r="N1789" t="s">
        <v>9898</v>
      </c>
      <c r="O1789" t="s">
        <v>6589</v>
      </c>
      <c r="P1789" t="s">
        <v>6590</v>
      </c>
      <c r="Q1789" t="s">
        <v>458</v>
      </c>
      <c r="R1789" t="s">
        <v>184</v>
      </c>
      <c r="S1789" t="s">
        <v>9746</v>
      </c>
      <c r="T1789" t="s">
        <v>7757</v>
      </c>
      <c r="U1789" t="s">
        <v>11621</v>
      </c>
    </row>
    <row r="1790" spans="1:21" x14ac:dyDescent="0.2">
      <c r="A1790" t="s">
        <v>6591</v>
      </c>
      <c r="B1790" t="s">
        <v>6592</v>
      </c>
      <c r="C1790" t="s">
        <v>6588</v>
      </c>
      <c r="D1790" t="s">
        <v>171</v>
      </c>
      <c r="E1790" t="s">
        <v>172</v>
      </c>
      <c r="F1790" t="s">
        <v>173</v>
      </c>
      <c r="G1790" t="s">
        <v>174</v>
      </c>
      <c r="H1790" t="s">
        <v>676</v>
      </c>
      <c r="I1790" t="s">
        <v>199</v>
      </c>
      <c r="J1790" t="s">
        <v>11771</v>
      </c>
      <c r="K1790" t="s">
        <v>677</v>
      </c>
      <c r="L1790" t="s">
        <v>678</v>
      </c>
      <c r="M1790" t="s">
        <v>295</v>
      </c>
      <c r="N1790" t="s">
        <v>296</v>
      </c>
      <c r="O1790" t="s">
        <v>6593</v>
      </c>
      <c r="P1790" t="s">
        <v>11622</v>
      </c>
      <c r="Q1790" t="s">
        <v>596</v>
      </c>
      <c r="R1790" t="s">
        <v>597</v>
      </c>
      <c r="S1790" t="s">
        <v>9747</v>
      </c>
      <c r="T1790" t="s">
        <v>7771</v>
      </c>
      <c r="U1790" t="s">
        <v>11623</v>
      </c>
    </row>
    <row r="1791" spans="1:21" x14ac:dyDescent="0.2">
      <c r="A1791" t="s">
        <v>6594</v>
      </c>
      <c r="B1791" t="s">
        <v>9748</v>
      </c>
      <c r="C1791" t="s">
        <v>6595</v>
      </c>
      <c r="D1791" t="s">
        <v>171</v>
      </c>
      <c r="E1791" t="s">
        <v>172</v>
      </c>
      <c r="F1791" t="s">
        <v>173</v>
      </c>
      <c r="G1791" t="s">
        <v>245</v>
      </c>
      <c r="H1791" t="s">
        <v>190</v>
      </c>
      <c r="I1791" t="s">
        <v>176</v>
      </c>
      <c r="J1791" t="s">
        <v>11722</v>
      </c>
      <c r="K1791" t="s">
        <v>177</v>
      </c>
      <c r="L1791" t="s">
        <v>178</v>
      </c>
      <c r="M1791" t="s">
        <v>179</v>
      </c>
      <c r="N1791" t="s">
        <v>180</v>
      </c>
      <c r="O1791" t="s">
        <v>246</v>
      </c>
      <c r="P1791" t="s">
        <v>247</v>
      </c>
      <c r="Q1791" t="s">
        <v>195</v>
      </c>
      <c r="R1791" t="s">
        <v>196</v>
      </c>
      <c r="S1791" t="s">
        <v>9749</v>
      </c>
      <c r="T1791" t="s">
        <v>185</v>
      </c>
      <c r="U1791" t="s">
        <v>9750</v>
      </c>
    </row>
    <row r="1792" spans="1:21" x14ac:dyDescent="0.2">
      <c r="A1792" t="s">
        <v>6596</v>
      </c>
      <c r="B1792" t="s">
        <v>6597</v>
      </c>
      <c r="C1792" t="s">
        <v>6598</v>
      </c>
      <c r="D1792" t="s">
        <v>171</v>
      </c>
      <c r="E1792" t="s">
        <v>172</v>
      </c>
      <c r="F1792" t="s">
        <v>173</v>
      </c>
      <c r="G1792" t="s">
        <v>245</v>
      </c>
      <c r="H1792" t="s">
        <v>190</v>
      </c>
      <c r="I1792" t="s">
        <v>414</v>
      </c>
      <c r="J1792" t="s">
        <v>11765</v>
      </c>
      <c r="K1792" t="s">
        <v>177</v>
      </c>
      <c r="L1792" t="s">
        <v>178</v>
      </c>
      <c r="M1792" t="s">
        <v>179</v>
      </c>
      <c r="N1792" t="s">
        <v>180</v>
      </c>
      <c r="O1792" t="s">
        <v>6599</v>
      </c>
      <c r="P1792" t="s">
        <v>6600</v>
      </c>
      <c r="Q1792" t="s">
        <v>721</v>
      </c>
      <c r="R1792" t="s">
        <v>270</v>
      </c>
      <c r="S1792" t="s">
        <v>9751</v>
      </c>
      <c r="T1792" t="s">
        <v>185</v>
      </c>
      <c r="U1792" t="s">
        <v>11624</v>
      </c>
    </row>
    <row r="1793" spans="1:21" x14ac:dyDescent="0.2">
      <c r="A1793" t="s">
        <v>6601</v>
      </c>
      <c r="B1793" t="s">
        <v>6602</v>
      </c>
      <c r="C1793" t="s">
        <v>6603</v>
      </c>
      <c r="D1793" t="s">
        <v>171</v>
      </c>
      <c r="E1793" t="s">
        <v>172</v>
      </c>
      <c r="F1793" t="s">
        <v>173</v>
      </c>
      <c r="G1793" t="s">
        <v>245</v>
      </c>
      <c r="H1793" t="s">
        <v>326</v>
      </c>
      <c r="I1793" t="s">
        <v>176</v>
      </c>
      <c r="J1793" t="s">
        <v>11717</v>
      </c>
      <c r="K1793" t="s">
        <v>217</v>
      </c>
      <c r="L1793" t="s">
        <v>267</v>
      </c>
      <c r="M1793" t="s">
        <v>179</v>
      </c>
      <c r="N1793" t="s">
        <v>192</v>
      </c>
      <c r="O1793" t="s">
        <v>6604</v>
      </c>
      <c r="P1793" t="s">
        <v>6605</v>
      </c>
      <c r="Q1793" t="s">
        <v>675</v>
      </c>
      <c r="R1793" t="s">
        <v>330</v>
      </c>
      <c r="S1793" t="s">
        <v>9752</v>
      </c>
      <c r="T1793" t="s">
        <v>268</v>
      </c>
      <c r="U1793" t="s">
        <v>11625</v>
      </c>
    </row>
    <row r="1794" spans="1:21" x14ac:dyDescent="0.2">
      <c r="A1794" t="s">
        <v>6606</v>
      </c>
      <c r="B1794" t="s">
        <v>6607</v>
      </c>
      <c r="C1794" t="s">
        <v>6608</v>
      </c>
      <c r="D1794" t="s">
        <v>171</v>
      </c>
      <c r="E1794" t="s">
        <v>172</v>
      </c>
      <c r="F1794" t="s">
        <v>173</v>
      </c>
      <c r="G1794" t="s">
        <v>174</v>
      </c>
      <c r="H1794" t="s">
        <v>190</v>
      </c>
      <c r="I1794" t="s">
        <v>228</v>
      </c>
      <c r="J1794" t="s">
        <v>11743</v>
      </c>
      <c r="K1794" t="s">
        <v>177</v>
      </c>
      <c r="L1794" t="s">
        <v>178</v>
      </c>
      <c r="M1794" t="s">
        <v>179</v>
      </c>
      <c r="N1794" t="s">
        <v>180</v>
      </c>
      <c r="O1794" t="s">
        <v>6609</v>
      </c>
      <c r="P1794" t="s">
        <v>6610</v>
      </c>
      <c r="Q1794" t="s">
        <v>521</v>
      </c>
      <c r="R1794" t="s">
        <v>196</v>
      </c>
      <c r="S1794" t="s">
        <v>9753</v>
      </c>
      <c r="T1794" t="s">
        <v>185</v>
      </c>
      <c r="U1794" t="s">
        <v>11626</v>
      </c>
    </row>
    <row r="1795" spans="1:21" x14ac:dyDescent="0.2">
      <c r="A1795" t="s">
        <v>6611</v>
      </c>
      <c r="B1795" t="s">
        <v>6612</v>
      </c>
      <c r="C1795" t="s">
        <v>6613</v>
      </c>
      <c r="D1795" t="s">
        <v>171</v>
      </c>
      <c r="E1795" t="s">
        <v>172</v>
      </c>
      <c r="F1795" t="s">
        <v>173</v>
      </c>
      <c r="G1795" t="s">
        <v>189</v>
      </c>
      <c r="H1795" t="s">
        <v>326</v>
      </c>
      <c r="I1795" t="s">
        <v>176</v>
      </c>
      <c r="J1795" t="s">
        <v>11717</v>
      </c>
      <c r="K1795" t="s">
        <v>177</v>
      </c>
      <c r="L1795" t="s">
        <v>178</v>
      </c>
      <c r="M1795" t="s">
        <v>179</v>
      </c>
      <c r="N1795" t="s">
        <v>192</v>
      </c>
      <c r="O1795" t="s">
        <v>6614</v>
      </c>
      <c r="P1795" t="s">
        <v>9754</v>
      </c>
      <c r="Q1795" t="s">
        <v>754</v>
      </c>
      <c r="R1795" t="s">
        <v>330</v>
      </c>
      <c r="S1795" t="s">
        <v>9755</v>
      </c>
      <c r="T1795" t="s">
        <v>185</v>
      </c>
      <c r="U1795" t="s">
        <v>9756</v>
      </c>
    </row>
    <row r="1796" spans="1:21" x14ac:dyDescent="0.2">
      <c r="A1796" t="s">
        <v>6615</v>
      </c>
      <c r="B1796" t="s">
        <v>6616</v>
      </c>
      <c r="C1796" t="s">
        <v>6617</v>
      </c>
      <c r="D1796" t="s">
        <v>171</v>
      </c>
      <c r="E1796" t="s">
        <v>172</v>
      </c>
      <c r="F1796" t="s">
        <v>173</v>
      </c>
      <c r="G1796" t="s">
        <v>174</v>
      </c>
      <c r="H1796" t="s">
        <v>580</v>
      </c>
      <c r="I1796" t="s">
        <v>228</v>
      </c>
      <c r="J1796" t="s">
        <v>11748</v>
      </c>
      <c r="K1796" t="s">
        <v>293</v>
      </c>
      <c r="L1796" t="s">
        <v>294</v>
      </c>
      <c r="M1796" t="s">
        <v>295</v>
      </c>
      <c r="N1796" t="s">
        <v>9898</v>
      </c>
      <c r="O1796" t="s">
        <v>6618</v>
      </c>
      <c r="P1796" t="s">
        <v>6619</v>
      </c>
      <c r="Q1796" t="s">
        <v>200</v>
      </c>
      <c r="R1796" t="s">
        <v>184</v>
      </c>
      <c r="S1796" t="s">
        <v>9757</v>
      </c>
      <c r="T1796" t="s">
        <v>7752</v>
      </c>
      <c r="U1796" t="s">
        <v>9758</v>
      </c>
    </row>
    <row r="1797" spans="1:21" x14ac:dyDescent="0.2">
      <c r="A1797" t="s">
        <v>6620</v>
      </c>
      <c r="B1797" t="s">
        <v>6621</v>
      </c>
      <c r="C1797" t="s">
        <v>6617</v>
      </c>
      <c r="D1797" t="s">
        <v>171</v>
      </c>
      <c r="E1797" t="s">
        <v>172</v>
      </c>
      <c r="F1797" t="s">
        <v>173</v>
      </c>
      <c r="G1797" t="s">
        <v>174</v>
      </c>
      <c r="H1797" t="s">
        <v>292</v>
      </c>
      <c r="I1797" t="s">
        <v>191</v>
      </c>
      <c r="J1797" t="s">
        <v>11843</v>
      </c>
      <c r="K1797" t="s">
        <v>293</v>
      </c>
      <c r="L1797" t="s">
        <v>294</v>
      </c>
      <c r="M1797" t="s">
        <v>295</v>
      </c>
      <c r="N1797" t="s">
        <v>9898</v>
      </c>
      <c r="O1797" t="s">
        <v>6622</v>
      </c>
      <c r="P1797" t="s">
        <v>6623</v>
      </c>
      <c r="Q1797" t="s">
        <v>225</v>
      </c>
      <c r="R1797" t="s">
        <v>184</v>
      </c>
      <c r="S1797" t="s">
        <v>9759</v>
      </c>
      <c r="T1797" t="s">
        <v>7752</v>
      </c>
      <c r="U1797" t="s">
        <v>11627</v>
      </c>
    </row>
    <row r="1798" spans="1:21" x14ac:dyDescent="0.2">
      <c r="A1798" t="s">
        <v>6624</v>
      </c>
      <c r="B1798" t="s">
        <v>6625</v>
      </c>
      <c r="C1798" t="s">
        <v>6626</v>
      </c>
      <c r="D1798" t="s">
        <v>171</v>
      </c>
      <c r="E1798" t="s">
        <v>172</v>
      </c>
      <c r="F1798" t="s">
        <v>173</v>
      </c>
      <c r="G1798" t="s">
        <v>174</v>
      </c>
      <c r="H1798" t="s">
        <v>1092</v>
      </c>
      <c r="I1798" t="s">
        <v>199</v>
      </c>
      <c r="J1798" t="s">
        <v>11835</v>
      </c>
      <c r="K1798" t="s">
        <v>677</v>
      </c>
      <c r="L1798" t="s">
        <v>678</v>
      </c>
      <c r="M1798" t="s">
        <v>295</v>
      </c>
      <c r="N1798" t="s">
        <v>296</v>
      </c>
      <c r="O1798" t="s">
        <v>6627</v>
      </c>
      <c r="P1798" t="s">
        <v>6628</v>
      </c>
      <c r="Q1798" t="s">
        <v>337</v>
      </c>
      <c r="R1798" t="s">
        <v>321</v>
      </c>
      <c r="S1798" t="s">
        <v>9760</v>
      </c>
      <c r="T1798" t="s">
        <v>7771</v>
      </c>
      <c r="U1798" t="s">
        <v>11628</v>
      </c>
    </row>
    <row r="1799" spans="1:21" x14ac:dyDescent="0.2">
      <c r="A1799" t="s">
        <v>6629</v>
      </c>
      <c r="B1799" t="s">
        <v>6630</v>
      </c>
      <c r="C1799" t="s">
        <v>6631</v>
      </c>
      <c r="D1799" t="s">
        <v>171</v>
      </c>
      <c r="E1799" t="s">
        <v>172</v>
      </c>
      <c r="F1799" t="s">
        <v>173</v>
      </c>
      <c r="G1799" t="s">
        <v>189</v>
      </c>
      <c r="H1799" t="s">
        <v>175</v>
      </c>
      <c r="I1799" t="s">
        <v>199</v>
      </c>
      <c r="J1799" t="s">
        <v>11725</v>
      </c>
      <c r="K1799" t="s">
        <v>217</v>
      </c>
      <c r="L1799" t="s">
        <v>267</v>
      </c>
      <c r="M1799" t="s">
        <v>179</v>
      </c>
      <c r="N1799" t="s">
        <v>192</v>
      </c>
      <c r="O1799" t="s">
        <v>6632</v>
      </c>
      <c r="P1799" t="s">
        <v>6633</v>
      </c>
      <c r="Q1799" t="s">
        <v>183</v>
      </c>
      <c r="R1799" t="s">
        <v>184</v>
      </c>
      <c r="S1799" t="s">
        <v>9761</v>
      </c>
      <c r="T1799" t="s">
        <v>268</v>
      </c>
      <c r="U1799" t="s">
        <v>11629</v>
      </c>
    </row>
    <row r="1800" spans="1:21" x14ac:dyDescent="0.2">
      <c r="A1800" t="s">
        <v>6634</v>
      </c>
      <c r="B1800" t="s">
        <v>6635</v>
      </c>
      <c r="C1800" t="s">
        <v>6636</v>
      </c>
      <c r="D1800" t="s">
        <v>171</v>
      </c>
      <c r="E1800" t="s">
        <v>172</v>
      </c>
      <c r="F1800" t="s">
        <v>173</v>
      </c>
      <c r="G1800" t="s">
        <v>174</v>
      </c>
      <c r="H1800" t="s">
        <v>198</v>
      </c>
      <c r="I1800" t="s">
        <v>228</v>
      </c>
      <c r="J1800" t="s">
        <v>11737</v>
      </c>
      <c r="K1800" t="s">
        <v>177</v>
      </c>
      <c r="L1800" t="s">
        <v>352</v>
      </c>
      <c r="M1800" t="s">
        <v>179</v>
      </c>
      <c r="N1800" t="s">
        <v>180</v>
      </c>
      <c r="O1800" t="s">
        <v>6637</v>
      </c>
      <c r="P1800" t="s">
        <v>6638</v>
      </c>
      <c r="Q1800" t="s">
        <v>225</v>
      </c>
      <c r="R1800" t="s">
        <v>184</v>
      </c>
      <c r="S1800" t="s">
        <v>9762</v>
      </c>
      <c r="T1800" t="s">
        <v>322</v>
      </c>
      <c r="U1800" t="s">
        <v>11630</v>
      </c>
    </row>
    <row r="1801" spans="1:21" x14ac:dyDescent="0.2">
      <c r="A1801" t="s">
        <v>6639</v>
      </c>
      <c r="B1801" t="s">
        <v>6640</v>
      </c>
      <c r="C1801" t="s">
        <v>6641</v>
      </c>
      <c r="D1801" t="s">
        <v>171</v>
      </c>
      <c r="E1801" t="s">
        <v>172</v>
      </c>
      <c r="F1801" t="s">
        <v>173</v>
      </c>
      <c r="G1801" t="s">
        <v>174</v>
      </c>
      <c r="H1801" t="s">
        <v>292</v>
      </c>
      <c r="I1801" t="s">
        <v>414</v>
      </c>
      <c r="J1801" t="s">
        <v>11755</v>
      </c>
      <c r="K1801" t="s">
        <v>805</v>
      </c>
      <c r="L1801" t="s">
        <v>806</v>
      </c>
      <c r="M1801" t="s">
        <v>295</v>
      </c>
      <c r="N1801" t="s">
        <v>9898</v>
      </c>
      <c r="O1801" t="s">
        <v>3732</v>
      </c>
      <c r="P1801" t="s">
        <v>6642</v>
      </c>
      <c r="Q1801" t="s">
        <v>225</v>
      </c>
      <c r="R1801" t="s">
        <v>184</v>
      </c>
      <c r="S1801" t="s">
        <v>9763</v>
      </c>
      <c r="T1801" t="s">
        <v>7764</v>
      </c>
      <c r="U1801" t="s">
        <v>11631</v>
      </c>
    </row>
    <row r="1802" spans="1:21" x14ac:dyDescent="0.2">
      <c r="A1802" t="s">
        <v>6643</v>
      </c>
      <c r="B1802" t="s">
        <v>6644</v>
      </c>
      <c r="C1802" t="s">
        <v>6645</v>
      </c>
      <c r="D1802" t="s">
        <v>171</v>
      </c>
      <c r="E1802" t="s">
        <v>172</v>
      </c>
      <c r="F1802" t="s">
        <v>173</v>
      </c>
      <c r="G1802" t="s">
        <v>245</v>
      </c>
      <c r="H1802" t="s">
        <v>190</v>
      </c>
      <c r="I1802" t="s">
        <v>234</v>
      </c>
      <c r="J1802" t="s">
        <v>11717</v>
      </c>
      <c r="K1802" t="s">
        <v>177</v>
      </c>
      <c r="L1802" t="s">
        <v>178</v>
      </c>
      <c r="M1802" t="s">
        <v>179</v>
      </c>
      <c r="N1802" t="s">
        <v>180</v>
      </c>
      <c r="O1802" t="s">
        <v>2092</v>
      </c>
      <c r="P1802" t="s">
        <v>2093</v>
      </c>
      <c r="Q1802" t="s">
        <v>195</v>
      </c>
      <c r="R1802" t="s">
        <v>196</v>
      </c>
      <c r="S1802" t="s">
        <v>9764</v>
      </c>
      <c r="T1802" t="s">
        <v>185</v>
      </c>
      <c r="U1802" t="s">
        <v>9765</v>
      </c>
    </row>
    <row r="1803" spans="1:21" x14ac:dyDescent="0.2">
      <c r="A1803" t="s">
        <v>6646</v>
      </c>
      <c r="B1803" t="s">
        <v>6647</v>
      </c>
      <c r="C1803" t="s">
        <v>6648</v>
      </c>
      <c r="D1803" t="s">
        <v>171</v>
      </c>
      <c r="E1803" t="s">
        <v>172</v>
      </c>
      <c r="F1803" t="s">
        <v>173</v>
      </c>
      <c r="G1803" t="s">
        <v>189</v>
      </c>
      <c r="H1803" t="s">
        <v>462</v>
      </c>
      <c r="I1803" t="s">
        <v>176</v>
      </c>
      <c r="J1803" t="s">
        <v>11839</v>
      </c>
      <c r="K1803" t="s">
        <v>211</v>
      </c>
      <c r="L1803" t="s">
        <v>334</v>
      </c>
      <c r="M1803" t="s">
        <v>179</v>
      </c>
      <c r="N1803" t="s">
        <v>192</v>
      </c>
      <c r="O1803" t="s">
        <v>6649</v>
      </c>
      <c r="P1803" t="s">
        <v>6650</v>
      </c>
      <c r="Q1803" t="s">
        <v>465</v>
      </c>
      <c r="R1803" t="s">
        <v>465</v>
      </c>
      <c r="S1803" t="s">
        <v>9766</v>
      </c>
      <c r="T1803" t="s">
        <v>338</v>
      </c>
      <c r="U1803" t="s">
        <v>11632</v>
      </c>
    </row>
    <row r="1804" spans="1:21" x14ac:dyDescent="0.2">
      <c r="A1804" t="s">
        <v>6651</v>
      </c>
      <c r="B1804" t="s">
        <v>6652</v>
      </c>
      <c r="C1804" t="s">
        <v>6653</v>
      </c>
      <c r="D1804" t="s">
        <v>171</v>
      </c>
      <c r="E1804" t="s">
        <v>172</v>
      </c>
      <c r="F1804" t="s">
        <v>173</v>
      </c>
      <c r="G1804" t="s">
        <v>245</v>
      </c>
      <c r="H1804" t="s">
        <v>198</v>
      </c>
      <c r="I1804" t="s">
        <v>574</v>
      </c>
      <c r="J1804" t="s">
        <v>11833</v>
      </c>
      <c r="K1804" t="s">
        <v>177</v>
      </c>
      <c r="L1804" t="s">
        <v>178</v>
      </c>
      <c r="M1804" t="s">
        <v>179</v>
      </c>
      <c r="N1804" t="s">
        <v>192</v>
      </c>
      <c r="O1804" t="s">
        <v>6654</v>
      </c>
      <c r="P1804" t="s">
        <v>6655</v>
      </c>
      <c r="Q1804" t="s">
        <v>225</v>
      </c>
      <c r="R1804" t="s">
        <v>184</v>
      </c>
      <c r="S1804" t="s">
        <v>9767</v>
      </c>
      <c r="T1804" t="s">
        <v>185</v>
      </c>
      <c r="U1804" t="s">
        <v>11633</v>
      </c>
    </row>
    <row r="1805" spans="1:21" x14ac:dyDescent="0.2">
      <c r="A1805" t="s">
        <v>6656</v>
      </c>
      <c r="B1805" t="s">
        <v>6657</v>
      </c>
      <c r="C1805" t="s">
        <v>6658</v>
      </c>
      <c r="D1805" t="s">
        <v>171</v>
      </c>
      <c r="E1805" t="s">
        <v>172</v>
      </c>
      <c r="F1805" t="s">
        <v>173</v>
      </c>
      <c r="G1805" t="s">
        <v>189</v>
      </c>
      <c r="H1805" t="s">
        <v>175</v>
      </c>
      <c r="I1805" t="s">
        <v>199</v>
      </c>
      <c r="J1805" t="s">
        <v>11725</v>
      </c>
      <c r="K1805" t="s">
        <v>217</v>
      </c>
      <c r="L1805" t="s">
        <v>317</v>
      </c>
      <c r="M1805" t="s">
        <v>179</v>
      </c>
      <c r="N1805" t="s">
        <v>192</v>
      </c>
      <c r="O1805" t="s">
        <v>6632</v>
      </c>
      <c r="P1805" t="s">
        <v>6659</v>
      </c>
      <c r="Q1805" t="s">
        <v>183</v>
      </c>
      <c r="R1805" t="s">
        <v>184</v>
      </c>
      <c r="S1805" t="s">
        <v>9768</v>
      </c>
      <c r="T1805" t="s">
        <v>322</v>
      </c>
      <c r="U1805" t="s">
        <v>11634</v>
      </c>
    </row>
    <row r="1806" spans="1:21" x14ac:dyDescent="0.2">
      <c r="A1806" t="s">
        <v>6660</v>
      </c>
      <c r="B1806" t="s">
        <v>6661</v>
      </c>
      <c r="C1806" t="s">
        <v>6662</v>
      </c>
      <c r="D1806" t="s">
        <v>171</v>
      </c>
      <c r="E1806" t="s">
        <v>172</v>
      </c>
      <c r="F1806" t="s">
        <v>173</v>
      </c>
      <c r="G1806" t="s">
        <v>174</v>
      </c>
      <c r="H1806" t="s">
        <v>580</v>
      </c>
      <c r="I1806" t="s">
        <v>251</v>
      </c>
      <c r="J1806" t="s">
        <v>11751</v>
      </c>
      <c r="K1806" t="s">
        <v>610</v>
      </c>
      <c r="L1806" t="s">
        <v>611</v>
      </c>
      <c r="M1806" t="s">
        <v>295</v>
      </c>
      <c r="N1806" t="s">
        <v>9898</v>
      </c>
      <c r="O1806" t="s">
        <v>6663</v>
      </c>
      <c r="P1806" t="s">
        <v>6664</v>
      </c>
      <c r="Q1806" t="s">
        <v>183</v>
      </c>
      <c r="R1806" t="s">
        <v>184</v>
      </c>
      <c r="S1806" t="s">
        <v>9769</v>
      </c>
      <c r="T1806" t="s">
        <v>7757</v>
      </c>
      <c r="U1806" t="s">
        <v>11635</v>
      </c>
    </row>
    <row r="1807" spans="1:21" x14ac:dyDescent="0.2">
      <c r="A1807" t="s">
        <v>6665</v>
      </c>
      <c r="B1807" t="s">
        <v>6666</v>
      </c>
      <c r="C1807" t="s">
        <v>6662</v>
      </c>
      <c r="D1807" t="s">
        <v>171</v>
      </c>
      <c r="E1807" t="s">
        <v>172</v>
      </c>
      <c r="F1807" t="s">
        <v>173</v>
      </c>
      <c r="G1807" t="s">
        <v>174</v>
      </c>
      <c r="H1807" t="s">
        <v>292</v>
      </c>
      <c r="I1807" t="s">
        <v>199</v>
      </c>
      <c r="J1807" t="s">
        <v>11749</v>
      </c>
      <c r="K1807" t="s">
        <v>677</v>
      </c>
      <c r="L1807" t="s">
        <v>678</v>
      </c>
      <c r="M1807" t="s">
        <v>295</v>
      </c>
      <c r="N1807" t="s">
        <v>296</v>
      </c>
      <c r="O1807" t="s">
        <v>6667</v>
      </c>
      <c r="P1807" t="s">
        <v>6668</v>
      </c>
      <c r="Q1807" t="s">
        <v>200</v>
      </c>
      <c r="R1807" t="s">
        <v>184</v>
      </c>
      <c r="S1807" t="s">
        <v>9770</v>
      </c>
      <c r="T1807" t="s">
        <v>7771</v>
      </c>
      <c r="U1807" t="s">
        <v>11636</v>
      </c>
    </row>
    <row r="1808" spans="1:21" x14ac:dyDescent="0.2">
      <c r="A1808" t="s">
        <v>6669</v>
      </c>
      <c r="B1808" t="s">
        <v>6670</v>
      </c>
      <c r="C1808" t="s">
        <v>6662</v>
      </c>
      <c r="D1808" t="s">
        <v>171</v>
      </c>
      <c r="E1808" t="s">
        <v>172</v>
      </c>
      <c r="F1808" t="s">
        <v>173</v>
      </c>
      <c r="G1808" t="s">
        <v>174</v>
      </c>
      <c r="H1808" t="s">
        <v>292</v>
      </c>
      <c r="I1808" t="s">
        <v>176</v>
      </c>
      <c r="J1808" t="s">
        <v>12663</v>
      </c>
      <c r="K1808" t="s">
        <v>1021</v>
      </c>
      <c r="L1808" t="s">
        <v>1022</v>
      </c>
      <c r="M1808" t="s">
        <v>295</v>
      </c>
      <c r="N1808" t="s">
        <v>9898</v>
      </c>
      <c r="O1808" t="s">
        <v>6671</v>
      </c>
      <c r="P1808" t="s">
        <v>6672</v>
      </c>
      <c r="Q1808" t="s">
        <v>269</v>
      </c>
      <c r="R1808" t="s">
        <v>270</v>
      </c>
      <c r="S1808" t="s">
        <v>9771</v>
      </c>
      <c r="T1808" t="s">
        <v>7757</v>
      </c>
      <c r="U1808" t="s">
        <v>11637</v>
      </c>
    </row>
    <row r="1809" spans="1:21" x14ac:dyDescent="0.2">
      <c r="A1809" t="s">
        <v>6673</v>
      </c>
      <c r="B1809" t="s">
        <v>6674</v>
      </c>
      <c r="C1809" t="s">
        <v>6662</v>
      </c>
      <c r="D1809" t="s">
        <v>171</v>
      </c>
      <c r="E1809" t="s">
        <v>172</v>
      </c>
      <c r="F1809" t="s">
        <v>173</v>
      </c>
      <c r="G1809" t="s">
        <v>189</v>
      </c>
      <c r="H1809" t="s">
        <v>1092</v>
      </c>
      <c r="I1809" t="s">
        <v>199</v>
      </c>
      <c r="J1809" t="s">
        <v>11835</v>
      </c>
      <c r="K1809" t="s">
        <v>677</v>
      </c>
      <c r="L1809" t="s">
        <v>678</v>
      </c>
      <c r="M1809" t="s">
        <v>295</v>
      </c>
      <c r="N1809" t="s">
        <v>296</v>
      </c>
      <c r="O1809" t="s">
        <v>6675</v>
      </c>
      <c r="P1809" t="s">
        <v>6676</v>
      </c>
      <c r="Q1809" t="s">
        <v>1403</v>
      </c>
      <c r="R1809" t="s">
        <v>321</v>
      </c>
      <c r="S1809" t="s">
        <v>9772</v>
      </c>
      <c r="T1809" t="s">
        <v>7771</v>
      </c>
      <c r="U1809" t="s">
        <v>11638</v>
      </c>
    </row>
    <row r="1810" spans="1:21" x14ac:dyDescent="0.2">
      <c r="A1810" t="s">
        <v>6677</v>
      </c>
      <c r="B1810" t="s">
        <v>6678</v>
      </c>
      <c r="C1810" t="s">
        <v>6662</v>
      </c>
      <c r="D1810" t="s">
        <v>171</v>
      </c>
      <c r="E1810" t="s">
        <v>172</v>
      </c>
      <c r="F1810" t="s">
        <v>173</v>
      </c>
      <c r="G1810" t="s">
        <v>174</v>
      </c>
      <c r="H1810" t="s">
        <v>292</v>
      </c>
      <c r="I1810" t="s">
        <v>574</v>
      </c>
      <c r="J1810" t="s">
        <v>11826</v>
      </c>
      <c r="K1810" t="s">
        <v>677</v>
      </c>
      <c r="L1810" t="s">
        <v>678</v>
      </c>
      <c r="M1810" t="s">
        <v>295</v>
      </c>
      <c r="N1810" t="s">
        <v>296</v>
      </c>
      <c r="O1810" t="s">
        <v>6679</v>
      </c>
      <c r="P1810" t="s">
        <v>6680</v>
      </c>
      <c r="Q1810" t="s">
        <v>225</v>
      </c>
      <c r="R1810" t="s">
        <v>184</v>
      </c>
      <c r="S1810" t="s">
        <v>9773</v>
      </c>
      <c r="T1810" t="s">
        <v>7771</v>
      </c>
      <c r="U1810" t="s">
        <v>11639</v>
      </c>
    </row>
    <row r="1811" spans="1:21" x14ac:dyDescent="0.2">
      <c r="A1811" t="s">
        <v>6681</v>
      </c>
      <c r="B1811" t="s">
        <v>6682</v>
      </c>
      <c r="C1811" t="s">
        <v>6662</v>
      </c>
      <c r="D1811" t="s">
        <v>171</v>
      </c>
      <c r="E1811" t="s">
        <v>172</v>
      </c>
      <c r="F1811" t="s">
        <v>173</v>
      </c>
      <c r="G1811" t="s">
        <v>174</v>
      </c>
      <c r="H1811" t="s">
        <v>11763</v>
      </c>
      <c r="I1811" t="s">
        <v>414</v>
      </c>
      <c r="J1811" t="s">
        <v>11800</v>
      </c>
      <c r="K1811" t="s">
        <v>622</v>
      </c>
      <c r="L1811" t="s">
        <v>569</v>
      </c>
      <c r="M1811" t="s">
        <v>295</v>
      </c>
      <c r="N1811" t="s">
        <v>623</v>
      </c>
      <c r="O1811" t="s">
        <v>6683</v>
      </c>
      <c r="P1811" t="s">
        <v>6684</v>
      </c>
      <c r="Q1811" t="s">
        <v>200</v>
      </c>
      <c r="R1811" t="s">
        <v>184</v>
      </c>
      <c r="S1811" t="s">
        <v>9774</v>
      </c>
      <c r="T1811" t="s">
        <v>631</v>
      </c>
      <c r="U1811" t="s">
        <v>11640</v>
      </c>
    </row>
    <row r="1812" spans="1:21" x14ac:dyDescent="0.2">
      <c r="A1812" t="s">
        <v>6685</v>
      </c>
      <c r="B1812" t="s">
        <v>6686</v>
      </c>
      <c r="C1812" t="s">
        <v>6662</v>
      </c>
      <c r="D1812" t="s">
        <v>171</v>
      </c>
      <c r="E1812" t="s">
        <v>172</v>
      </c>
      <c r="F1812" t="s">
        <v>173</v>
      </c>
      <c r="G1812" t="s">
        <v>174</v>
      </c>
      <c r="H1812" t="s">
        <v>676</v>
      </c>
      <c r="I1812" t="s">
        <v>234</v>
      </c>
      <c r="J1812" t="s">
        <v>11777</v>
      </c>
      <c r="K1812" t="s">
        <v>610</v>
      </c>
      <c r="L1812" t="s">
        <v>611</v>
      </c>
      <c r="M1812" t="s">
        <v>295</v>
      </c>
      <c r="N1812" t="s">
        <v>9898</v>
      </c>
      <c r="O1812" t="s">
        <v>6687</v>
      </c>
      <c r="P1812" t="s">
        <v>6688</v>
      </c>
      <c r="Q1812" t="s">
        <v>850</v>
      </c>
      <c r="R1812" t="s">
        <v>597</v>
      </c>
      <c r="S1812" t="s">
        <v>9775</v>
      </c>
      <c r="T1812" t="s">
        <v>7757</v>
      </c>
      <c r="U1812" t="s">
        <v>11641</v>
      </c>
    </row>
    <row r="1813" spans="1:21" x14ac:dyDescent="0.2">
      <c r="A1813" t="s">
        <v>6689</v>
      </c>
      <c r="B1813" t="s">
        <v>6690</v>
      </c>
      <c r="C1813" t="s">
        <v>6662</v>
      </c>
      <c r="D1813" t="s">
        <v>171</v>
      </c>
      <c r="E1813" t="s">
        <v>172</v>
      </c>
      <c r="F1813" t="s">
        <v>173</v>
      </c>
      <c r="G1813" t="s">
        <v>174</v>
      </c>
      <c r="H1813" t="s">
        <v>676</v>
      </c>
      <c r="I1813" t="s">
        <v>234</v>
      </c>
      <c r="J1813" t="s">
        <v>11777</v>
      </c>
      <c r="K1813" t="s">
        <v>643</v>
      </c>
      <c r="L1813" t="s">
        <v>644</v>
      </c>
      <c r="M1813" t="s">
        <v>295</v>
      </c>
      <c r="N1813" t="s">
        <v>9898</v>
      </c>
      <c r="O1813" t="s">
        <v>6691</v>
      </c>
      <c r="P1813" t="s">
        <v>12676</v>
      </c>
      <c r="Q1813" t="s">
        <v>3702</v>
      </c>
      <c r="R1813" t="s">
        <v>597</v>
      </c>
      <c r="S1813" t="s">
        <v>9776</v>
      </c>
      <c r="T1813" t="s">
        <v>7764</v>
      </c>
      <c r="U1813" t="s">
        <v>11642</v>
      </c>
    </row>
    <row r="1814" spans="1:21" x14ac:dyDescent="0.2">
      <c r="A1814" t="s">
        <v>6692</v>
      </c>
      <c r="B1814" t="s">
        <v>6693</v>
      </c>
      <c r="C1814" t="s">
        <v>6662</v>
      </c>
      <c r="D1814" t="s">
        <v>171</v>
      </c>
      <c r="E1814" t="s">
        <v>172</v>
      </c>
      <c r="F1814" t="s">
        <v>173</v>
      </c>
      <c r="G1814" t="s">
        <v>174</v>
      </c>
      <c r="H1814" t="s">
        <v>11752</v>
      </c>
      <c r="I1814" t="s">
        <v>574</v>
      </c>
      <c r="J1814" t="s">
        <v>11788</v>
      </c>
      <c r="K1814" t="s">
        <v>622</v>
      </c>
      <c r="L1814" t="s">
        <v>569</v>
      </c>
      <c r="M1814" t="s">
        <v>295</v>
      </c>
      <c r="N1814" t="s">
        <v>623</v>
      </c>
      <c r="O1814" t="s">
        <v>6694</v>
      </c>
      <c r="P1814" t="s">
        <v>6695</v>
      </c>
      <c r="Q1814" t="s">
        <v>183</v>
      </c>
      <c r="R1814" t="s">
        <v>184</v>
      </c>
      <c r="S1814" t="s">
        <v>9777</v>
      </c>
      <c r="T1814" t="s">
        <v>631</v>
      </c>
      <c r="U1814" t="s">
        <v>9778</v>
      </c>
    </row>
    <row r="1815" spans="1:21" x14ac:dyDescent="0.2">
      <c r="A1815" t="s">
        <v>6696</v>
      </c>
      <c r="B1815" t="s">
        <v>6697</v>
      </c>
      <c r="C1815" t="s">
        <v>6662</v>
      </c>
      <c r="D1815" t="s">
        <v>171</v>
      </c>
      <c r="E1815" t="s">
        <v>172</v>
      </c>
      <c r="F1815" t="s">
        <v>173</v>
      </c>
      <c r="G1815" t="s">
        <v>174</v>
      </c>
      <c r="H1815" t="s">
        <v>580</v>
      </c>
      <c r="I1815" t="s">
        <v>191</v>
      </c>
      <c r="J1815" t="s">
        <v>11761</v>
      </c>
      <c r="K1815" t="s">
        <v>677</v>
      </c>
      <c r="L1815" t="s">
        <v>678</v>
      </c>
      <c r="M1815" t="s">
        <v>295</v>
      </c>
      <c r="N1815" t="s">
        <v>296</v>
      </c>
      <c r="O1815" t="s">
        <v>3253</v>
      </c>
      <c r="P1815" t="s">
        <v>3254</v>
      </c>
      <c r="Q1815" t="s">
        <v>312</v>
      </c>
      <c r="R1815" t="s">
        <v>184</v>
      </c>
      <c r="S1815" t="s">
        <v>8390</v>
      </c>
      <c r="T1815" t="s">
        <v>7771</v>
      </c>
      <c r="U1815" t="s">
        <v>11643</v>
      </c>
    </row>
    <row r="1816" spans="1:21" x14ac:dyDescent="0.2">
      <c r="A1816" t="s">
        <v>6698</v>
      </c>
      <c r="B1816" t="s">
        <v>6699</v>
      </c>
      <c r="C1816" t="s">
        <v>6662</v>
      </c>
      <c r="D1816" t="s">
        <v>171</v>
      </c>
      <c r="E1816" t="s">
        <v>172</v>
      </c>
      <c r="F1816" t="s">
        <v>173</v>
      </c>
      <c r="G1816" t="s">
        <v>174</v>
      </c>
      <c r="H1816" t="s">
        <v>11763</v>
      </c>
      <c r="I1816" t="s">
        <v>945</v>
      </c>
      <c r="J1816" t="s">
        <v>11764</v>
      </c>
      <c r="K1816" t="s">
        <v>622</v>
      </c>
      <c r="L1816" t="s">
        <v>569</v>
      </c>
      <c r="M1816" t="s">
        <v>295</v>
      </c>
      <c r="N1816" t="s">
        <v>623</v>
      </c>
      <c r="O1816" t="s">
        <v>6700</v>
      </c>
      <c r="P1816" t="s">
        <v>6701</v>
      </c>
      <c r="Q1816" t="s">
        <v>200</v>
      </c>
      <c r="R1816" t="s">
        <v>184</v>
      </c>
      <c r="S1816" t="s">
        <v>9779</v>
      </c>
      <c r="T1816" t="s">
        <v>631</v>
      </c>
      <c r="U1816" t="s">
        <v>11644</v>
      </c>
    </row>
    <row r="1817" spans="1:21" x14ac:dyDescent="0.2">
      <c r="A1817" t="s">
        <v>6702</v>
      </c>
      <c r="B1817" t="s">
        <v>6703</v>
      </c>
      <c r="C1817" t="s">
        <v>6662</v>
      </c>
      <c r="D1817" t="s">
        <v>171</v>
      </c>
      <c r="E1817" t="s">
        <v>172</v>
      </c>
      <c r="F1817" t="s">
        <v>173</v>
      </c>
      <c r="G1817" t="s">
        <v>174</v>
      </c>
      <c r="H1817" t="s">
        <v>11763</v>
      </c>
      <c r="I1817" t="s">
        <v>945</v>
      </c>
      <c r="J1817" t="s">
        <v>11764</v>
      </c>
      <c r="K1817" t="s">
        <v>622</v>
      </c>
      <c r="L1817" t="s">
        <v>569</v>
      </c>
      <c r="M1817" t="s">
        <v>295</v>
      </c>
      <c r="N1817" t="s">
        <v>623</v>
      </c>
      <c r="O1817" t="s">
        <v>769</v>
      </c>
      <c r="P1817" t="s">
        <v>6704</v>
      </c>
      <c r="Q1817" t="s">
        <v>200</v>
      </c>
      <c r="R1817" t="s">
        <v>184</v>
      </c>
      <c r="S1817" t="s">
        <v>9780</v>
      </c>
      <c r="T1817" t="s">
        <v>631</v>
      </c>
      <c r="U1817" t="s">
        <v>11645</v>
      </c>
    </row>
    <row r="1818" spans="1:21" x14ac:dyDescent="0.2">
      <c r="A1818" t="s">
        <v>6705</v>
      </c>
      <c r="B1818" t="s">
        <v>6706</v>
      </c>
      <c r="C1818" t="s">
        <v>6707</v>
      </c>
      <c r="D1818" t="s">
        <v>171</v>
      </c>
      <c r="E1818" t="s">
        <v>172</v>
      </c>
      <c r="F1818" t="s">
        <v>173</v>
      </c>
      <c r="G1818" t="s">
        <v>174</v>
      </c>
      <c r="H1818" t="s">
        <v>209</v>
      </c>
      <c r="I1818" t="s">
        <v>945</v>
      </c>
      <c r="J1818" t="s">
        <v>11756</v>
      </c>
      <c r="K1818" t="s">
        <v>211</v>
      </c>
      <c r="L1818" t="s">
        <v>212</v>
      </c>
      <c r="M1818" t="s">
        <v>179</v>
      </c>
      <c r="N1818" t="s">
        <v>180</v>
      </c>
      <c r="O1818" t="s">
        <v>2797</v>
      </c>
      <c r="P1818" t="s">
        <v>6708</v>
      </c>
      <c r="Q1818" t="s">
        <v>200</v>
      </c>
      <c r="R1818" t="s">
        <v>184</v>
      </c>
      <c r="S1818" t="s">
        <v>9781</v>
      </c>
      <c r="T1818" t="s">
        <v>215</v>
      </c>
      <c r="U1818" t="s">
        <v>7663</v>
      </c>
    </row>
    <row r="1819" spans="1:21" x14ac:dyDescent="0.2">
      <c r="A1819" t="s">
        <v>6709</v>
      </c>
      <c r="B1819" t="s">
        <v>6710</v>
      </c>
      <c r="C1819" t="s">
        <v>6707</v>
      </c>
      <c r="D1819" t="s">
        <v>171</v>
      </c>
      <c r="E1819" t="s">
        <v>172</v>
      </c>
      <c r="F1819" t="s">
        <v>173</v>
      </c>
      <c r="G1819" t="s">
        <v>189</v>
      </c>
      <c r="H1819" t="s">
        <v>316</v>
      </c>
      <c r="I1819" t="s">
        <v>210</v>
      </c>
      <c r="J1819" t="s">
        <v>11794</v>
      </c>
      <c r="K1819" t="s">
        <v>217</v>
      </c>
      <c r="L1819" t="s">
        <v>267</v>
      </c>
      <c r="M1819" t="s">
        <v>179</v>
      </c>
      <c r="N1819" t="s">
        <v>192</v>
      </c>
      <c r="O1819" t="s">
        <v>6711</v>
      </c>
      <c r="P1819" t="s">
        <v>6712</v>
      </c>
      <c r="Q1819" t="s">
        <v>796</v>
      </c>
      <c r="R1819" t="s">
        <v>321</v>
      </c>
      <c r="S1819" t="s">
        <v>9782</v>
      </c>
      <c r="T1819" t="s">
        <v>268</v>
      </c>
      <c r="U1819" t="s">
        <v>9783</v>
      </c>
    </row>
    <row r="1820" spans="1:21" x14ac:dyDescent="0.2">
      <c r="A1820" t="s">
        <v>6713</v>
      </c>
      <c r="B1820" t="s">
        <v>6714</v>
      </c>
      <c r="C1820" t="s">
        <v>6662</v>
      </c>
      <c r="D1820" t="s">
        <v>171</v>
      </c>
      <c r="E1820" t="s">
        <v>172</v>
      </c>
      <c r="F1820" t="s">
        <v>173</v>
      </c>
      <c r="G1820" t="s">
        <v>189</v>
      </c>
      <c r="H1820" t="s">
        <v>190</v>
      </c>
      <c r="I1820" t="s">
        <v>234</v>
      </c>
      <c r="J1820" t="s">
        <v>11717</v>
      </c>
      <c r="K1820" t="s">
        <v>217</v>
      </c>
      <c r="L1820" t="s">
        <v>274</v>
      </c>
      <c r="M1820" t="s">
        <v>179</v>
      </c>
      <c r="N1820" t="s">
        <v>192</v>
      </c>
      <c r="O1820" t="s">
        <v>6715</v>
      </c>
      <c r="P1820" t="s">
        <v>6716</v>
      </c>
      <c r="Q1820" t="s">
        <v>195</v>
      </c>
      <c r="R1820" t="s">
        <v>196</v>
      </c>
      <c r="S1820" t="s">
        <v>9784</v>
      </c>
      <c r="T1820" t="s">
        <v>277</v>
      </c>
      <c r="U1820" t="s">
        <v>11646</v>
      </c>
    </row>
    <row r="1821" spans="1:21" x14ac:dyDescent="0.2">
      <c r="A1821" t="s">
        <v>6717</v>
      </c>
      <c r="B1821" t="s">
        <v>6718</v>
      </c>
      <c r="C1821" t="s">
        <v>6662</v>
      </c>
      <c r="D1821" t="s">
        <v>171</v>
      </c>
      <c r="E1821" t="s">
        <v>172</v>
      </c>
      <c r="F1821" t="s">
        <v>173</v>
      </c>
      <c r="G1821" t="s">
        <v>174</v>
      </c>
      <c r="H1821" t="s">
        <v>676</v>
      </c>
      <c r="I1821" t="s">
        <v>574</v>
      </c>
      <c r="J1821" t="s">
        <v>11789</v>
      </c>
      <c r="K1821" t="s">
        <v>610</v>
      </c>
      <c r="L1821" t="s">
        <v>611</v>
      </c>
      <c r="M1821" t="s">
        <v>295</v>
      </c>
      <c r="N1821" t="s">
        <v>9898</v>
      </c>
      <c r="O1821" t="s">
        <v>6719</v>
      </c>
      <c r="P1821" t="s">
        <v>6720</v>
      </c>
      <c r="Q1821" t="s">
        <v>925</v>
      </c>
      <c r="R1821" t="s">
        <v>680</v>
      </c>
      <c r="S1821" t="s">
        <v>9785</v>
      </c>
      <c r="T1821" t="s">
        <v>7757</v>
      </c>
      <c r="U1821" t="s">
        <v>11647</v>
      </c>
    </row>
    <row r="1822" spans="1:21" x14ac:dyDescent="0.2">
      <c r="A1822" t="s">
        <v>6721</v>
      </c>
      <c r="B1822" t="s">
        <v>6722</v>
      </c>
      <c r="C1822" t="s">
        <v>6662</v>
      </c>
      <c r="D1822" t="s">
        <v>171</v>
      </c>
      <c r="E1822" t="s">
        <v>172</v>
      </c>
      <c r="F1822" t="s">
        <v>173</v>
      </c>
      <c r="G1822" t="s">
        <v>174</v>
      </c>
      <c r="H1822" t="s">
        <v>684</v>
      </c>
      <c r="I1822" t="s">
        <v>228</v>
      </c>
      <c r="J1822" t="s">
        <v>11796</v>
      </c>
      <c r="K1822" t="s">
        <v>610</v>
      </c>
      <c r="L1822" t="s">
        <v>611</v>
      </c>
      <c r="M1822" t="s">
        <v>295</v>
      </c>
      <c r="N1822" t="s">
        <v>9898</v>
      </c>
      <c r="O1822" t="s">
        <v>6723</v>
      </c>
      <c r="P1822" t="s">
        <v>6724</v>
      </c>
      <c r="Q1822" t="s">
        <v>410</v>
      </c>
      <c r="R1822" t="s">
        <v>330</v>
      </c>
      <c r="S1822" t="s">
        <v>9786</v>
      </c>
      <c r="T1822" t="s">
        <v>7757</v>
      </c>
      <c r="U1822" t="s">
        <v>11648</v>
      </c>
    </row>
    <row r="1823" spans="1:21" x14ac:dyDescent="0.2">
      <c r="A1823" t="s">
        <v>6725</v>
      </c>
      <c r="B1823" t="s">
        <v>6726</v>
      </c>
      <c r="C1823" t="s">
        <v>6662</v>
      </c>
      <c r="D1823" t="s">
        <v>11806</v>
      </c>
      <c r="E1823" t="s">
        <v>172</v>
      </c>
      <c r="F1823" t="s">
        <v>173</v>
      </c>
      <c r="G1823" t="s">
        <v>174</v>
      </c>
      <c r="H1823" t="s">
        <v>657</v>
      </c>
      <c r="I1823" t="s">
        <v>210</v>
      </c>
      <c r="J1823" t="s">
        <v>11798</v>
      </c>
      <c r="K1823" t="s">
        <v>1036</v>
      </c>
      <c r="L1823" t="s">
        <v>1037</v>
      </c>
      <c r="M1823" t="s">
        <v>295</v>
      </c>
      <c r="N1823" t="s">
        <v>9898</v>
      </c>
      <c r="O1823" t="s">
        <v>6727</v>
      </c>
      <c r="P1823" t="s">
        <v>6728</v>
      </c>
      <c r="Q1823" t="s">
        <v>195</v>
      </c>
      <c r="R1823" t="s">
        <v>196</v>
      </c>
      <c r="S1823" t="s">
        <v>9787</v>
      </c>
      <c r="T1823" t="s">
        <v>7764</v>
      </c>
      <c r="U1823" t="s">
        <v>11649</v>
      </c>
    </row>
    <row r="1824" spans="1:21" x14ac:dyDescent="0.2">
      <c r="A1824" t="s">
        <v>6729</v>
      </c>
      <c r="B1824" t="s">
        <v>6730</v>
      </c>
      <c r="C1824" t="s">
        <v>6731</v>
      </c>
      <c r="D1824" t="s">
        <v>171</v>
      </c>
      <c r="E1824" t="s">
        <v>172</v>
      </c>
      <c r="F1824" t="s">
        <v>173</v>
      </c>
      <c r="G1824" t="s">
        <v>189</v>
      </c>
      <c r="H1824" t="s">
        <v>209</v>
      </c>
      <c r="I1824" t="s">
        <v>228</v>
      </c>
      <c r="J1824" t="s">
        <v>11730</v>
      </c>
      <c r="K1824" t="s">
        <v>568</v>
      </c>
      <c r="L1824" t="s">
        <v>569</v>
      </c>
      <c r="M1824" t="s">
        <v>179</v>
      </c>
      <c r="N1824" t="s">
        <v>192</v>
      </c>
      <c r="O1824" t="s">
        <v>6473</v>
      </c>
      <c r="P1824" t="s">
        <v>6732</v>
      </c>
      <c r="Q1824" t="s">
        <v>312</v>
      </c>
      <c r="R1824" t="s">
        <v>184</v>
      </c>
      <c r="S1824" t="s">
        <v>9788</v>
      </c>
      <c r="T1824" t="s">
        <v>219</v>
      </c>
      <c r="U1824" t="s">
        <v>9789</v>
      </c>
    </row>
    <row r="1825" spans="1:21" x14ac:dyDescent="0.2">
      <c r="A1825" t="s">
        <v>6733</v>
      </c>
      <c r="B1825" t="s">
        <v>6734</v>
      </c>
      <c r="C1825" t="s">
        <v>6735</v>
      </c>
      <c r="D1825" t="s">
        <v>171</v>
      </c>
      <c r="E1825" t="s">
        <v>172</v>
      </c>
      <c r="F1825" t="s">
        <v>173</v>
      </c>
      <c r="G1825" t="s">
        <v>174</v>
      </c>
      <c r="H1825" t="s">
        <v>292</v>
      </c>
      <c r="I1825" t="s">
        <v>574</v>
      </c>
      <c r="J1825" t="s">
        <v>11826</v>
      </c>
      <c r="K1825" t="s">
        <v>677</v>
      </c>
      <c r="L1825" t="s">
        <v>678</v>
      </c>
      <c r="M1825" t="s">
        <v>295</v>
      </c>
      <c r="N1825" t="s">
        <v>296</v>
      </c>
      <c r="O1825" t="s">
        <v>6736</v>
      </c>
      <c r="P1825" t="s">
        <v>6737</v>
      </c>
      <c r="Q1825" t="s">
        <v>225</v>
      </c>
      <c r="R1825" t="s">
        <v>184</v>
      </c>
      <c r="S1825" t="s">
        <v>9790</v>
      </c>
      <c r="T1825" t="s">
        <v>7771</v>
      </c>
      <c r="U1825" t="s">
        <v>11650</v>
      </c>
    </row>
    <row r="1826" spans="1:21" x14ac:dyDescent="0.2">
      <c r="A1826" t="s">
        <v>6738</v>
      </c>
      <c r="B1826" t="s">
        <v>6739</v>
      </c>
      <c r="C1826" t="s">
        <v>6740</v>
      </c>
      <c r="D1826" t="s">
        <v>171</v>
      </c>
      <c r="E1826" t="s">
        <v>172</v>
      </c>
      <c r="F1826" t="s">
        <v>173</v>
      </c>
      <c r="G1826" t="s">
        <v>174</v>
      </c>
      <c r="H1826" t="s">
        <v>684</v>
      </c>
      <c r="I1826" t="s">
        <v>234</v>
      </c>
      <c r="J1826" t="s">
        <v>11762</v>
      </c>
      <c r="K1826" t="s">
        <v>707</v>
      </c>
      <c r="L1826" t="s">
        <v>708</v>
      </c>
      <c r="M1826" t="s">
        <v>295</v>
      </c>
      <c r="N1826" t="s">
        <v>296</v>
      </c>
      <c r="O1826" t="s">
        <v>5480</v>
      </c>
      <c r="P1826" t="s">
        <v>6741</v>
      </c>
      <c r="Q1826" t="s">
        <v>329</v>
      </c>
      <c r="R1826" t="s">
        <v>330</v>
      </c>
      <c r="S1826" t="s">
        <v>9791</v>
      </c>
      <c r="T1826" t="s">
        <v>7771</v>
      </c>
      <c r="U1826" t="s">
        <v>11651</v>
      </c>
    </row>
    <row r="1827" spans="1:21" x14ac:dyDescent="0.2">
      <c r="A1827" t="s">
        <v>6743</v>
      </c>
      <c r="B1827" t="s">
        <v>6744</v>
      </c>
      <c r="C1827" t="s">
        <v>6745</v>
      </c>
      <c r="D1827" t="s">
        <v>171</v>
      </c>
      <c r="E1827" t="s">
        <v>172</v>
      </c>
      <c r="F1827" t="s">
        <v>173</v>
      </c>
      <c r="G1827" t="s">
        <v>189</v>
      </c>
      <c r="H1827" t="s">
        <v>326</v>
      </c>
      <c r="I1827" t="s">
        <v>176</v>
      </c>
      <c r="J1827" t="s">
        <v>11717</v>
      </c>
      <c r="K1827" t="s">
        <v>177</v>
      </c>
      <c r="L1827" t="s">
        <v>178</v>
      </c>
      <c r="M1827" t="s">
        <v>179</v>
      </c>
      <c r="N1827" t="s">
        <v>192</v>
      </c>
      <c r="O1827" t="s">
        <v>6746</v>
      </c>
      <c r="P1827" t="s">
        <v>6747</v>
      </c>
      <c r="Q1827" t="s">
        <v>754</v>
      </c>
      <c r="R1827" t="s">
        <v>330</v>
      </c>
      <c r="S1827" t="s">
        <v>9792</v>
      </c>
      <c r="T1827" t="s">
        <v>185</v>
      </c>
      <c r="U1827" t="s">
        <v>11652</v>
      </c>
    </row>
    <row r="1828" spans="1:21" x14ac:dyDescent="0.2">
      <c r="A1828" t="s">
        <v>6748</v>
      </c>
      <c r="B1828" t="s">
        <v>6749</v>
      </c>
      <c r="C1828" t="s">
        <v>6742</v>
      </c>
      <c r="D1828" t="s">
        <v>171</v>
      </c>
      <c r="E1828" t="s">
        <v>172</v>
      </c>
      <c r="F1828" t="s">
        <v>173</v>
      </c>
      <c r="G1828" t="s">
        <v>174</v>
      </c>
      <c r="H1828" t="s">
        <v>292</v>
      </c>
      <c r="I1828" t="s">
        <v>234</v>
      </c>
      <c r="J1828" t="s">
        <v>11768</v>
      </c>
      <c r="K1828" t="s">
        <v>677</v>
      </c>
      <c r="L1828" t="s">
        <v>678</v>
      </c>
      <c r="M1828" t="s">
        <v>295</v>
      </c>
      <c r="N1828" t="s">
        <v>296</v>
      </c>
      <c r="O1828" t="s">
        <v>6750</v>
      </c>
      <c r="P1828" t="s">
        <v>6751</v>
      </c>
      <c r="Q1828" t="s">
        <v>269</v>
      </c>
      <c r="R1828" t="s">
        <v>270</v>
      </c>
      <c r="S1828" t="s">
        <v>9793</v>
      </c>
      <c r="T1828" t="s">
        <v>7771</v>
      </c>
      <c r="U1828" t="s">
        <v>11653</v>
      </c>
    </row>
    <row r="1829" spans="1:21" x14ac:dyDescent="0.2">
      <c r="A1829" t="s">
        <v>6752</v>
      </c>
      <c r="B1829" t="s">
        <v>6753</v>
      </c>
      <c r="C1829" t="s">
        <v>6742</v>
      </c>
      <c r="D1829" t="s">
        <v>171</v>
      </c>
      <c r="E1829" t="s">
        <v>172</v>
      </c>
      <c r="F1829" t="s">
        <v>173</v>
      </c>
      <c r="G1829" t="s">
        <v>174</v>
      </c>
      <c r="H1829" t="s">
        <v>676</v>
      </c>
      <c r="I1829" t="s">
        <v>191</v>
      </c>
      <c r="J1829" t="s">
        <v>11824</v>
      </c>
      <c r="K1829" t="s">
        <v>293</v>
      </c>
      <c r="L1829" t="s">
        <v>294</v>
      </c>
      <c r="M1829" t="s">
        <v>295</v>
      </c>
      <c r="N1829" t="s">
        <v>9898</v>
      </c>
      <c r="O1829" t="s">
        <v>6754</v>
      </c>
      <c r="P1829" t="s">
        <v>6755</v>
      </c>
      <c r="Q1829" t="s">
        <v>596</v>
      </c>
      <c r="R1829" t="s">
        <v>597</v>
      </c>
      <c r="S1829" t="s">
        <v>9794</v>
      </c>
      <c r="T1829" t="s">
        <v>7752</v>
      </c>
      <c r="U1829" t="s">
        <v>11654</v>
      </c>
    </row>
    <row r="1830" spans="1:21" x14ac:dyDescent="0.2">
      <c r="A1830" t="s">
        <v>6756</v>
      </c>
      <c r="B1830" t="s">
        <v>6757</v>
      </c>
      <c r="C1830" t="s">
        <v>6758</v>
      </c>
      <c r="D1830" t="s">
        <v>171</v>
      </c>
      <c r="E1830" t="s">
        <v>172</v>
      </c>
      <c r="F1830" t="s">
        <v>173</v>
      </c>
      <c r="G1830" t="s">
        <v>174</v>
      </c>
      <c r="H1830" t="s">
        <v>684</v>
      </c>
      <c r="I1830" t="s">
        <v>574</v>
      </c>
      <c r="J1830" t="s">
        <v>11767</v>
      </c>
      <c r="K1830" t="s">
        <v>677</v>
      </c>
      <c r="L1830" t="s">
        <v>678</v>
      </c>
      <c r="M1830" t="s">
        <v>295</v>
      </c>
      <c r="N1830" t="s">
        <v>296</v>
      </c>
      <c r="O1830" t="s">
        <v>6759</v>
      </c>
      <c r="P1830" t="s">
        <v>6760</v>
      </c>
      <c r="Q1830" t="s">
        <v>754</v>
      </c>
      <c r="R1830" t="s">
        <v>330</v>
      </c>
      <c r="S1830" t="s">
        <v>9795</v>
      </c>
      <c r="T1830" t="s">
        <v>7771</v>
      </c>
      <c r="U1830" t="s">
        <v>11655</v>
      </c>
    </row>
    <row r="1831" spans="1:21" x14ac:dyDescent="0.2">
      <c r="A1831" t="s">
        <v>6762</v>
      </c>
      <c r="B1831" t="s">
        <v>6763</v>
      </c>
      <c r="C1831" t="s">
        <v>6758</v>
      </c>
      <c r="D1831" t="s">
        <v>171</v>
      </c>
      <c r="E1831" t="s">
        <v>172</v>
      </c>
      <c r="F1831" t="s">
        <v>173</v>
      </c>
      <c r="G1831" t="s">
        <v>174</v>
      </c>
      <c r="H1831" t="s">
        <v>292</v>
      </c>
      <c r="I1831" t="s">
        <v>210</v>
      </c>
      <c r="J1831" t="s">
        <v>11774</v>
      </c>
      <c r="K1831" t="s">
        <v>677</v>
      </c>
      <c r="L1831" t="s">
        <v>678</v>
      </c>
      <c r="M1831" t="s">
        <v>295</v>
      </c>
      <c r="N1831" t="s">
        <v>296</v>
      </c>
      <c r="O1831" t="s">
        <v>3214</v>
      </c>
      <c r="P1831" t="s">
        <v>3215</v>
      </c>
      <c r="Q1831" t="s">
        <v>555</v>
      </c>
      <c r="R1831" t="s">
        <v>270</v>
      </c>
      <c r="S1831" t="s">
        <v>9796</v>
      </c>
      <c r="T1831" t="s">
        <v>7771</v>
      </c>
      <c r="U1831" t="s">
        <v>11656</v>
      </c>
    </row>
    <row r="1832" spans="1:21" x14ac:dyDescent="0.2">
      <c r="A1832" t="s">
        <v>6764</v>
      </c>
      <c r="B1832" t="s">
        <v>6765</v>
      </c>
      <c r="C1832" t="s">
        <v>6766</v>
      </c>
      <c r="D1832" t="s">
        <v>171</v>
      </c>
      <c r="E1832" t="s">
        <v>172</v>
      </c>
      <c r="F1832" t="s">
        <v>173</v>
      </c>
      <c r="G1832" t="s">
        <v>174</v>
      </c>
      <c r="H1832" t="s">
        <v>175</v>
      </c>
      <c r="I1832" t="s">
        <v>191</v>
      </c>
      <c r="J1832" t="s">
        <v>11734</v>
      </c>
      <c r="K1832" t="s">
        <v>177</v>
      </c>
      <c r="L1832" t="s">
        <v>1376</v>
      </c>
      <c r="M1832" t="s">
        <v>179</v>
      </c>
      <c r="N1832" t="s">
        <v>180</v>
      </c>
      <c r="O1832" t="s">
        <v>6767</v>
      </c>
      <c r="P1832" t="s">
        <v>6768</v>
      </c>
      <c r="Q1832" t="s">
        <v>183</v>
      </c>
      <c r="R1832" t="s">
        <v>184</v>
      </c>
      <c r="S1832" t="s">
        <v>9797</v>
      </c>
      <c r="T1832" t="s">
        <v>1379</v>
      </c>
      <c r="U1832" t="s">
        <v>11657</v>
      </c>
    </row>
    <row r="1833" spans="1:21" x14ac:dyDescent="0.2">
      <c r="A1833" t="s">
        <v>6769</v>
      </c>
      <c r="B1833" t="s">
        <v>6770</v>
      </c>
      <c r="C1833" t="s">
        <v>6771</v>
      </c>
      <c r="D1833" t="s">
        <v>171</v>
      </c>
      <c r="E1833" t="s">
        <v>172</v>
      </c>
      <c r="F1833" t="s">
        <v>173</v>
      </c>
      <c r="G1833" t="s">
        <v>189</v>
      </c>
      <c r="H1833" t="s">
        <v>462</v>
      </c>
      <c r="I1833" t="s">
        <v>176</v>
      </c>
      <c r="J1833" t="s">
        <v>11839</v>
      </c>
      <c r="K1833" t="s">
        <v>177</v>
      </c>
      <c r="L1833" t="s">
        <v>334</v>
      </c>
      <c r="M1833" t="s">
        <v>179</v>
      </c>
      <c r="N1833" t="s">
        <v>192</v>
      </c>
      <c r="O1833" t="s">
        <v>6772</v>
      </c>
      <c r="P1833" t="s">
        <v>6773</v>
      </c>
      <c r="Q1833" t="s">
        <v>465</v>
      </c>
      <c r="R1833" t="s">
        <v>465</v>
      </c>
      <c r="S1833" t="s">
        <v>9798</v>
      </c>
      <c r="T1833" t="s">
        <v>338</v>
      </c>
      <c r="U1833" t="s">
        <v>11658</v>
      </c>
    </row>
    <row r="1834" spans="1:21" x14ac:dyDescent="0.2">
      <c r="A1834" t="s">
        <v>6774</v>
      </c>
      <c r="B1834" t="s">
        <v>6775</v>
      </c>
      <c r="C1834" t="s">
        <v>6776</v>
      </c>
      <c r="D1834" t="s">
        <v>171</v>
      </c>
      <c r="E1834" t="s">
        <v>172</v>
      </c>
      <c r="F1834" t="s">
        <v>173</v>
      </c>
      <c r="G1834" t="s">
        <v>174</v>
      </c>
      <c r="H1834" t="s">
        <v>462</v>
      </c>
      <c r="I1834" t="s">
        <v>191</v>
      </c>
      <c r="J1834" t="s">
        <v>11801</v>
      </c>
      <c r="K1834" t="s">
        <v>177</v>
      </c>
      <c r="L1834" t="s">
        <v>178</v>
      </c>
      <c r="M1834" t="s">
        <v>179</v>
      </c>
      <c r="N1834" t="s">
        <v>180</v>
      </c>
      <c r="O1834" t="s">
        <v>6777</v>
      </c>
      <c r="P1834" t="s">
        <v>6778</v>
      </c>
      <c r="Q1834" t="s">
        <v>465</v>
      </c>
      <c r="R1834" t="s">
        <v>465</v>
      </c>
      <c r="S1834" t="s">
        <v>9799</v>
      </c>
      <c r="T1834" t="s">
        <v>185</v>
      </c>
      <c r="U1834" t="s">
        <v>9800</v>
      </c>
    </row>
    <row r="1835" spans="1:21" x14ac:dyDescent="0.2">
      <c r="A1835" t="s">
        <v>6779</v>
      </c>
      <c r="B1835" t="s">
        <v>6780</v>
      </c>
      <c r="C1835" t="s">
        <v>6771</v>
      </c>
      <c r="D1835" t="s">
        <v>171</v>
      </c>
      <c r="E1835" t="s">
        <v>172</v>
      </c>
      <c r="F1835" t="s">
        <v>173</v>
      </c>
      <c r="G1835" t="s">
        <v>174</v>
      </c>
      <c r="H1835" t="s">
        <v>580</v>
      </c>
      <c r="I1835" t="s">
        <v>574</v>
      </c>
      <c r="J1835" t="s">
        <v>11781</v>
      </c>
      <c r="K1835" t="s">
        <v>1021</v>
      </c>
      <c r="L1835" t="s">
        <v>1022</v>
      </c>
      <c r="M1835" t="s">
        <v>295</v>
      </c>
      <c r="N1835" t="s">
        <v>9898</v>
      </c>
      <c r="O1835" t="s">
        <v>1440</v>
      </c>
      <c r="P1835" t="s">
        <v>6781</v>
      </c>
      <c r="Q1835" t="s">
        <v>200</v>
      </c>
      <c r="R1835" t="s">
        <v>184</v>
      </c>
      <c r="S1835" t="s">
        <v>9801</v>
      </c>
      <c r="T1835" t="s">
        <v>7757</v>
      </c>
      <c r="U1835" t="s">
        <v>11659</v>
      </c>
    </row>
    <row r="1836" spans="1:21" x14ac:dyDescent="0.2">
      <c r="A1836" t="s">
        <v>6782</v>
      </c>
      <c r="B1836" t="s">
        <v>6783</v>
      </c>
      <c r="C1836" t="s">
        <v>6761</v>
      </c>
      <c r="D1836" t="s">
        <v>171</v>
      </c>
      <c r="E1836" t="s">
        <v>172</v>
      </c>
      <c r="F1836" t="s">
        <v>173</v>
      </c>
      <c r="G1836" t="s">
        <v>174</v>
      </c>
      <c r="H1836" t="s">
        <v>793</v>
      </c>
      <c r="I1836" t="s">
        <v>199</v>
      </c>
      <c r="J1836" t="s">
        <v>11795</v>
      </c>
      <c r="K1836" t="s">
        <v>707</v>
      </c>
      <c r="L1836" t="s">
        <v>708</v>
      </c>
      <c r="M1836" t="s">
        <v>295</v>
      </c>
      <c r="N1836" t="s">
        <v>296</v>
      </c>
      <c r="O1836" t="s">
        <v>6784</v>
      </c>
      <c r="P1836" t="s">
        <v>6785</v>
      </c>
      <c r="Q1836" t="s">
        <v>1014</v>
      </c>
      <c r="R1836" t="s">
        <v>261</v>
      </c>
      <c r="S1836" t="s">
        <v>9802</v>
      </c>
      <c r="T1836" t="s">
        <v>7771</v>
      </c>
      <c r="U1836" t="s">
        <v>11660</v>
      </c>
    </row>
    <row r="1837" spans="1:21" x14ac:dyDescent="0.2">
      <c r="A1837" t="s">
        <v>6786</v>
      </c>
      <c r="B1837" t="s">
        <v>6787</v>
      </c>
      <c r="C1837" t="s">
        <v>6771</v>
      </c>
      <c r="D1837" t="s">
        <v>171</v>
      </c>
      <c r="E1837" t="s">
        <v>172</v>
      </c>
      <c r="F1837" t="s">
        <v>173</v>
      </c>
      <c r="G1837" t="s">
        <v>174</v>
      </c>
      <c r="H1837" t="s">
        <v>684</v>
      </c>
      <c r="I1837" t="s">
        <v>574</v>
      </c>
      <c r="J1837" t="s">
        <v>11767</v>
      </c>
      <c r="K1837" t="s">
        <v>805</v>
      </c>
      <c r="L1837" t="s">
        <v>806</v>
      </c>
      <c r="M1837" t="s">
        <v>295</v>
      </c>
      <c r="N1837" t="s">
        <v>9898</v>
      </c>
      <c r="O1837" t="s">
        <v>6788</v>
      </c>
      <c r="P1837" t="s">
        <v>6789</v>
      </c>
      <c r="Q1837" t="s">
        <v>754</v>
      </c>
      <c r="R1837" t="s">
        <v>330</v>
      </c>
      <c r="S1837" t="s">
        <v>9803</v>
      </c>
      <c r="T1837" t="s">
        <v>7800</v>
      </c>
      <c r="U1837" t="s">
        <v>11661</v>
      </c>
    </row>
    <row r="1838" spans="1:21" x14ac:dyDescent="0.2">
      <c r="A1838" t="s">
        <v>6790</v>
      </c>
      <c r="B1838" t="s">
        <v>6791</v>
      </c>
      <c r="C1838" t="s">
        <v>6761</v>
      </c>
      <c r="D1838" t="s">
        <v>171</v>
      </c>
      <c r="E1838" t="s">
        <v>172</v>
      </c>
      <c r="F1838" t="s">
        <v>173</v>
      </c>
      <c r="G1838" t="s">
        <v>174</v>
      </c>
      <c r="H1838" t="s">
        <v>657</v>
      </c>
      <c r="I1838" t="s">
        <v>191</v>
      </c>
      <c r="J1838" t="s">
        <v>11836</v>
      </c>
      <c r="K1838" t="s">
        <v>1504</v>
      </c>
      <c r="L1838" t="s">
        <v>1505</v>
      </c>
      <c r="M1838" t="s">
        <v>295</v>
      </c>
      <c r="N1838" t="s">
        <v>9898</v>
      </c>
      <c r="O1838" t="s">
        <v>1333</v>
      </c>
      <c r="P1838" t="s">
        <v>6792</v>
      </c>
      <c r="Q1838" t="s">
        <v>521</v>
      </c>
      <c r="R1838" t="s">
        <v>196</v>
      </c>
      <c r="S1838" t="s">
        <v>9805</v>
      </c>
      <c r="T1838" t="s">
        <v>7800</v>
      </c>
      <c r="U1838" t="s">
        <v>11662</v>
      </c>
    </row>
    <row r="1839" spans="1:21" x14ac:dyDescent="0.2">
      <c r="A1839" t="s">
        <v>6794</v>
      </c>
      <c r="B1839" t="s">
        <v>6795</v>
      </c>
      <c r="C1839" t="s">
        <v>6793</v>
      </c>
      <c r="D1839" t="s">
        <v>171</v>
      </c>
      <c r="E1839" t="s">
        <v>172</v>
      </c>
      <c r="F1839" t="s">
        <v>173</v>
      </c>
      <c r="G1839" t="s">
        <v>174</v>
      </c>
      <c r="H1839" t="s">
        <v>580</v>
      </c>
      <c r="I1839" t="s">
        <v>251</v>
      </c>
      <c r="J1839" t="s">
        <v>11751</v>
      </c>
      <c r="K1839" t="s">
        <v>1021</v>
      </c>
      <c r="L1839" t="s">
        <v>1022</v>
      </c>
      <c r="M1839" t="s">
        <v>295</v>
      </c>
      <c r="N1839" t="s">
        <v>9898</v>
      </c>
      <c r="O1839" t="s">
        <v>3653</v>
      </c>
      <c r="P1839" t="s">
        <v>6796</v>
      </c>
      <c r="Q1839" t="s">
        <v>183</v>
      </c>
      <c r="R1839" t="s">
        <v>184</v>
      </c>
      <c r="S1839" t="s">
        <v>8483</v>
      </c>
      <c r="T1839" t="s">
        <v>7757</v>
      </c>
      <c r="U1839" t="s">
        <v>11663</v>
      </c>
    </row>
    <row r="1840" spans="1:21" x14ac:dyDescent="0.2">
      <c r="A1840" t="s">
        <v>6797</v>
      </c>
      <c r="B1840" t="s">
        <v>6798</v>
      </c>
      <c r="C1840" t="s">
        <v>6799</v>
      </c>
      <c r="D1840" t="s">
        <v>171</v>
      </c>
      <c r="E1840" t="s">
        <v>172</v>
      </c>
      <c r="F1840" t="s">
        <v>173</v>
      </c>
      <c r="G1840" t="s">
        <v>174</v>
      </c>
      <c r="H1840" t="s">
        <v>657</v>
      </c>
      <c r="I1840" t="s">
        <v>228</v>
      </c>
      <c r="J1840" t="s">
        <v>11868</v>
      </c>
      <c r="K1840" t="s">
        <v>677</v>
      </c>
      <c r="L1840" t="s">
        <v>678</v>
      </c>
      <c r="M1840" t="s">
        <v>295</v>
      </c>
      <c r="N1840" t="s">
        <v>296</v>
      </c>
      <c r="O1840" t="s">
        <v>5349</v>
      </c>
      <c r="P1840" t="s">
        <v>6800</v>
      </c>
      <c r="Q1840" t="s">
        <v>195</v>
      </c>
      <c r="R1840" t="s">
        <v>196</v>
      </c>
      <c r="S1840" t="s">
        <v>9806</v>
      </c>
      <c r="T1840" t="s">
        <v>7771</v>
      </c>
      <c r="U1840" t="s">
        <v>11664</v>
      </c>
    </row>
    <row r="1841" spans="1:21" x14ac:dyDescent="0.2">
      <c r="A1841" t="s">
        <v>6801</v>
      </c>
      <c r="B1841" t="s">
        <v>6802</v>
      </c>
      <c r="C1841" t="s">
        <v>6793</v>
      </c>
      <c r="D1841" t="s">
        <v>171</v>
      </c>
      <c r="E1841" t="s">
        <v>172</v>
      </c>
      <c r="F1841" t="s">
        <v>173</v>
      </c>
      <c r="G1841" t="s">
        <v>174</v>
      </c>
      <c r="H1841" t="s">
        <v>793</v>
      </c>
      <c r="I1841" t="s">
        <v>210</v>
      </c>
      <c r="J1841" t="s">
        <v>11770</v>
      </c>
      <c r="K1841" t="s">
        <v>610</v>
      </c>
      <c r="L1841" t="s">
        <v>611</v>
      </c>
      <c r="M1841" t="s">
        <v>295</v>
      </c>
      <c r="N1841" t="s">
        <v>9898</v>
      </c>
      <c r="O1841" t="s">
        <v>6803</v>
      </c>
      <c r="P1841" t="s">
        <v>6804</v>
      </c>
      <c r="Q1841" t="s">
        <v>704</v>
      </c>
      <c r="R1841" t="s">
        <v>261</v>
      </c>
      <c r="S1841" t="s">
        <v>9807</v>
      </c>
      <c r="T1841" t="s">
        <v>7800</v>
      </c>
      <c r="U1841" t="s">
        <v>11665</v>
      </c>
    </row>
    <row r="1842" spans="1:21" x14ac:dyDescent="0.2">
      <c r="A1842" t="s">
        <v>6805</v>
      </c>
      <c r="B1842" t="s">
        <v>6806</v>
      </c>
      <c r="C1842" t="s">
        <v>6793</v>
      </c>
      <c r="D1842" t="s">
        <v>171</v>
      </c>
      <c r="E1842" t="s">
        <v>172</v>
      </c>
      <c r="F1842" t="s">
        <v>173</v>
      </c>
      <c r="G1842" t="s">
        <v>174</v>
      </c>
      <c r="H1842" t="s">
        <v>793</v>
      </c>
      <c r="I1842" t="s">
        <v>199</v>
      </c>
      <c r="J1842" t="s">
        <v>11795</v>
      </c>
      <c r="K1842" t="s">
        <v>1021</v>
      </c>
      <c r="L1842" t="s">
        <v>1022</v>
      </c>
      <c r="M1842" t="s">
        <v>295</v>
      </c>
      <c r="N1842" t="s">
        <v>9898</v>
      </c>
      <c r="O1842" t="s">
        <v>6807</v>
      </c>
      <c r="P1842" t="s">
        <v>6808</v>
      </c>
      <c r="Q1842" t="s">
        <v>1157</v>
      </c>
      <c r="R1842" t="s">
        <v>261</v>
      </c>
      <c r="S1842" t="s">
        <v>9808</v>
      </c>
      <c r="T1842" t="s">
        <v>7757</v>
      </c>
      <c r="U1842" t="s">
        <v>11666</v>
      </c>
    </row>
    <row r="1843" spans="1:21" x14ac:dyDescent="0.2">
      <c r="A1843" t="s">
        <v>6809</v>
      </c>
      <c r="B1843" t="s">
        <v>6810</v>
      </c>
      <c r="C1843" t="s">
        <v>280</v>
      </c>
      <c r="D1843" t="s">
        <v>171</v>
      </c>
      <c r="E1843" t="s">
        <v>172</v>
      </c>
      <c r="F1843" t="s">
        <v>173</v>
      </c>
      <c r="G1843" t="s">
        <v>189</v>
      </c>
      <c r="H1843" t="s">
        <v>1092</v>
      </c>
      <c r="I1843" t="s">
        <v>191</v>
      </c>
      <c r="J1843" t="s">
        <v>11844</v>
      </c>
      <c r="K1843" t="s">
        <v>677</v>
      </c>
      <c r="L1843" t="s">
        <v>678</v>
      </c>
      <c r="M1843" t="s">
        <v>295</v>
      </c>
      <c r="N1843" t="s">
        <v>296</v>
      </c>
      <c r="O1843" t="s">
        <v>6811</v>
      </c>
      <c r="P1843" t="s">
        <v>6812</v>
      </c>
      <c r="Q1843" t="s">
        <v>320</v>
      </c>
      <c r="R1843" t="s">
        <v>321</v>
      </c>
      <c r="S1843" t="s">
        <v>9809</v>
      </c>
      <c r="T1843" t="s">
        <v>7771</v>
      </c>
      <c r="U1843" t="s">
        <v>11667</v>
      </c>
    </row>
    <row r="1844" spans="1:21" x14ac:dyDescent="0.2">
      <c r="A1844" t="s">
        <v>6813</v>
      </c>
      <c r="B1844" t="s">
        <v>6814</v>
      </c>
      <c r="C1844" t="s">
        <v>6815</v>
      </c>
      <c r="D1844" t="s">
        <v>171</v>
      </c>
      <c r="E1844" t="s">
        <v>172</v>
      </c>
      <c r="F1844" t="s">
        <v>173</v>
      </c>
      <c r="G1844" t="s">
        <v>245</v>
      </c>
      <c r="H1844" t="s">
        <v>257</v>
      </c>
      <c r="I1844" t="s">
        <v>234</v>
      </c>
      <c r="J1844" t="s">
        <v>11785</v>
      </c>
      <c r="K1844" t="s">
        <v>177</v>
      </c>
      <c r="L1844" t="s">
        <v>178</v>
      </c>
      <c r="M1844" t="s">
        <v>179</v>
      </c>
      <c r="N1844" t="s">
        <v>180</v>
      </c>
      <c r="O1844" t="s">
        <v>6816</v>
      </c>
      <c r="P1844" t="s">
        <v>6817</v>
      </c>
      <c r="Q1844" t="s">
        <v>704</v>
      </c>
      <c r="R1844" t="s">
        <v>261</v>
      </c>
      <c r="S1844" t="s">
        <v>9810</v>
      </c>
      <c r="T1844" t="s">
        <v>185</v>
      </c>
      <c r="U1844" t="s">
        <v>9811</v>
      </c>
    </row>
    <row r="1845" spans="1:21" x14ac:dyDescent="0.2">
      <c r="A1845" t="s">
        <v>6818</v>
      </c>
      <c r="B1845" t="s">
        <v>6819</v>
      </c>
      <c r="C1845" t="s">
        <v>6820</v>
      </c>
      <c r="D1845" t="s">
        <v>171</v>
      </c>
      <c r="E1845" t="s">
        <v>172</v>
      </c>
      <c r="F1845" t="s">
        <v>173</v>
      </c>
      <c r="G1845" t="s">
        <v>189</v>
      </c>
      <c r="H1845" t="s">
        <v>684</v>
      </c>
      <c r="I1845" t="s">
        <v>210</v>
      </c>
      <c r="J1845" t="s">
        <v>11812</v>
      </c>
      <c r="K1845" t="s">
        <v>603</v>
      </c>
      <c r="L1845" t="s">
        <v>995</v>
      </c>
      <c r="M1845" t="s">
        <v>295</v>
      </c>
      <c r="N1845" t="s">
        <v>9898</v>
      </c>
      <c r="O1845" t="s">
        <v>6821</v>
      </c>
      <c r="P1845" t="s">
        <v>6822</v>
      </c>
      <c r="Q1845" t="s">
        <v>878</v>
      </c>
      <c r="R1845" t="s">
        <v>330</v>
      </c>
      <c r="S1845" t="s">
        <v>9812</v>
      </c>
      <c r="T1845" t="s">
        <v>7752</v>
      </c>
      <c r="U1845" t="s">
        <v>11668</v>
      </c>
    </row>
    <row r="1846" spans="1:21" x14ac:dyDescent="0.2">
      <c r="A1846" t="s">
        <v>6823</v>
      </c>
      <c r="B1846" t="s">
        <v>6824</v>
      </c>
      <c r="C1846" t="s">
        <v>6825</v>
      </c>
      <c r="D1846" t="s">
        <v>171</v>
      </c>
      <c r="E1846" t="s">
        <v>172</v>
      </c>
      <c r="F1846" t="s">
        <v>173</v>
      </c>
      <c r="G1846" t="s">
        <v>174</v>
      </c>
      <c r="H1846" t="s">
        <v>190</v>
      </c>
      <c r="I1846" t="s">
        <v>176</v>
      </c>
      <c r="J1846" t="s">
        <v>11722</v>
      </c>
      <c r="K1846" t="s">
        <v>177</v>
      </c>
      <c r="L1846" t="s">
        <v>178</v>
      </c>
      <c r="M1846" t="s">
        <v>179</v>
      </c>
      <c r="N1846" t="s">
        <v>180</v>
      </c>
      <c r="O1846" t="s">
        <v>6826</v>
      </c>
      <c r="P1846" t="s">
        <v>9813</v>
      </c>
      <c r="Q1846" t="s">
        <v>195</v>
      </c>
      <c r="R1846" t="s">
        <v>196</v>
      </c>
      <c r="S1846" t="s">
        <v>9814</v>
      </c>
      <c r="T1846" t="s">
        <v>185</v>
      </c>
      <c r="U1846" t="s">
        <v>9815</v>
      </c>
    </row>
    <row r="1847" spans="1:21" x14ac:dyDescent="0.2">
      <c r="A1847" t="s">
        <v>6827</v>
      </c>
      <c r="B1847" t="s">
        <v>6828</v>
      </c>
      <c r="C1847" t="s">
        <v>6829</v>
      </c>
      <c r="D1847" t="s">
        <v>171</v>
      </c>
      <c r="E1847" t="s">
        <v>172</v>
      </c>
      <c r="F1847" t="s">
        <v>173</v>
      </c>
      <c r="G1847" t="s">
        <v>174</v>
      </c>
      <c r="H1847" t="s">
        <v>7769</v>
      </c>
      <c r="I1847" t="s">
        <v>176</v>
      </c>
      <c r="J1847" t="s">
        <v>11783</v>
      </c>
      <c r="K1847" t="s">
        <v>622</v>
      </c>
      <c r="L1847" t="s">
        <v>569</v>
      </c>
      <c r="M1847" t="s">
        <v>295</v>
      </c>
      <c r="N1847" t="s">
        <v>623</v>
      </c>
      <c r="O1847" t="s">
        <v>6830</v>
      </c>
      <c r="P1847" t="s">
        <v>6831</v>
      </c>
      <c r="Q1847" t="s">
        <v>878</v>
      </c>
      <c r="R1847" t="s">
        <v>330</v>
      </c>
      <c r="S1847" t="s">
        <v>9816</v>
      </c>
      <c r="T1847" t="s">
        <v>631</v>
      </c>
      <c r="U1847" t="s">
        <v>11669</v>
      </c>
    </row>
    <row r="1848" spans="1:21" x14ac:dyDescent="0.2">
      <c r="A1848" t="s">
        <v>6832</v>
      </c>
      <c r="B1848" t="s">
        <v>6833</v>
      </c>
      <c r="C1848" t="s">
        <v>6834</v>
      </c>
      <c r="D1848" t="s">
        <v>171</v>
      </c>
      <c r="E1848" t="s">
        <v>172</v>
      </c>
      <c r="F1848" t="s">
        <v>173</v>
      </c>
      <c r="G1848" t="s">
        <v>245</v>
      </c>
      <c r="H1848" t="s">
        <v>198</v>
      </c>
      <c r="I1848" t="s">
        <v>199</v>
      </c>
      <c r="J1848" t="s">
        <v>11726</v>
      </c>
      <c r="K1848" t="s">
        <v>217</v>
      </c>
      <c r="L1848" t="s">
        <v>317</v>
      </c>
      <c r="M1848" t="s">
        <v>179</v>
      </c>
      <c r="N1848" t="s">
        <v>180</v>
      </c>
      <c r="O1848" t="s">
        <v>2395</v>
      </c>
      <c r="P1848" t="s">
        <v>6835</v>
      </c>
      <c r="Q1848" t="s">
        <v>200</v>
      </c>
      <c r="R1848" t="s">
        <v>184</v>
      </c>
      <c r="S1848" t="s">
        <v>9817</v>
      </c>
      <c r="T1848" t="s">
        <v>322</v>
      </c>
      <c r="U1848" t="s">
        <v>11670</v>
      </c>
    </row>
    <row r="1849" spans="1:21" x14ac:dyDescent="0.2">
      <c r="A1849" t="s">
        <v>6836</v>
      </c>
      <c r="B1849" t="s">
        <v>6837</v>
      </c>
      <c r="C1849" t="s">
        <v>6838</v>
      </c>
      <c r="D1849" t="s">
        <v>171</v>
      </c>
      <c r="E1849" t="s">
        <v>172</v>
      </c>
      <c r="F1849" t="s">
        <v>173</v>
      </c>
      <c r="G1849" t="s">
        <v>189</v>
      </c>
      <c r="H1849" t="s">
        <v>462</v>
      </c>
      <c r="I1849" t="s">
        <v>234</v>
      </c>
      <c r="J1849" t="s">
        <v>11741</v>
      </c>
      <c r="K1849" t="s">
        <v>217</v>
      </c>
      <c r="L1849" t="s">
        <v>317</v>
      </c>
      <c r="M1849" t="s">
        <v>179</v>
      </c>
      <c r="N1849" t="s">
        <v>192</v>
      </c>
      <c r="O1849" t="s">
        <v>6839</v>
      </c>
      <c r="P1849" t="s">
        <v>6840</v>
      </c>
      <c r="Q1849" t="s">
        <v>465</v>
      </c>
      <c r="R1849" t="s">
        <v>465</v>
      </c>
      <c r="S1849" t="s">
        <v>9818</v>
      </c>
      <c r="T1849" t="s">
        <v>322</v>
      </c>
      <c r="U1849" t="s">
        <v>11671</v>
      </c>
    </row>
    <row r="1850" spans="1:21" x14ac:dyDescent="0.2">
      <c r="A1850" t="s">
        <v>6841</v>
      </c>
      <c r="B1850" t="s">
        <v>6842</v>
      </c>
      <c r="C1850" t="s">
        <v>6843</v>
      </c>
      <c r="D1850" t="s">
        <v>171</v>
      </c>
      <c r="E1850" t="s">
        <v>172</v>
      </c>
      <c r="F1850" t="s">
        <v>173</v>
      </c>
      <c r="G1850" t="s">
        <v>174</v>
      </c>
      <c r="H1850" t="s">
        <v>793</v>
      </c>
      <c r="I1850" t="s">
        <v>191</v>
      </c>
      <c r="J1850" t="s">
        <v>11815</v>
      </c>
      <c r="K1850" t="s">
        <v>707</v>
      </c>
      <c r="L1850" t="s">
        <v>708</v>
      </c>
      <c r="M1850" t="s">
        <v>295</v>
      </c>
      <c r="N1850" t="s">
        <v>296</v>
      </c>
      <c r="O1850" t="s">
        <v>6844</v>
      </c>
      <c r="P1850" t="s">
        <v>6845</v>
      </c>
      <c r="Q1850" t="s">
        <v>1157</v>
      </c>
      <c r="R1850" t="s">
        <v>261</v>
      </c>
      <c r="S1850" t="s">
        <v>9819</v>
      </c>
      <c r="T1850" t="s">
        <v>7771</v>
      </c>
      <c r="U1850" t="s">
        <v>11672</v>
      </c>
    </row>
    <row r="1851" spans="1:21" x14ac:dyDescent="0.2">
      <c r="A1851" t="s">
        <v>6846</v>
      </c>
      <c r="B1851" t="s">
        <v>6847</v>
      </c>
      <c r="C1851" t="s">
        <v>6848</v>
      </c>
      <c r="D1851" t="s">
        <v>171</v>
      </c>
      <c r="E1851" t="s">
        <v>172</v>
      </c>
      <c r="F1851" t="s">
        <v>173</v>
      </c>
      <c r="G1851" t="s">
        <v>174</v>
      </c>
      <c r="H1851" t="s">
        <v>11763</v>
      </c>
      <c r="I1851" t="s">
        <v>239</v>
      </c>
      <c r="J1851" t="s">
        <v>11776</v>
      </c>
      <c r="K1851" t="s">
        <v>622</v>
      </c>
      <c r="L1851" t="s">
        <v>569</v>
      </c>
      <c r="M1851" t="s">
        <v>295</v>
      </c>
      <c r="N1851" t="s">
        <v>623</v>
      </c>
      <c r="O1851" t="s">
        <v>6849</v>
      </c>
      <c r="P1851" t="s">
        <v>6850</v>
      </c>
      <c r="Q1851" t="s">
        <v>225</v>
      </c>
      <c r="R1851" t="s">
        <v>184</v>
      </c>
      <c r="S1851" t="s">
        <v>9820</v>
      </c>
      <c r="T1851" t="s">
        <v>631</v>
      </c>
      <c r="U1851" t="s">
        <v>11673</v>
      </c>
    </row>
    <row r="1852" spans="1:21" x14ac:dyDescent="0.2">
      <c r="A1852" t="s">
        <v>6851</v>
      </c>
      <c r="B1852" t="s">
        <v>6852</v>
      </c>
      <c r="C1852" t="s">
        <v>6853</v>
      </c>
      <c r="D1852" t="s">
        <v>171</v>
      </c>
      <c r="E1852" t="s">
        <v>172</v>
      </c>
      <c r="F1852" t="s">
        <v>173</v>
      </c>
      <c r="G1852" t="s">
        <v>174</v>
      </c>
      <c r="H1852" t="s">
        <v>175</v>
      </c>
      <c r="I1852" t="s">
        <v>191</v>
      </c>
      <c r="J1852" t="s">
        <v>11734</v>
      </c>
      <c r="K1852" t="s">
        <v>177</v>
      </c>
      <c r="L1852" t="s">
        <v>178</v>
      </c>
      <c r="M1852" t="s">
        <v>179</v>
      </c>
      <c r="N1852" t="s">
        <v>180</v>
      </c>
      <c r="O1852" t="s">
        <v>6854</v>
      </c>
      <c r="P1852" t="s">
        <v>6855</v>
      </c>
      <c r="Q1852" t="s">
        <v>458</v>
      </c>
      <c r="R1852" t="s">
        <v>184</v>
      </c>
      <c r="S1852" t="s">
        <v>9821</v>
      </c>
      <c r="T1852" t="s">
        <v>185</v>
      </c>
      <c r="U1852" t="s">
        <v>9822</v>
      </c>
    </row>
    <row r="1853" spans="1:21" x14ac:dyDescent="0.2">
      <c r="A1853" t="s">
        <v>6856</v>
      </c>
      <c r="B1853" t="s">
        <v>6857</v>
      </c>
      <c r="C1853" t="s">
        <v>6858</v>
      </c>
      <c r="D1853" t="s">
        <v>171</v>
      </c>
      <c r="E1853" t="s">
        <v>172</v>
      </c>
      <c r="F1853" t="s">
        <v>173</v>
      </c>
      <c r="G1853" t="s">
        <v>174</v>
      </c>
      <c r="H1853" t="s">
        <v>316</v>
      </c>
      <c r="I1853" t="s">
        <v>234</v>
      </c>
      <c r="J1853" t="s">
        <v>11786</v>
      </c>
      <c r="K1853" t="s">
        <v>177</v>
      </c>
      <c r="L1853" t="s">
        <v>178</v>
      </c>
      <c r="M1853" t="s">
        <v>179</v>
      </c>
      <c r="N1853" t="s">
        <v>180</v>
      </c>
      <c r="O1853" t="s">
        <v>6859</v>
      </c>
      <c r="P1853" t="s">
        <v>6860</v>
      </c>
      <c r="Q1853" t="s">
        <v>796</v>
      </c>
      <c r="R1853" t="s">
        <v>321</v>
      </c>
      <c r="S1853" t="s">
        <v>9823</v>
      </c>
      <c r="T1853" t="s">
        <v>185</v>
      </c>
      <c r="U1853" t="s">
        <v>11674</v>
      </c>
    </row>
    <row r="1854" spans="1:21" x14ac:dyDescent="0.2">
      <c r="A1854" t="s">
        <v>6861</v>
      </c>
      <c r="B1854" t="s">
        <v>6862</v>
      </c>
      <c r="C1854" t="s">
        <v>6863</v>
      </c>
      <c r="D1854" t="s">
        <v>171</v>
      </c>
      <c r="E1854" t="s">
        <v>172</v>
      </c>
      <c r="F1854" t="s">
        <v>173</v>
      </c>
      <c r="G1854" t="s">
        <v>174</v>
      </c>
      <c r="H1854" t="s">
        <v>580</v>
      </c>
      <c r="I1854" t="s">
        <v>176</v>
      </c>
      <c r="J1854" t="s">
        <v>11782</v>
      </c>
      <c r="K1854" t="s">
        <v>694</v>
      </c>
      <c r="L1854" t="s">
        <v>695</v>
      </c>
      <c r="M1854" t="s">
        <v>295</v>
      </c>
      <c r="N1854" t="s">
        <v>296</v>
      </c>
      <c r="O1854" t="s">
        <v>872</v>
      </c>
      <c r="P1854" t="s">
        <v>6864</v>
      </c>
      <c r="Q1854" t="s">
        <v>312</v>
      </c>
      <c r="R1854" t="s">
        <v>184</v>
      </c>
      <c r="S1854" t="s">
        <v>9495</v>
      </c>
      <c r="T1854" t="s">
        <v>7775</v>
      </c>
      <c r="U1854" t="s">
        <v>11675</v>
      </c>
    </row>
    <row r="1855" spans="1:21" x14ac:dyDescent="0.2">
      <c r="A1855" t="s">
        <v>6865</v>
      </c>
      <c r="B1855" t="s">
        <v>6866</v>
      </c>
      <c r="C1855" t="s">
        <v>6848</v>
      </c>
      <c r="D1855" t="s">
        <v>171</v>
      </c>
      <c r="E1855" t="s">
        <v>172</v>
      </c>
      <c r="F1855" t="s">
        <v>173</v>
      </c>
      <c r="G1855" t="s">
        <v>174</v>
      </c>
      <c r="H1855" t="s">
        <v>11763</v>
      </c>
      <c r="I1855" t="s">
        <v>239</v>
      </c>
      <c r="J1855" t="s">
        <v>11776</v>
      </c>
      <c r="K1855" t="s">
        <v>622</v>
      </c>
      <c r="L1855" t="s">
        <v>569</v>
      </c>
      <c r="M1855" t="s">
        <v>295</v>
      </c>
      <c r="N1855" t="s">
        <v>623</v>
      </c>
      <c r="O1855" t="s">
        <v>6867</v>
      </c>
      <c r="P1855" t="s">
        <v>6868</v>
      </c>
      <c r="Q1855" t="s">
        <v>225</v>
      </c>
      <c r="R1855" t="s">
        <v>184</v>
      </c>
      <c r="S1855" t="s">
        <v>9824</v>
      </c>
      <c r="T1855" t="s">
        <v>631</v>
      </c>
      <c r="U1855" t="s">
        <v>11676</v>
      </c>
    </row>
    <row r="1856" spans="1:21" x14ac:dyDescent="0.2">
      <c r="A1856" t="s">
        <v>6869</v>
      </c>
      <c r="B1856" t="s">
        <v>6870</v>
      </c>
      <c r="C1856" t="s">
        <v>6848</v>
      </c>
      <c r="D1856" t="s">
        <v>171</v>
      </c>
      <c r="E1856" t="s">
        <v>172</v>
      </c>
      <c r="F1856" t="s">
        <v>173</v>
      </c>
      <c r="G1856" t="s">
        <v>174</v>
      </c>
      <c r="H1856" t="s">
        <v>198</v>
      </c>
      <c r="I1856" t="s">
        <v>191</v>
      </c>
      <c r="J1856" t="s">
        <v>11718</v>
      </c>
      <c r="K1856" t="s">
        <v>177</v>
      </c>
      <c r="L1856" t="s">
        <v>178</v>
      </c>
      <c r="M1856" t="s">
        <v>179</v>
      </c>
      <c r="N1856" t="s">
        <v>180</v>
      </c>
      <c r="O1856" t="s">
        <v>6871</v>
      </c>
      <c r="P1856" t="s">
        <v>6872</v>
      </c>
      <c r="Q1856" t="s">
        <v>200</v>
      </c>
      <c r="R1856" t="s">
        <v>184</v>
      </c>
      <c r="S1856" t="s">
        <v>9825</v>
      </c>
      <c r="T1856" t="s">
        <v>185</v>
      </c>
      <c r="U1856" t="s">
        <v>11677</v>
      </c>
    </row>
    <row r="1857" spans="1:21" x14ac:dyDescent="0.2">
      <c r="A1857" t="s">
        <v>6873</v>
      </c>
      <c r="B1857" t="s">
        <v>6874</v>
      </c>
      <c r="C1857" t="s">
        <v>6848</v>
      </c>
      <c r="D1857" t="s">
        <v>171</v>
      </c>
      <c r="E1857" t="s">
        <v>172</v>
      </c>
      <c r="F1857" t="s">
        <v>173</v>
      </c>
      <c r="G1857" t="s">
        <v>174</v>
      </c>
      <c r="H1857" t="s">
        <v>11752</v>
      </c>
      <c r="I1857" t="s">
        <v>210</v>
      </c>
      <c r="J1857" t="s">
        <v>11754</v>
      </c>
      <c r="K1857" t="s">
        <v>622</v>
      </c>
      <c r="L1857" t="s">
        <v>569</v>
      </c>
      <c r="M1857" t="s">
        <v>295</v>
      </c>
      <c r="N1857" t="s">
        <v>623</v>
      </c>
      <c r="O1857" t="s">
        <v>6875</v>
      </c>
      <c r="P1857" t="s">
        <v>6876</v>
      </c>
      <c r="Q1857" t="s">
        <v>344</v>
      </c>
      <c r="R1857" t="s">
        <v>184</v>
      </c>
      <c r="S1857" t="s">
        <v>9826</v>
      </c>
      <c r="T1857" t="s">
        <v>631</v>
      </c>
      <c r="U1857" t="s">
        <v>11678</v>
      </c>
    </row>
    <row r="1858" spans="1:21" x14ac:dyDescent="0.2">
      <c r="A1858" t="s">
        <v>6877</v>
      </c>
      <c r="B1858" t="s">
        <v>6878</v>
      </c>
      <c r="C1858" t="s">
        <v>6848</v>
      </c>
      <c r="D1858" t="s">
        <v>171</v>
      </c>
      <c r="E1858" t="s">
        <v>172</v>
      </c>
      <c r="F1858" t="s">
        <v>173</v>
      </c>
      <c r="G1858" t="s">
        <v>174</v>
      </c>
      <c r="H1858" t="s">
        <v>11752</v>
      </c>
      <c r="I1858" t="s">
        <v>210</v>
      </c>
      <c r="J1858" t="s">
        <v>11754</v>
      </c>
      <c r="K1858" t="s">
        <v>622</v>
      </c>
      <c r="L1858" t="s">
        <v>569</v>
      </c>
      <c r="M1858" t="s">
        <v>295</v>
      </c>
      <c r="N1858" t="s">
        <v>623</v>
      </c>
      <c r="O1858" t="s">
        <v>6879</v>
      </c>
      <c r="P1858" t="s">
        <v>6880</v>
      </c>
      <c r="Q1858" t="s">
        <v>344</v>
      </c>
      <c r="R1858" t="s">
        <v>184</v>
      </c>
      <c r="S1858" t="s">
        <v>9827</v>
      </c>
      <c r="T1858" t="s">
        <v>626</v>
      </c>
      <c r="U1858" t="s">
        <v>11679</v>
      </c>
    </row>
    <row r="1859" spans="1:21" x14ac:dyDescent="0.2">
      <c r="A1859" t="s">
        <v>6881</v>
      </c>
      <c r="B1859" t="s">
        <v>6882</v>
      </c>
      <c r="C1859" t="s">
        <v>6883</v>
      </c>
      <c r="D1859" t="s">
        <v>171</v>
      </c>
      <c r="E1859" t="s">
        <v>172</v>
      </c>
      <c r="F1859" t="s">
        <v>173</v>
      </c>
      <c r="G1859" t="s">
        <v>245</v>
      </c>
      <c r="H1859" t="s">
        <v>257</v>
      </c>
      <c r="I1859" t="s">
        <v>199</v>
      </c>
      <c r="J1859" t="s">
        <v>11840</v>
      </c>
      <c r="K1859" t="s">
        <v>1127</v>
      </c>
      <c r="L1859" t="s">
        <v>334</v>
      </c>
      <c r="M1859" t="s">
        <v>179</v>
      </c>
      <c r="N1859" t="s">
        <v>180</v>
      </c>
      <c r="O1859" t="s">
        <v>6884</v>
      </c>
      <c r="P1859" t="s">
        <v>6885</v>
      </c>
      <c r="Q1859" t="s">
        <v>260</v>
      </c>
      <c r="R1859" t="s">
        <v>261</v>
      </c>
      <c r="S1859" t="s">
        <v>9828</v>
      </c>
      <c r="T1859" t="s">
        <v>338</v>
      </c>
      <c r="U1859" t="s">
        <v>11680</v>
      </c>
    </row>
    <row r="1860" spans="1:21" x14ac:dyDescent="0.2">
      <c r="A1860" t="s">
        <v>6886</v>
      </c>
      <c r="B1860" t="s">
        <v>6887</v>
      </c>
      <c r="C1860" t="s">
        <v>6848</v>
      </c>
      <c r="D1860" t="s">
        <v>171</v>
      </c>
      <c r="E1860" t="s">
        <v>172</v>
      </c>
      <c r="F1860" t="s">
        <v>173</v>
      </c>
      <c r="G1860" t="s">
        <v>245</v>
      </c>
      <c r="H1860" t="s">
        <v>198</v>
      </c>
      <c r="I1860" t="s">
        <v>414</v>
      </c>
      <c r="J1860" t="s">
        <v>11739</v>
      </c>
      <c r="K1860" t="s">
        <v>177</v>
      </c>
      <c r="L1860" t="s">
        <v>334</v>
      </c>
      <c r="M1860" t="s">
        <v>179</v>
      </c>
      <c r="N1860" t="s">
        <v>180</v>
      </c>
      <c r="O1860" t="s">
        <v>252</v>
      </c>
      <c r="P1860" t="s">
        <v>6888</v>
      </c>
      <c r="Q1860" t="s">
        <v>225</v>
      </c>
      <c r="R1860" t="s">
        <v>184</v>
      </c>
      <c r="S1860" t="s">
        <v>9829</v>
      </c>
      <c r="T1860" t="s">
        <v>338</v>
      </c>
      <c r="U1860" t="s">
        <v>11681</v>
      </c>
    </row>
    <row r="1861" spans="1:21" x14ac:dyDescent="0.2">
      <c r="A1861" t="s">
        <v>6890</v>
      </c>
      <c r="B1861" t="s">
        <v>6891</v>
      </c>
      <c r="C1861" t="s">
        <v>6883</v>
      </c>
      <c r="D1861" t="s">
        <v>171</v>
      </c>
      <c r="E1861" t="s">
        <v>172</v>
      </c>
      <c r="F1861" t="s">
        <v>173</v>
      </c>
      <c r="G1861" t="s">
        <v>189</v>
      </c>
      <c r="H1861" t="s">
        <v>198</v>
      </c>
      <c r="I1861" t="s">
        <v>574</v>
      </c>
      <c r="J1861" t="s">
        <v>11833</v>
      </c>
      <c r="K1861" t="s">
        <v>217</v>
      </c>
      <c r="L1861" t="s">
        <v>267</v>
      </c>
      <c r="M1861" t="s">
        <v>179</v>
      </c>
      <c r="N1861" t="s">
        <v>192</v>
      </c>
      <c r="O1861" t="s">
        <v>3631</v>
      </c>
      <c r="P1861" t="s">
        <v>6892</v>
      </c>
      <c r="Q1861" t="s">
        <v>225</v>
      </c>
      <c r="R1861" t="s">
        <v>184</v>
      </c>
      <c r="S1861" t="s">
        <v>9830</v>
      </c>
      <c r="T1861" t="s">
        <v>268</v>
      </c>
      <c r="U1861" t="s">
        <v>9831</v>
      </c>
    </row>
    <row r="1862" spans="1:21" x14ac:dyDescent="0.2">
      <c r="A1862" t="s">
        <v>6893</v>
      </c>
      <c r="B1862" t="s">
        <v>6894</v>
      </c>
      <c r="C1862" t="s">
        <v>6848</v>
      </c>
      <c r="D1862" t="s">
        <v>171</v>
      </c>
      <c r="E1862" t="s">
        <v>172</v>
      </c>
      <c r="F1862" t="s">
        <v>173</v>
      </c>
      <c r="G1862" t="s">
        <v>174</v>
      </c>
      <c r="H1862" t="s">
        <v>198</v>
      </c>
      <c r="I1862" t="s">
        <v>414</v>
      </c>
      <c r="J1862" t="s">
        <v>11739</v>
      </c>
      <c r="K1862" t="s">
        <v>177</v>
      </c>
      <c r="L1862" t="s">
        <v>334</v>
      </c>
      <c r="M1862" t="s">
        <v>179</v>
      </c>
      <c r="N1862" t="s">
        <v>180</v>
      </c>
      <c r="O1862" t="s">
        <v>6895</v>
      </c>
      <c r="P1862" t="s">
        <v>6896</v>
      </c>
      <c r="Q1862" t="s">
        <v>225</v>
      </c>
      <c r="R1862" t="s">
        <v>184</v>
      </c>
      <c r="S1862" t="s">
        <v>9832</v>
      </c>
      <c r="T1862" t="s">
        <v>338</v>
      </c>
      <c r="U1862" t="s">
        <v>9833</v>
      </c>
    </row>
    <row r="1863" spans="1:21" x14ac:dyDescent="0.2">
      <c r="A1863" t="s">
        <v>6897</v>
      </c>
      <c r="B1863" t="s">
        <v>6898</v>
      </c>
      <c r="C1863" t="s">
        <v>6889</v>
      </c>
      <c r="D1863" t="s">
        <v>171</v>
      </c>
      <c r="E1863" t="s">
        <v>172</v>
      </c>
      <c r="F1863" t="s">
        <v>173</v>
      </c>
      <c r="G1863" t="s">
        <v>174</v>
      </c>
      <c r="H1863" t="s">
        <v>580</v>
      </c>
      <c r="I1863" t="s">
        <v>176</v>
      </c>
      <c r="J1863" t="s">
        <v>11782</v>
      </c>
      <c r="K1863" t="s">
        <v>677</v>
      </c>
      <c r="L1863" t="s">
        <v>678</v>
      </c>
      <c r="M1863" t="s">
        <v>295</v>
      </c>
      <c r="N1863" t="s">
        <v>296</v>
      </c>
      <c r="O1863" t="s">
        <v>872</v>
      </c>
      <c r="P1863" t="s">
        <v>6864</v>
      </c>
      <c r="Q1863" t="s">
        <v>312</v>
      </c>
      <c r="R1863" t="s">
        <v>184</v>
      </c>
      <c r="S1863" t="s">
        <v>9495</v>
      </c>
      <c r="T1863" t="s">
        <v>7771</v>
      </c>
      <c r="U1863" t="s">
        <v>9834</v>
      </c>
    </row>
    <row r="1864" spans="1:21" x14ac:dyDescent="0.2">
      <c r="A1864" t="s">
        <v>6899</v>
      </c>
      <c r="B1864" t="s">
        <v>6900</v>
      </c>
      <c r="C1864" t="s">
        <v>6889</v>
      </c>
      <c r="D1864" t="s">
        <v>171</v>
      </c>
      <c r="E1864" t="s">
        <v>172</v>
      </c>
      <c r="F1864" t="s">
        <v>173</v>
      </c>
      <c r="G1864" t="s">
        <v>174</v>
      </c>
      <c r="H1864" t="s">
        <v>676</v>
      </c>
      <c r="I1864" t="s">
        <v>234</v>
      </c>
      <c r="J1864" t="s">
        <v>11777</v>
      </c>
      <c r="K1864" t="s">
        <v>677</v>
      </c>
      <c r="L1864" t="s">
        <v>678</v>
      </c>
      <c r="M1864" t="s">
        <v>295</v>
      </c>
      <c r="N1864" t="s">
        <v>296</v>
      </c>
      <c r="O1864" t="s">
        <v>6901</v>
      </c>
      <c r="P1864" t="s">
        <v>6902</v>
      </c>
      <c r="Q1864" t="s">
        <v>850</v>
      </c>
      <c r="R1864" t="s">
        <v>597</v>
      </c>
      <c r="S1864" t="s">
        <v>9835</v>
      </c>
      <c r="T1864" t="s">
        <v>7771</v>
      </c>
      <c r="U1864" t="s">
        <v>11682</v>
      </c>
    </row>
    <row r="1865" spans="1:21" x14ac:dyDescent="0.2">
      <c r="A1865" t="s">
        <v>6903</v>
      </c>
      <c r="B1865" t="s">
        <v>6904</v>
      </c>
      <c r="C1865" t="s">
        <v>6889</v>
      </c>
      <c r="D1865" t="s">
        <v>171</v>
      </c>
      <c r="E1865" t="s">
        <v>172</v>
      </c>
      <c r="F1865" t="s">
        <v>173</v>
      </c>
      <c r="G1865" t="s">
        <v>174</v>
      </c>
      <c r="H1865" t="s">
        <v>676</v>
      </c>
      <c r="I1865" t="s">
        <v>234</v>
      </c>
      <c r="J1865" t="s">
        <v>11777</v>
      </c>
      <c r="K1865" t="s">
        <v>677</v>
      </c>
      <c r="L1865" t="s">
        <v>678</v>
      </c>
      <c r="M1865" t="s">
        <v>295</v>
      </c>
      <c r="N1865" t="s">
        <v>296</v>
      </c>
      <c r="O1865" t="s">
        <v>6905</v>
      </c>
      <c r="P1865" t="s">
        <v>6906</v>
      </c>
      <c r="Q1865" t="s">
        <v>850</v>
      </c>
      <c r="R1865" t="s">
        <v>597</v>
      </c>
      <c r="S1865" t="s">
        <v>9836</v>
      </c>
      <c r="T1865" t="s">
        <v>7771</v>
      </c>
      <c r="U1865" t="s">
        <v>11683</v>
      </c>
    </row>
    <row r="1866" spans="1:21" x14ac:dyDescent="0.2">
      <c r="A1866" t="s">
        <v>6907</v>
      </c>
      <c r="B1866" t="s">
        <v>6908</v>
      </c>
      <c r="C1866" t="s">
        <v>6889</v>
      </c>
      <c r="D1866" t="s">
        <v>171</v>
      </c>
      <c r="E1866" t="s">
        <v>172</v>
      </c>
      <c r="F1866" t="s">
        <v>173</v>
      </c>
      <c r="G1866" t="s">
        <v>174</v>
      </c>
      <c r="H1866" t="s">
        <v>684</v>
      </c>
      <c r="I1866" t="s">
        <v>234</v>
      </c>
      <c r="J1866" t="s">
        <v>11762</v>
      </c>
      <c r="K1866" t="s">
        <v>1021</v>
      </c>
      <c r="L1866" t="s">
        <v>1022</v>
      </c>
      <c r="M1866" t="s">
        <v>295</v>
      </c>
      <c r="N1866" t="s">
        <v>9898</v>
      </c>
      <c r="O1866" t="s">
        <v>6909</v>
      </c>
      <c r="P1866" t="s">
        <v>6910</v>
      </c>
      <c r="Q1866" t="s">
        <v>2125</v>
      </c>
      <c r="R1866" t="s">
        <v>330</v>
      </c>
      <c r="S1866" t="s">
        <v>9837</v>
      </c>
      <c r="T1866" t="s">
        <v>7757</v>
      </c>
      <c r="U1866" t="s">
        <v>11684</v>
      </c>
    </row>
    <row r="1867" spans="1:21" x14ac:dyDescent="0.2">
      <c r="A1867" t="s">
        <v>6911</v>
      </c>
      <c r="B1867" t="s">
        <v>6912</v>
      </c>
      <c r="C1867" t="s">
        <v>6848</v>
      </c>
      <c r="D1867" t="s">
        <v>171</v>
      </c>
      <c r="E1867" t="s">
        <v>172</v>
      </c>
      <c r="F1867" t="s">
        <v>173</v>
      </c>
      <c r="G1867" t="s">
        <v>174</v>
      </c>
      <c r="H1867" t="s">
        <v>316</v>
      </c>
      <c r="I1867" t="s">
        <v>228</v>
      </c>
      <c r="J1867" t="s">
        <v>11747</v>
      </c>
      <c r="K1867" t="s">
        <v>211</v>
      </c>
      <c r="L1867" t="s">
        <v>212</v>
      </c>
      <c r="M1867" t="s">
        <v>179</v>
      </c>
      <c r="N1867" t="s">
        <v>180</v>
      </c>
      <c r="O1867" t="s">
        <v>6913</v>
      </c>
      <c r="P1867" t="s">
        <v>6914</v>
      </c>
      <c r="Q1867" t="s">
        <v>3696</v>
      </c>
      <c r="R1867" t="s">
        <v>321</v>
      </c>
      <c r="S1867" t="s">
        <v>9838</v>
      </c>
      <c r="T1867" t="s">
        <v>215</v>
      </c>
      <c r="U1867" t="s">
        <v>7663</v>
      </c>
    </row>
    <row r="1868" spans="1:21" x14ac:dyDescent="0.2">
      <c r="A1868" t="s">
        <v>6915</v>
      </c>
      <c r="B1868" t="s">
        <v>6916</v>
      </c>
      <c r="C1868" t="s">
        <v>6848</v>
      </c>
      <c r="D1868" t="s">
        <v>171</v>
      </c>
      <c r="E1868" t="s">
        <v>172</v>
      </c>
      <c r="F1868" t="s">
        <v>173</v>
      </c>
      <c r="G1868" t="s">
        <v>245</v>
      </c>
      <c r="H1868" t="s">
        <v>462</v>
      </c>
      <c r="I1868" t="s">
        <v>234</v>
      </c>
      <c r="J1868" t="s">
        <v>11741</v>
      </c>
      <c r="K1868" t="s">
        <v>217</v>
      </c>
      <c r="L1868" t="s">
        <v>267</v>
      </c>
      <c r="M1868" t="s">
        <v>179</v>
      </c>
      <c r="N1868" t="s">
        <v>192</v>
      </c>
      <c r="O1868" t="s">
        <v>6917</v>
      </c>
      <c r="P1868" t="s">
        <v>6918</v>
      </c>
      <c r="Q1868" t="s">
        <v>465</v>
      </c>
      <c r="R1868" t="s">
        <v>465</v>
      </c>
      <c r="S1868" t="s">
        <v>9839</v>
      </c>
      <c r="T1868" t="s">
        <v>268</v>
      </c>
      <c r="U1868" t="s">
        <v>9840</v>
      </c>
    </row>
    <row r="1869" spans="1:21" x14ac:dyDescent="0.2">
      <c r="A1869" t="s">
        <v>6919</v>
      </c>
      <c r="B1869" t="s">
        <v>6920</v>
      </c>
      <c r="C1869" t="s">
        <v>6848</v>
      </c>
      <c r="D1869" t="s">
        <v>171</v>
      </c>
      <c r="E1869" t="s">
        <v>172</v>
      </c>
      <c r="F1869" t="s">
        <v>173</v>
      </c>
      <c r="G1869" t="s">
        <v>174</v>
      </c>
      <c r="H1869" t="s">
        <v>11779</v>
      </c>
      <c r="I1869" t="s">
        <v>823</v>
      </c>
      <c r="J1869" t="s">
        <v>11791</v>
      </c>
      <c r="K1869" t="s">
        <v>622</v>
      </c>
      <c r="L1869" t="s">
        <v>569</v>
      </c>
      <c r="M1869" t="s">
        <v>295</v>
      </c>
      <c r="N1869" t="s">
        <v>623</v>
      </c>
      <c r="O1869" t="s">
        <v>6921</v>
      </c>
      <c r="P1869" t="s">
        <v>6922</v>
      </c>
      <c r="Q1869" t="s">
        <v>962</v>
      </c>
      <c r="R1869" t="s">
        <v>196</v>
      </c>
      <c r="S1869" t="s">
        <v>9841</v>
      </c>
      <c r="T1869" t="s">
        <v>626</v>
      </c>
      <c r="U1869" t="s">
        <v>9842</v>
      </c>
    </row>
    <row r="1870" spans="1:21" x14ac:dyDescent="0.2">
      <c r="A1870" t="s">
        <v>6923</v>
      </c>
      <c r="B1870" t="s">
        <v>6924</v>
      </c>
      <c r="C1870" t="s">
        <v>6889</v>
      </c>
      <c r="D1870" t="s">
        <v>171</v>
      </c>
      <c r="E1870" t="s">
        <v>172</v>
      </c>
      <c r="F1870" t="s">
        <v>173</v>
      </c>
      <c r="G1870" t="s">
        <v>174</v>
      </c>
      <c r="H1870" t="s">
        <v>292</v>
      </c>
      <c r="I1870" t="s">
        <v>176</v>
      </c>
      <c r="J1870" t="s">
        <v>12663</v>
      </c>
      <c r="K1870" t="s">
        <v>1036</v>
      </c>
      <c r="L1870" t="s">
        <v>1037</v>
      </c>
      <c r="M1870" t="s">
        <v>295</v>
      </c>
      <c r="N1870" t="s">
        <v>9898</v>
      </c>
      <c r="O1870" t="s">
        <v>6925</v>
      </c>
      <c r="P1870" t="s">
        <v>6926</v>
      </c>
      <c r="Q1870" t="s">
        <v>269</v>
      </c>
      <c r="R1870" t="s">
        <v>270</v>
      </c>
      <c r="S1870" t="s">
        <v>9843</v>
      </c>
      <c r="T1870" t="s">
        <v>7764</v>
      </c>
      <c r="U1870" t="s">
        <v>9844</v>
      </c>
    </row>
    <row r="1871" spans="1:21" x14ac:dyDescent="0.2">
      <c r="A1871" t="s">
        <v>6927</v>
      </c>
      <c r="B1871" t="s">
        <v>6928</v>
      </c>
      <c r="C1871" t="s">
        <v>6929</v>
      </c>
      <c r="D1871" t="s">
        <v>171</v>
      </c>
      <c r="E1871" t="s">
        <v>172</v>
      </c>
      <c r="F1871" t="s">
        <v>173</v>
      </c>
      <c r="G1871" t="s">
        <v>189</v>
      </c>
      <c r="H1871" t="s">
        <v>326</v>
      </c>
      <c r="I1871" t="s">
        <v>210</v>
      </c>
      <c r="J1871" t="s">
        <v>11717</v>
      </c>
      <c r="K1871" t="s">
        <v>656</v>
      </c>
      <c r="L1871" t="s">
        <v>983</v>
      </c>
      <c r="M1871" t="s">
        <v>179</v>
      </c>
      <c r="N1871" t="s">
        <v>192</v>
      </c>
      <c r="O1871" t="s">
        <v>1622</v>
      </c>
      <c r="P1871" t="s">
        <v>1623</v>
      </c>
      <c r="Q1871" t="s">
        <v>675</v>
      </c>
      <c r="R1871" t="s">
        <v>330</v>
      </c>
      <c r="S1871" t="s">
        <v>9378</v>
      </c>
      <c r="T1871" t="s">
        <v>986</v>
      </c>
      <c r="U1871" t="s">
        <v>9845</v>
      </c>
    </row>
    <row r="1872" spans="1:21" x14ac:dyDescent="0.2">
      <c r="A1872" t="s">
        <v>6930</v>
      </c>
      <c r="B1872" t="s">
        <v>6931</v>
      </c>
      <c r="C1872" t="s">
        <v>5280</v>
      </c>
      <c r="D1872" t="s">
        <v>171</v>
      </c>
      <c r="E1872" t="s">
        <v>172</v>
      </c>
      <c r="F1872" t="s">
        <v>173</v>
      </c>
      <c r="G1872" t="s">
        <v>174</v>
      </c>
      <c r="H1872" t="s">
        <v>209</v>
      </c>
      <c r="I1872" t="s">
        <v>945</v>
      </c>
      <c r="J1872" t="s">
        <v>11756</v>
      </c>
      <c r="K1872" t="s">
        <v>211</v>
      </c>
      <c r="L1872" t="s">
        <v>212</v>
      </c>
      <c r="M1872" t="s">
        <v>179</v>
      </c>
      <c r="N1872" t="s">
        <v>180</v>
      </c>
      <c r="O1872" t="s">
        <v>6932</v>
      </c>
      <c r="P1872" t="s">
        <v>6933</v>
      </c>
      <c r="Q1872" t="s">
        <v>200</v>
      </c>
      <c r="R1872" t="s">
        <v>184</v>
      </c>
      <c r="S1872" t="s">
        <v>9846</v>
      </c>
      <c r="T1872" t="s">
        <v>215</v>
      </c>
      <c r="U1872" t="s">
        <v>7663</v>
      </c>
    </row>
    <row r="1873" spans="1:21" x14ac:dyDescent="0.2">
      <c r="A1873" t="s">
        <v>6934</v>
      </c>
      <c r="B1873" t="s">
        <v>6935</v>
      </c>
      <c r="C1873" t="s">
        <v>5280</v>
      </c>
      <c r="D1873" t="s">
        <v>171</v>
      </c>
      <c r="E1873" t="s">
        <v>172</v>
      </c>
      <c r="F1873" t="s">
        <v>173</v>
      </c>
      <c r="G1873" t="s">
        <v>174</v>
      </c>
      <c r="H1873" t="s">
        <v>11763</v>
      </c>
      <c r="I1873" t="s">
        <v>945</v>
      </c>
      <c r="J1873" t="s">
        <v>11764</v>
      </c>
      <c r="K1873" t="s">
        <v>622</v>
      </c>
      <c r="L1873" t="s">
        <v>569</v>
      </c>
      <c r="M1873" t="s">
        <v>295</v>
      </c>
      <c r="N1873" t="s">
        <v>623</v>
      </c>
      <c r="O1873" t="s">
        <v>6936</v>
      </c>
      <c r="P1873" t="s">
        <v>6937</v>
      </c>
      <c r="Q1873" t="s">
        <v>200</v>
      </c>
      <c r="R1873" t="s">
        <v>184</v>
      </c>
      <c r="S1873" t="s">
        <v>9847</v>
      </c>
      <c r="T1873" t="s">
        <v>631</v>
      </c>
      <c r="U1873" t="s">
        <v>11685</v>
      </c>
    </row>
    <row r="1874" spans="1:21" x14ac:dyDescent="0.2">
      <c r="A1874" t="s">
        <v>6938</v>
      </c>
      <c r="B1874" t="s">
        <v>6939</v>
      </c>
      <c r="C1874" t="s">
        <v>5280</v>
      </c>
      <c r="D1874" t="s">
        <v>171</v>
      </c>
      <c r="E1874" t="s">
        <v>172</v>
      </c>
      <c r="F1874" t="s">
        <v>173</v>
      </c>
      <c r="G1874" t="s">
        <v>174</v>
      </c>
      <c r="H1874" t="s">
        <v>209</v>
      </c>
      <c r="I1874" t="s">
        <v>945</v>
      </c>
      <c r="J1874" t="s">
        <v>11756</v>
      </c>
      <c r="K1874" t="s">
        <v>211</v>
      </c>
      <c r="L1874" t="s">
        <v>212</v>
      </c>
      <c r="M1874" t="s">
        <v>179</v>
      </c>
      <c r="N1874" t="s">
        <v>180</v>
      </c>
      <c r="O1874" t="s">
        <v>6940</v>
      </c>
      <c r="P1874" t="s">
        <v>6941</v>
      </c>
      <c r="Q1874" t="s">
        <v>200</v>
      </c>
      <c r="R1874" t="s">
        <v>184</v>
      </c>
      <c r="S1874" t="s">
        <v>9848</v>
      </c>
      <c r="T1874" t="s">
        <v>215</v>
      </c>
      <c r="U1874" t="s">
        <v>7663</v>
      </c>
    </row>
    <row r="1875" spans="1:21" x14ac:dyDescent="0.2">
      <c r="A1875" t="s">
        <v>6942</v>
      </c>
      <c r="B1875" t="s">
        <v>6943</v>
      </c>
      <c r="C1875" t="s">
        <v>6944</v>
      </c>
      <c r="D1875" t="s">
        <v>171</v>
      </c>
      <c r="E1875" t="s">
        <v>172</v>
      </c>
      <c r="F1875" t="s">
        <v>173</v>
      </c>
      <c r="G1875" t="s">
        <v>216</v>
      </c>
      <c r="H1875" t="s">
        <v>292</v>
      </c>
      <c r="I1875" t="s">
        <v>574</v>
      </c>
      <c r="J1875" t="s">
        <v>11826</v>
      </c>
      <c r="K1875" t="s">
        <v>805</v>
      </c>
      <c r="L1875" t="s">
        <v>806</v>
      </c>
      <c r="M1875" t="s">
        <v>295</v>
      </c>
      <c r="N1875" t="s">
        <v>9898</v>
      </c>
      <c r="O1875" t="s">
        <v>6945</v>
      </c>
      <c r="P1875" t="s">
        <v>6946</v>
      </c>
      <c r="Q1875" t="s">
        <v>225</v>
      </c>
      <c r="R1875" t="s">
        <v>184</v>
      </c>
      <c r="S1875" t="s">
        <v>9849</v>
      </c>
      <c r="T1875" t="s">
        <v>7764</v>
      </c>
      <c r="U1875" t="s">
        <v>11686</v>
      </c>
    </row>
    <row r="1876" spans="1:21" x14ac:dyDescent="0.2">
      <c r="A1876" t="s">
        <v>6947</v>
      </c>
      <c r="B1876" t="s">
        <v>6948</v>
      </c>
      <c r="C1876" t="s">
        <v>5280</v>
      </c>
      <c r="D1876" t="s">
        <v>171</v>
      </c>
      <c r="E1876" t="s">
        <v>172</v>
      </c>
      <c r="F1876" t="s">
        <v>173</v>
      </c>
      <c r="G1876" t="s">
        <v>189</v>
      </c>
      <c r="H1876" t="s">
        <v>1092</v>
      </c>
      <c r="I1876" t="s">
        <v>191</v>
      </c>
      <c r="J1876" t="s">
        <v>11844</v>
      </c>
      <c r="K1876" t="s">
        <v>677</v>
      </c>
      <c r="L1876" t="s">
        <v>678</v>
      </c>
      <c r="M1876" t="s">
        <v>295</v>
      </c>
      <c r="N1876" t="s">
        <v>296</v>
      </c>
      <c r="O1876" t="s">
        <v>6949</v>
      </c>
      <c r="P1876" t="s">
        <v>6950</v>
      </c>
      <c r="Q1876" t="s">
        <v>337</v>
      </c>
      <c r="R1876" t="s">
        <v>321</v>
      </c>
      <c r="S1876" t="s">
        <v>9850</v>
      </c>
      <c r="T1876" t="s">
        <v>7771</v>
      </c>
      <c r="U1876" t="s">
        <v>9851</v>
      </c>
    </row>
    <row r="1877" spans="1:21" x14ac:dyDescent="0.2">
      <c r="A1877" t="s">
        <v>6953</v>
      </c>
      <c r="B1877" t="s">
        <v>6954</v>
      </c>
      <c r="C1877" t="s">
        <v>6951</v>
      </c>
      <c r="D1877" t="s">
        <v>171</v>
      </c>
      <c r="E1877" t="s">
        <v>172</v>
      </c>
      <c r="F1877" t="s">
        <v>173</v>
      </c>
      <c r="G1877" t="s">
        <v>245</v>
      </c>
      <c r="H1877" t="s">
        <v>326</v>
      </c>
      <c r="I1877" t="s">
        <v>176</v>
      </c>
      <c r="J1877" t="s">
        <v>11717</v>
      </c>
      <c r="K1877" t="s">
        <v>177</v>
      </c>
      <c r="L1877" t="s">
        <v>178</v>
      </c>
      <c r="M1877" t="s">
        <v>179</v>
      </c>
      <c r="N1877" t="s">
        <v>180</v>
      </c>
      <c r="O1877" t="s">
        <v>6955</v>
      </c>
      <c r="P1877" t="s">
        <v>6956</v>
      </c>
      <c r="Q1877" t="s">
        <v>754</v>
      </c>
      <c r="R1877" t="s">
        <v>330</v>
      </c>
      <c r="S1877" t="s">
        <v>9852</v>
      </c>
      <c r="T1877" t="s">
        <v>185</v>
      </c>
      <c r="U1877" t="s">
        <v>9853</v>
      </c>
    </row>
    <row r="1878" spans="1:21" x14ac:dyDescent="0.2">
      <c r="A1878" t="s">
        <v>6957</v>
      </c>
      <c r="B1878" t="s">
        <v>6958</v>
      </c>
      <c r="C1878" t="s">
        <v>6959</v>
      </c>
      <c r="D1878" t="s">
        <v>171</v>
      </c>
      <c r="E1878" t="s">
        <v>172</v>
      </c>
      <c r="F1878" t="s">
        <v>173</v>
      </c>
      <c r="G1878" t="s">
        <v>189</v>
      </c>
      <c r="H1878" t="s">
        <v>190</v>
      </c>
      <c r="I1878" t="s">
        <v>574</v>
      </c>
      <c r="J1878" t="s">
        <v>11814</v>
      </c>
      <c r="K1878" t="s">
        <v>694</v>
      </c>
      <c r="L1878" t="s">
        <v>695</v>
      </c>
      <c r="M1878" t="s">
        <v>179</v>
      </c>
      <c r="N1878" t="s">
        <v>192</v>
      </c>
      <c r="O1878" t="s">
        <v>6960</v>
      </c>
      <c r="P1878" t="s">
        <v>6961</v>
      </c>
      <c r="Q1878" t="s">
        <v>521</v>
      </c>
      <c r="R1878" t="s">
        <v>196</v>
      </c>
      <c r="S1878" t="s">
        <v>9854</v>
      </c>
      <c r="T1878" t="s">
        <v>219</v>
      </c>
      <c r="U1878" t="s">
        <v>11687</v>
      </c>
    </row>
    <row r="1879" spans="1:21" x14ac:dyDescent="0.2">
      <c r="A1879" t="s">
        <v>6962</v>
      </c>
      <c r="B1879" t="s">
        <v>6963</v>
      </c>
      <c r="C1879" t="s">
        <v>6964</v>
      </c>
      <c r="D1879" t="s">
        <v>171</v>
      </c>
      <c r="E1879" t="s">
        <v>172</v>
      </c>
      <c r="F1879" t="s">
        <v>173</v>
      </c>
      <c r="G1879" t="s">
        <v>174</v>
      </c>
      <c r="H1879" t="s">
        <v>190</v>
      </c>
      <c r="I1879" t="s">
        <v>234</v>
      </c>
      <c r="J1879" t="s">
        <v>11717</v>
      </c>
      <c r="K1879" t="s">
        <v>177</v>
      </c>
      <c r="L1879" t="s">
        <v>178</v>
      </c>
      <c r="M1879" t="s">
        <v>179</v>
      </c>
      <c r="N1879" t="s">
        <v>180</v>
      </c>
      <c r="O1879" t="s">
        <v>2092</v>
      </c>
      <c r="P1879" t="s">
        <v>6965</v>
      </c>
      <c r="Q1879" t="s">
        <v>195</v>
      </c>
      <c r="R1879" t="s">
        <v>196</v>
      </c>
      <c r="S1879" t="s">
        <v>9855</v>
      </c>
      <c r="T1879" t="s">
        <v>185</v>
      </c>
      <c r="U1879" t="s">
        <v>9856</v>
      </c>
    </row>
    <row r="1880" spans="1:21" x14ac:dyDescent="0.2">
      <c r="A1880" t="s">
        <v>6966</v>
      </c>
      <c r="B1880" t="s">
        <v>6967</v>
      </c>
      <c r="C1880" t="s">
        <v>6968</v>
      </c>
      <c r="D1880" t="s">
        <v>171</v>
      </c>
      <c r="E1880" t="s">
        <v>172</v>
      </c>
      <c r="F1880" t="s">
        <v>173</v>
      </c>
      <c r="G1880" t="s">
        <v>174</v>
      </c>
      <c r="H1880" t="s">
        <v>580</v>
      </c>
      <c r="I1880" t="s">
        <v>191</v>
      </c>
      <c r="J1880" t="s">
        <v>11761</v>
      </c>
      <c r="K1880" t="s">
        <v>677</v>
      </c>
      <c r="L1880" t="s">
        <v>678</v>
      </c>
      <c r="M1880" t="s">
        <v>295</v>
      </c>
      <c r="N1880" t="s">
        <v>296</v>
      </c>
      <c r="O1880" t="s">
        <v>6969</v>
      </c>
      <c r="P1880" t="s">
        <v>6970</v>
      </c>
      <c r="Q1880" t="s">
        <v>312</v>
      </c>
      <c r="R1880" t="s">
        <v>184</v>
      </c>
      <c r="S1880" t="s">
        <v>9857</v>
      </c>
      <c r="T1880" t="s">
        <v>7771</v>
      </c>
      <c r="U1880" t="s">
        <v>11688</v>
      </c>
    </row>
    <row r="1881" spans="1:21" x14ac:dyDescent="0.2">
      <c r="A1881" t="s">
        <v>6971</v>
      </c>
      <c r="B1881" t="s">
        <v>6972</v>
      </c>
      <c r="C1881" t="s">
        <v>6973</v>
      </c>
      <c r="D1881" t="s">
        <v>171</v>
      </c>
      <c r="E1881" t="s">
        <v>172</v>
      </c>
      <c r="F1881" t="s">
        <v>173</v>
      </c>
      <c r="G1881" t="s">
        <v>174</v>
      </c>
      <c r="H1881" t="s">
        <v>316</v>
      </c>
      <c r="I1881" t="s">
        <v>210</v>
      </c>
      <c r="J1881" t="s">
        <v>11794</v>
      </c>
      <c r="K1881" t="s">
        <v>177</v>
      </c>
      <c r="L1881" t="s">
        <v>334</v>
      </c>
      <c r="M1881" t="s">
        <v>179</v>
      </c>
      <c r="N1881" t="s">
        <v>180</v>
      </c>
      <c r="O1881" t="s">
        <v>6974</v>
      </c>
      <c r="P1881" t="s">
        <v>6975</v>
      </c>
      <c r="Q1881" t="s">
        <v>337</v>
      </c>
      <c r="R1881" t="s">
        <v>321</v>
      </c>
      <c r="S1881" t="s">
        <v>9858</v>
      </c>
      <c r="T1881" t="s">
        <v>338</v>
      </c>
      <c r="U1881" t="s">
        <v>11689</v>
      </c>
    </row>
    <row r="1882" spans="1:21" x14ac:dyDescent="0.2">
      <c r="A1882" t="s">
        <v>6976</v>
      </c>
      <c r="B1882" t="s">
        <v>12677</v>
      </c>
      <c r="C1882" t="s">
        <v>6977</v>
      </c>
      <c r="D1882" t="s">
        <v>171</v>
      </c>
      <c r="E1882" t="s">
        <v>172</v>
      </c>
      <c r="F1882" t="s">
        <v>173</v>
      </c>
      <c r="G1882" t="s">
        <v>174</v>
      </c>
      <c r="H1882" t="s">
        <v>190</v>
      </c>
      <c r="I1882" t="s">
        <v>228</v>
      </c>
      <c r="J1882" t="s">
        <v>11743</v>
      </c>
      <c r="K1882" t="s">
        <v>211</v>
      </c>
      <c r="L1882" t="s">
        <v>212</v>
      </c>
      <c r="M1882" t="s">
        <v>179</v>
      </c>
      <c r="N1882" t="s">
        <v>180</v>
      </c>
      <c r="O1882" t="s">
        <v>6978</v>
      </c>
      <c r="P1882" t="s">
        <v>6979</v>
      </c>
      <c r="Q1882" t="s">
        <v>521</v>
      </c>
      <c r="R1882" t="s">
        <v>196</v>
      </c>
      <c r="S1882" t="s">
        <v>9859</v>
      </c>
      <c r="T1882" t="s">
        <v>215</v>
      </c>
      <c r="U1882" t="s">
        <v>7663</v>
      </c>
    </row>
    <row r="1883" spans="1:21" x14ac:dyDescent="0.2">
      <c r="A1883" t="s">
        <v>6981</v>
      </c>
      <c r="B1883" t="s">
        <v>6982</v>
      </c>
      <c r="C1883" t="s">
        <v>6983</v>
      </c>
      <c r="D1883" t="s">
        <v>171</v>
      </c>
      <c r="E1883" t="s">
        <v>172</v>
      </c>
      <c r="F1883" t="s">
        <v>173</v>
      </c>
      <c r="G1883" t="s">
        <v>174</v>
      </c>
      <c r="H1883" t="s">
        <v>580</v>
      </c>
      <c r="I1883" t="s">
        <v>228</v>
      </c>
      <c r="J1883" t="s">
        <v>11748</v>
      </c>
      <c r="K1883" t="s">
        <v>293</v>
      </c>
      <c r="L1883" t="s">
        <v>294</v>
      </c>
      <c r="M1883" t="s">
        <v>295</v>
      </c>
      <c r="N1883" t="s">
        <v>9898</v>
      </c>
      <c r="O1883" t="s">
        <v>6984</v>
      </c>
      <c r="P1883" t="s">
        <v>6985</v>
      </c>
      <c r="Q1883" t="s">
        <v>200</v>
      </c>
      <c r="R1883" t="s">
        <v>184</v>
      </c>
      <c r="S1883" t="s">
        <v>9860</v>
      </c>
      <c r="T1883" t="s">
        <v>7752</v>
      </c>
      <c r="U1883" t="s">
        <v>9861</v>
      </c>
    </row>
    <row r="1884" spans="1:21" x14ac:dyDescent="0.2">
      <c r="A1884" t="s">
        <v>6986</v>
      </c>
      <c r="B1884" t="s">
        <v>6987</v>
      </c>
      <c r="C1884" t="s">
        <v>6980</v>
      </c>
      <c r="D1884" t="s">
        <v>171</v>
      </c>
      <c r="E1884" t="s">
        <v>172</v>
      </c>
      <c r="F1884" t="s">
        <v>173</v>
      </c>
      <c r="G1884" t="s">
        <v>245</v>
      </c>
      <c r="H1884" t="s">
        <v>326</v>
      </c>
      <c r="I1884" t="s">
        <v>191</v>
      </c>
      <c r="J1884" t="s">
        <v>11772</v>
      </c>
      <c r="K1884" t="s">
        <v>177</v>
      </c>
      <c r="L1884" t="s">
        <v>178</v>
      </c>
      <c r="M1884" t="s">
        <v>179</v>
      </c>
      <c r="N1884" t="s">
        <v>180</v>
      </c>
      <c r="O1884" t="s">
        <v>6988</v>
      </c>
      <c r="P1884" t="s">
        <v>6989</v>
      </c>
      <c r="Q1884" t="s">
        <v>675</v>
      </c>
      <c r="R1884" t="s">
        <v>330</v>
      </c>
      <c r="S1884" t="s">
        <v>9862</v>
      </c>
      <c r="T1884" t="s">
        <v>185</v>
      </c>
      <c r="U1884" t="s">
        <v>9863</v>
      </c>
    </row>
    <row r="1885" spans="1:21" x14ac:dyDescent="0.2">
      <c r="A1885" t="s">
        <v>6990</v>
      </c>
      <c r="B1885" t="s">
        <v>6991</v>
      </c>
      <c r="C1885" t="s">
        <v>6992</v>
      </c>
      <c r="D1885" t="s">
        <v>171</v>
      </c>
      <c r="E1885" t="s">
        <v>172</v>
      </c>
      <c r="F1885" t="s">
        <v>173</v>
      </c>
      <c r="G1885" t="s">
        <v>174</v>
      </c>
      <c r="H1885" t="s">
        <v>209</v>
      </c>
      <c r="I1885" t="s">
        <v>251</v>
      </c>
      <c r="J1885" t="s">
        <v>11721</v>
      </c>
      <c r="K1885" t="s">
        <v>211</v>
      </c>
      <c r="L1885" t="s">
        <v>212</v>
      </c>
      <c r="M1885" t="s">
        <v>179</v>
      </c>
      <c r="N1885" t="s">
        <v>180</v>
      </c>
      <c r="O1885" t="s">
        <v>6993</v>
      </c>
      <c r="P1885" t="s">
        <v>6994</v>
      </c>
      <c r="Q1885" t="s">
        <v>200</v>
      </c>
      <c r="R1885" t="s">
        <v>184</v>
      </c>
      <c r="S1885" t="s">
        <v>9864</v>
      </c>
      <c r="T1885" t="s">
        <v>215</v>
      </c>
      <c r="U1885" t="s">
        <v>7663</v>
      </c>
    </row>
    <row r="1886" spans="1:21" x14ac:dyDescent="0.2">
      <c r="A1886" t="s">
        <v>6995</v>
      </c>
      <c r="B1886" t="s">
        <v>6996</v>
      </c>
      <c r="C1886" t="s">
        <v>6997</v>
      </c>
      <c r="D1886" t="s">
        <v>171</v>
      </c>
      <c r="E1886" t="s">
        <v>172</v>
      </c>
      <c r="F1886" t="s">
        <v>173</v>
      </c>
      <c r="G1886" t="s">
        <v>245</v>
      </c>
      <c r="H1886" t="s">
        <v>190</v>
      </c>
      <c r="I1886" t="s">
        <v>414</v>
      </c>
      <c r="J1886" t="s">
        <v>11765</v>
      </c>
      <c r="K1886" t="s">
        <v>177</v>
      </c>
      <c r="L1886" t="s">
        <v>178</v>
      </c>
      <c r="M1886" t="s">
        <v>179</v>
      </c>
      <c r="N1886" t="s">
        <v>180</v>
      </c>
      <c r="O1886" t="s">
        <v>6998</v>
      </c>
      <c r="P1886" t="s">
        <v>6999</v>
      </c>
      <c r="Q1886" t="s">
        <v>1439</v>
      </c>
      <c r="R1886" t="s">
        <v>270</v>
      </c>
      <c r="S1886" t="s">
        <v>9865</v>
      </c>
      <c r="T1886" t="s">
        <v>185</v>
      </c>
      <c r="U1886" t="s">
        <v>9866</v>
      </c>
    </row>
    <row r="1887" spans="1:21" x14ac:dyDescent="0.2">
      <c r="A1887" t="s">
        <v>7000</v>
      </c>
      <c r="B1887" t="s">
        <v>7001</v>
      </c>
      <c r="C1887" t="s">
        <v>6983</v>
      </c>
      <c r="D1887" t="s">
        <v>171</v>
      </c>
      <c r="E1887" t="s">
        <v>172</v>
      </c>
      <c r="F1887" t="s">
        <v>173</v>
      </c>
      <c r="G1887" t="s">
        <v>174</v>
      </c>
      <c r="H1887" t="s">
        <v>580</v>
      </c>
      <c r="I1887" t="s">
        <v>228</v>
      </c>
      <c r="J1887" t="s">
        <v>11748</v>
      </c>
      <c r="K1887" t="s">
        <v>293</v>
      </c>
      <c r="L1887" t="s">
        <v>294</v>
      </c>
      <c r="M1887" t="s">
        <v>295</v>
      </c>
      <c r="N1887" t="s">
        <v>9898</v>
      </c>
      <c r="O1887" t="s">
        <v>7002</v>
      </c>
      <c r="P1887" t="s">
        <v>7003</v>
      </c>
      <c r="Q1887" t="s">
        <v>200</v>
      </c>
      <c r="R1887" t="s">
        <v>184</v>
      </c>
      <c r="S1887" t="s">
        <v>9867</v>
      </c>
      <c r="T1887" t="s">
        <v>7752</v>
      </c>
      <c r="U1887" t="s">
        <v>11690</v>
      </c>
    </row>
    <row r="1888" spans="1:21" x14ac:dyDescent="0.2">
      <c r="A1888" t="s">
        <v>7004</v>
      </c>
      <c r="B1888" t="s">
        <v>7005</v>
      </c>
      <c r="C1888" t="s">
        <v>7006</v>
      </c>
      <c r="D1888" t="s">
        <v>171</v>
      </c>
      <c r="E1888" t="s">
        <v>172</v>
      </c>
      <c r="F1888" t="s">
        <v>173</v>
      </c>
      <c r="G1888" t="s">
        <v>174</v>
      </c>
      <c r="H1888" t="s">
        <v>580</v>
      </c>
      <c r="I1888" t="s">
        <v>251</v>
      </c>
      <c r="J1888" t="s">
        <v>11751</v>
      </c>
      <c r="K1888" t="s">
        <v>293</v>
      </c>
      <c r="L1888" t="s">
        <v>294</v>
      </c>
      <c r="M1888" t="s">
        <v>295</v>
      </c>
      <c r="N1888" t="s">
        <v>9898</v>
      </c>
      <c r="O1888" t="s">
        <v>7007</v>
      </c>
      <c r="P1888" t="s">
        <v>7008</v>
      </c>
      <c r="Q1888" t="s">
        <v>183</v>
      </c>
      <c r="R1888" t="s">
        <v>184</v>
      </c>
      <c r="S1888" t="s">
        <v>9868</v>
      </c>
      <c r="T1888" t="s">
        <v>7752</v>
      </c>
      <c r="U1888" t="s">
        <v>11691</v>
      </c>
    </row>
    <row r="1889" spans="1:21" x14ac:dyDescent="0.2">
      <c r="A1889" t="s">
        <v>7009</v>
      </c>
      <c r="B1889" t="s">
        <v>7010</v>
      </c>
      <c r="C1889" t="s">
        <v>7011</v>
      </c>
      <c r="D1889" t="s">
        <v>171</v>
      </c>
      <c r="E1889" t="s">
        <v>172</v>
      </c>
      <c r="F1889" t="s">
        <v>173</v>
      </c>
      <c r="G1889" t="s">
        <v>189</v>
      </c>
      <c r="H1889" t="s">
        <v>198</v>
      </c>
      <c r="I1889" t="s">
        <v>574</v>
      </c>
      <c r="J1889" t="s">
        <v>11833</v>
      </c>
      <c r="K1889" t="s">
        <v>217</v>
      </c>
      <c r="L1889" t="s">
        <v>274</v>
      </c>
      <c r="M1889" t="s">
        <v>179</v>
      </c>
      <c r="N1889" t="s">
        <v>192</v>
      </c>
      <c r="O1889" t="s">
        <v>7012</v>
      </c>
      <c r="P1889" t="s">
        <v>7013</v>
      </c>
      <c r="Q1889" t="s">
        <v>225</v>
      </c>
      <c r="R1889" t="s">
        <v>184</v>
      </c>
      <c r="S1889" t="s">
        <v>9869</v>
      </c>
      <c r="T1889" t="s">
        <v>277</v>
      </c>
      <c r="U1889" t="s">
        <v>11692</v>
      </c>
    </row>
    <row r="1890" spans="1:21" x14ac:dyDescent="0.2">
      <c r="A1890" t="s">
        <v>7014</v>
      </c>
      <c r="B1890" t="s">
        <v>7015</v>
      </c>
      <c r="C1890" t="s">
        <v>7016</v>
      </c>
      <c r="D1890" t="s">
        <v>171</v>
      </c>
      <c r="E1890" t="s">
        <v>172</v>
      </c>
      <c r="F1890" t="s">
        <v>173</v>
      </c>
      <c r="G1890" t="s">
        <v>245</v>
      </c>
      <c r="H1890" t="s">
        <v>316</v>
      </c>
      <c r="I1890" t="s">
        <v>210</v>
      </c>
      <c r="J1890" t="s">
        <v>11794</v>
      </c>
      <c r="K1890" t="s">
        <v>1127</v>
      </c>
      <c r="L1890" t="s">
        <v>334</v>
      </c>
      <c r="M1890" t="s">
        <v>179</v>
      </c>
      <c r="N1890" t="s">
        <v>180</v>
      </c>
      <c r="O1890" t="s">
        <v>6974</v>
      </c>
      <c r="P1890" t="s">
        <v>7017</v>
      </c>
      <c r="Q1890" t="s">
        <v>337</v>
      </c>
      <c r="R1890" t="s">
        <v>321</v>
      </c>
      <c r="S1890" t="s">
        <v>9870</v>
      </c>
      <c r="T1890" t="s">
        <v>338</v>
      </c>
      <c r="U1890" t="s">
        <v>9871</v>
      </c>
    </row>
    <row r="1891" spans="1:21" x14ac:dyDescent="0.2">
      <c r="A1891" t="s">
        <v>7018</v>
      </c>
      <c r="B1891" t="s">
        <v>7019</v>
      </c>
      <c r="C1891" t="s">
        <v>7020</v>
      </c>
      <c r="D1891" t="s">
        <v>171</v>
      </c>
      <c r="E1891" t="s">
        <v>172</v>
      </c>
      <c r="F1891" t="s">
        <v>173</v>
      </c>
      <c r="G1891" t="s">
        <v>174</v>
      </c>
      <c r="H1891" t="s">
        <v>595</v>
      </c>
      <c r="I1891" t="s">
        <v>199</v>
      </c>
      <c r="J1891" t="s">
        <v>11766</v>
      </c>
      <c r="K1891" t="s">
        <v>177</v>
      </c>
      <c r="L1891" t="s">
        <v>178</v>
      </c>
      <c r="M1891" t="s">
        <v>179</v>
      </c>
      <c r="N1891" t="s">
        <v>180</v>
      </c>
      <c r="O1891" t="s">
        <v>7021</v>
      </c>
      <c r="P1891" t="s">
        <v>7022</v>
      </c>
      <c r="Q1891" t="s">
        <v>741</v>
      </c>
      <c r="R1891" t="s">
        <v>597</v>
      </c>
      <c r="S1891" t="s">
        <v>9872</v>
      </c>
      <c r="T1891" t="s">
        <v>185</v>
      </c>
      <c r="U1891" t="s">
        <v>11693</v>
      </c>
    </row>
    <row r="1892" spans="1:21" x14ac:dyDescent="0.2">
      <c r="A1892" t="s">
        <v>7023</v>
      </c>
      <c r="B1892" t="s">
        <v>7024</v>
      </c>
      <c r="C1892" t="s">
        <v>7025</v>
      </c>
      <c r="D1892" t="s">
        <v>171</v>
      </c>
      <c r="E1892" t="s">
        <v>172</v>
      </c>
      <c r="F1892" t="s">
        <v>173</v>
      </c>
      <c r="G1892" t="s">
        <v>174</v>
      </c>
      <c r="H1892" t="s">
        <v>257</v>
      </c>
      <c r="I1892" t="s">
        <v>574</v>
      </c>
      <c r="J1892" t="s">
        <v>11816</v>
      </c>
      <c r="K1892" t="s">
        <v>217</v>
      </c>
      <c r="L1892" t="s">
        <v>274</v>
      </c>
      <c r="M1892" t="s">
        <v>179</v>
      </c>
      <c r="N1892" t="s">
        <v>180</v>
      </c>
      <c r="O1892" t="s">
        <v>7026</v>
      </c>
      <c r="P1892" t="s">
        <v>7027</v>
      </c>
      <c r="Q1892" t="s">
        <v>260</v>
      </c>
      <c r="R1892" t="s">
        <v>261</v>
      </c>
      <c r="S1892" t="s">
        <v>9873</v>
      </c>
      <c r="T1892" t="s">
        <v>1379</v>
      </c>
      <c r="U1892" t="s">
        <v>11694</v>
      </c>
    </row>
    <row r="1893" spans="1:21" x14ac:dyDescent="0.2">
      <c r="A1893" t="s">
        <v>7028</v>
      </c>
      <c r="B1893" t="s">
        <v>7029</v>
      </c>
      <c r="C1893" t="s">
        <v>7030</v>
      </c>
      <c r="D1893" t="s">
        <v>171</v>
      </c>
      <c r="E1893" t="s">
        <v>172</v>
      </c>
      <c r="F1893" t="s">
        <v>173</v>
      </c>
      <c r="G1893" t="s">
        <v>189</v>
      </c>
      <c r="H1893" t="s">
        <v>257</v>
      </c>
      <c r="I1893" t="s">
        <v>199</v>
      </c>
      <c r="J1893" t="s">
        <v>11840</v>
      </c>
      <c r="K1893" t="s">
        <v>177</v>
      </c>
      <c r="L1893" t="s">
        <v>748</v>
      </c>
      <c r="M1893" t="s">
        <v>179</v>
      </c>
      <c r="N1893" t="s">
        <v>192</v>
      </c>
      <c r="O1893" t="s">
        <v>749</v>
      </c>
      <c r="P1893" t="s">
        <v>7031</v>
      </c>
      <c r="Q1893" t="s">
        <v>260</v>
      </c>
      <c r="R1893" t="s">
        <v>261</v>
      </c>
      <c r="S1893" t="s">
        <v>9874</v>
      </c>
      <c r="T1893" t="s">
        <v>219</v>
      </c>
      <c r="U1893" t="s">
        <v>12678</v>
      </c>
    </row>
    <row r="1894" spans="1:21" x14ac:dyDescent="0.2">
      <c r="A1894" t="s">
        <v>7032</v>
      </c>
      <c r="B1894" t="s">
        <v>7033</v>
      </c>
      <c r="C1894" t="s">
        <v>7034</v>
      </c>
      <c r="D1894" t="s">
        <v>11806</v>
      </c>
      <c r="E1894" t="s">
        <v>172</v>
      </c>
      <c r="F1894" t="s">
        <v>173</v>
      </c>
      <c r="G1894" t="s">
        <v>174</v>
      </c>
      <c r="H1894" t="s">
        <v>580</v>
      </c>
      <c r="I1894" t="s">
        <v>251</v>
      </c>
      <c r="J1894" t="s">
        <v>11751</v>
      </c>
      <c r="K1894" t="s">
        <v>610</v>
      </c>
      <c r="L1894" t="s">
        <v>611</v>
      </c>
      <c r="M1894" t="s">
        <v>295</v>
      </c>
      <c r="N1894" t="s">
        <v>9898</v>
      </c>
      <c r="O1894" t="s">
        <v>5962</v>
      </c>
      <c r="P1894" t="s">
        <v>7035</v>
      </c>
      <c r="Q1894" t="s">
        <v>549</v>
      </c>
      <c r="R1894" t="s">
        <v>184</v>
      </c>
      <c r="S1894" t="s">
        <v>9875</v>
      </c>
      <c r="T1894" t="s">
        <v>7757</v>
      </c>
      <c r="U1894" t="s">
        <v>11695</v>
      </c>
    </row>
    <row r="1895" spans="1:21" x14ac:dyDescent="0.2">
      <c r="A1895" t="s">
        <v>7036</v>
      </c>
      <c r="B1895" t="s">
        <v>7037</v>
      </c>
      <c r="C1895" t="s">
        <v>7038</v>
      </c>
      <c r="D1895" t="s">
        <v>171</v>
      </c>
      <c r="E1895" t="s">
        <v>172</v>
      </c>
      <c r="F1895" t="s">
        <v>173</v>
      </c>
      <c r="G1895" t="s">
        <v>174</v>
      </c>
      <c r="H1895" t="s">
        <v>11763</v>
      </c>
      <c r="I1895" t="s">
        <v>945</v>
      </c>
      <c r="J1895" t="s">
        <v>11764</v>
      </c>
      <c r="K1895" t="s">
        <v>622</v>
      </c>
      <c r="L1895" t="s">
        <v>569</v>
      </c>
      <c r="M1895" t="s">
        <v>295</v>
      </c>
      <c r="N1895" t="s">
        <v>623</v>
      </c>
      <c r="O1895" t="s">
        <v>7039</v>
      </c>
      <c r="P1895" t="s">
        <v>7040</v>
      </c>
      <c r="Q1895" t="s">
        <v>200</v>
      </c>
      <c r="R1895" t="s">
        <v>184</v>
      </c>
      <c r="S1895" t="s">
        <v>9876</v>
      </c>
      <c r="T1895" t="s">
        <v>1349</v>
      </c>
      <c r="U1895" t="s">
        <v>11696</v>
      </c>
    </row>
    <row r="1896" spans="1:21" x14ac:dyDescent="0.2">
      <c r="A1896" t="s">
        <v>7041</v>
      </c>
      <c r="B1896" t="s">
        <v>7042</v>
      </c>
      <c r="C1896" t="s">
        <v>7034</v>
      </c>
      <c r="D1896" t="s">
        <v>171</v>
      </c>
      <c r="E1896" t="s">
        <v>172</v>
      </c>
      <c r="F1896" t="s">
        <v>173</v>
      </c>
      <c r="G1896" t="s">
        <v>174</v>
      </c>
      <c r="H1896" t="s">
        <v>7769</v>
      </c>
      <c r="I1896" t="s">
        <v>234</v>
      </c>
      <c r="J1896" t="s">
        <v>11797</v>
      </c>
      <c r="K1896" t="s">
        <v>622</v>
      </c>
      <c r="L1896" t="s">
        <v>569</v>
      </c>
      <c r="M1896" t="s">
        <v>295</v>
      </c>
      <c r="N1896" t="s">
        <v>623</v>
      </c>
      <c r="O1896" t="s">
        <v>7043</v>
      </c>
      <c r="P1896" t="s">
        <v>7044</v>
      </c>
      <c r="Q1896" t="s">
        <v>754</v>
      </c>
      <c r="R1896" t="s">
        <v>330</v>
      </c>
      <c r="S1896" t="s">
        <v>9877</v>
      </c>
      <c r="T1896" t="s">
        <v>626</v>
      </c>
      <c r="U1896" t="s">
        <v>11697</v>
      </c>
    </row>
    <row r="1897" spans="1:21" x14ac:dyDescent="0.2">
      <c r="A1897" t="s">
        <v>7045</v>
      </c>
      <c r="B1897" t="s">
        <v>7046</v>
      </c>
      <c r="C1897" t="s">
        <v>7034</v>
      </c>
      <c r="D1897" t="s">
        <v>171</v>
      </c>
      <c r="E1897" t="s">
        <v>172</v>
      </c>
      <c r="F1897" t="s">
        <v>173</v>
      </c>
      <c r="G1897" t="s">
        <v>189</v>
      </c>
      <c r="H1897" t="s">
        <v>580</v>
      </c>
      <c r="I1897" t="s">
        <v>234</v>
      </c>
      <c r="J1897" t="s">
        <v>11811</v>
      </c>
      <c r="K1897" t="s">
        <v>677</v>
      </c>
      <c r="L1897" t="s">
        <v>678</v>
      </c>
      <c r="M1897" t="s">
        <v>295</v>
      </c>
      <c r="N1897" t="s">
        <v>296</v>
      </c>
      <c r="O1897" t="s">
        <v>1658</v>
      </c>
      <c r="P1897" t="s">
        <v>7047</v>
      </c>
      <c r="Q1897" t="s">
        <v>312</v>
      </c>
      <c r="R1897" t="s">
        <v>184</v>
      </c>
      <c r="S1897" t="s">
        <v>9878</v>
      </c>
      <c r="T1897" t="s">
        <v>7771</v>
      </c>
      <c r="U1897" t="s">
        <v>11698</v>
      </c>
    </row>
    <row r="1898" spans="1:21" x14ac:dyDescent="0.2">
      <c r="A1898" t="s">
        <v>7048</v>
      </c>
      <c r="B1898" t="s">
        <v>7049</v>
      </c>
      <c r="C1898" t="s">
        <v>7034</v>
      </c>
      <c r="D1898" t="s">
        <v>171</v>
      </c>
      <c r="E1898" t="s">
        <v>172</v>
      </c>
      <c r="F1898" t="s">
        <v>173</v>
      </c>
      <c r="G1898" t="s">
        <v>174</v>
      </c>
      <c r="H1898" t="s">
        <v>657</v>
      </c>
      <c r="I1898" t="s">
        <v>574</v>
      </c>
      <c r="J1898" t="s">
        <v>11802</v>
      </c>
      <c r="K1898" t="s">
        <v>293</v>
      </c>
      <c r="L1898" t="s">
        <v>294</v>
      </c>
      <c r="M1898" t="s">
        <v>295</v>
      </c>
      <c r="N1898" t="s">
        <v>9898</v>
      </c>
      <c r="O1898" t="s">
        <v>2889</v>
      </c>
      <c r="P1898" t="s">
        <v>7050</v>
      </c>
      <c r="Q1898" t="s">
        <v>195</v>
      </c>
      <c r="R1898" t="s">
        <v>196</v>
      </c>
      <c r="S1898" t="s">
        <v>9879</v>
      </c>
      <c r="T1898" t="s">
        <v>7752</v>
      </c>
      <c r="U1898" t="s">
        <v>11699</v>
      </c>
    </row>
    <row r="1899" spans="1:21" x14ac:dyDescent="0.2">
      <c r="A1899" t="s">
        <v>7051</v>
      </c>
      <c r="B1899" t="s">
        <v>7052</v>
      </c>
      <c r="C1899" t="s">
        <v>7034</v>
      </c>
      <c r="D1899" t="s">
        <v>171</v>
      </c>
      <c r="E1899" t="s">
        <v>172</v>
      </c>
      <c r="F1899" t="s">
        <v>173</v>
      </c>
      <c r="G1899" t="s">
        <v>174</v>
      </c>
      <c r="H1899" t="s">
        <v>292</v>
      </c>
      <c r="I1899" t="s">
        <v>191</v>
      </c>
      <c r="J1899" t="s">
        <v>11843</v>
      </c>
      <c r="K1899" t="s">
        <v>293</v>
      </c>
      <c r="L1899" t="s">
        <v>294</v>
      </c>
      <c r="M1899" t="s">
        <v>295</v>
      </c>
      <c r="N1899" t="s">
        <v>9898</v>
      </c>
      <c r="O1899" t="s">
        <v>7053</v>
      </c>
      <c r="P1899" t="s">
        <v>7054</v>
      </c>
      <c r="Q1899" t="s">
        <v>225</v>
      </c>
      <c r="R1899" t="s">
        <v>184</v>
      </c>
      <c r="S1899" t="s">
        <v>9880</v>
      </c>
      <c r="T1899" t="s">
        <v>7752</v>
      </c>
      <c r="U1899" t="s">
        <v>11700</v>
      </c>
    </row>
    <row r="1900" spans="1:21" x14ac:dyDescent="0.2">
      <c r="A1900" t="s">
        <v>7055</v>
      </c>
      <c r="B1900" t="s">
        <v>7056</v>
      </c>
      <c r="C1900" t="s">
        <v>7034</v>
      </c>
      <c r="D1900" t="s">
        <v>171</v>
      </c>
      <c r="E1900" t="s">
        <v>172</v>
      </c>
      <c r="F1900" t="s">
        <v>173</v>
      </c>
      <c r="G1900" t="s">
        <v>174</v>
      </c>
      <c r="H1900" t="s">
        <v>11763</v>
      </c>
      <c r="I1900" t="s">
        <v>239</v>
      </c>
      <c r="J1900" t="s">
        <v>11776</v>
      </c>
      <c r="K1900" t="s">
        <v>622</v>
      </c>
      <c r="L1900" t="s">
        <v>569</v>
      </c>
      <c r="M1900" t="s">
        <v>295</v>
      </c>
      <c r="N1900" t="s">
        <v>623</v>
      </c>
      <c r="O1900" t="s">
        <v>895</v>
      </c>
      <c r="P1900" t="s">
        <v>7057</v>
      </c>
      <c r="Q1900" t="s">
        <v>225</v>
      </c>
      <c r="R1900" t="s">
        <v>184</v>
      </c>
      <c r="S1900" t="s">
        <v>9881</v>
      </c>
      <c r="T1900" t="s">
        <v>631</v>
      </c>
      <c r="U1900" t="s">
        <v>11701</v>
      </c>
    </row>
    <row r="1901" spans="1:21" x14ac:dyDescent="0.2">
      <c r="A1901" t="s">
        <v>7058</v>
      </c>
      <c r="B1901" t="s">
        <v>7059</v>
      </c>
      <c r="C1901" t="s">
        <v>7034</v>
      </c>
      <c r="D1901" t="s">
        <v>171</v>
      </c>
      <c r="E1901" t="s">
        <v>172</v>
      </c>
      <c r="F1901" t="s">
        <v>173</v>
      </c>
      <c r="G1901" t="s">
        <v>189</v>
      </c>
      <c r="H1901" t="s">
        <v>209</v>
      </c>
      <c r="I1901" t="s">
        <v>199</v>
      </c>
      <c r="J1901" t="s">
        <v>11742</v>
      </c>
      <c r="K1901" t="s">
        <v>177</v>
      </c>
      <c r="L1901" t="s">
        <v>334</v>
      </c>
      <c r="M1901" t="s">
        <v>179</v>
      </c>
      <c r="N1901" t="s">
        <v>192</v>
      </c>
      <c r="O1901" t="s">
        <v>7060</v>
      </c>
      <c r="P1901" t="s">
        <v>7061</v>
      </c>
      <c r="Q1901" t="s">
        <v>200</v>
      </c>
      <c r="R1901" t="s">
        <v>184</v>
      </c>
      <c r="S1901" t="s">
        <v>9882</v>
      </c>
      <c r="T1901" t="s">
        <v>338</v>
      </c>
      <c r="U1901" t="s">
        <v>9883</v>
      </c>
    </row>
    <row r="1902" spans="1:21" x14ac:dyDescent="0.2">
      <c r="A1902" t="s">
        <v>7062</v>
      </c>
      <c r="B1902" t="s">
        <v>7063</v>
      </c>
      <c r="C1902" t="s">
        <v>7034</v>
      </c>
      <c r="D1902" t="s">
        <v>171</v>
      </c>
      <c r="E1902" t="s">
        <v>172</v>
      </c>
      <c r="F1902" t="s">
        <v>173</v>
      </c>
      <c r="G1902" t="s">
        <v>174</v>
      </c>
      <c r="H1902" t="s">
        <v>657</v>
      </c>
      <c r="I1902" t="s">
        <v>574</v>
      </c>
      <c r="J1902" t="s">
        <v>11802</v>
      </c>
      <c r="K1902" t="s">
        <v>677</v>
      </c>
      <c r="L1902" t="s">
        <v>678</v>
      </c>
      <c r="M1902" t="s">
        <v>295</v>
      </c>
      <c r="N1902" t="s">
        <v>296</v>
      </c>
      <c r="O1902" t="s">
        <v>7064</v>
      </c>
      <c r="P1902" t="s">
        <v>7065</v>
      </c>
      <c r="Q1902" t="s">
        <v>195</v>
      </c>
      <c r="R1902" t="s">
        <v>196</v>
      </c>
      <c r="S1902" t="s">
        <v>9884</v>
      </c>
      <c r="T1902" t="s">
        <v>7771</v>
      </c>
      <c r="U1902" t="s">
        <v>11702</v>
      </c>
    </row>
    <row r="1903" spans="1:21" x14ac:dyDescent="0.2">
      <c r="A1903" t="s">
        <v>7066</v>
      </c>
      <c r="B1903" t="s">
        <v>7067</v>
      </c>
      <c r="C1903" t="s">
        <v>7034</v>
      </c>
      <c r="D1903" t="s">
        <v>11806</v>
      </c>
      <c r="E1903" t="s">
        <v>172</v>
      </c>
      <c r="F1903" t="s">
        <v>173</v>
      </c>
      <c r="G1903" t="s">
        <v>174</v>
      </c>
      <c r="H1903" t="s">
        <v>198</v>
      </c>
      <c r="I1903" t="s">
        <v>191</v>
      </c>
      <c r="J1903" t="s">
        <v>11718</v>
      </c>
      <c r="K1903" t="s">
        <v>177</v>
      </c>
      <c r="L1903" t="s">
        <v>352</v>
      </c>
      <c r="M1903" t="s">
        <v>179</v>
      </c>
      <c r="N1903" t="s">
        <v>180</v>
      </c>
      <c r="O1903" t="s">
        <v>7068</v>
      </c>
      <c r="P1903" t="s">
        <v>7069</v>
      </c>
      <c r="Q1903" t="s">
        <v>200</v>
      </c>
      <c r="R1903" t="s">
        <v>184</v>
      </c>
      <c r="S1903" t="s">
        <v>9885</v>
      </c>
      <c r="T1903" t="s">
        <v>322</v>
      </c>
      <c r="U1903" t="s">
        <v>11703</v>
      </c>
    </row>
    <row r="1904" spans="1:21" x14ac:dyDescent="0.2">
      <c r="A1904" t="s">
        <v>7070</v>
      </c>
      <c r="B1904" t="s">
        <v>7071</v>
      </c>
      <c r="C1904" t="s">
        <v>7034</v>
      </c>
      <c r="D1904" t="s">
        <v>11806</v>
      </c>
      <c r="E1904" t="s">
        <v>172</v>
      </c>
      <c r="F1904" t="s">
        <v>173</v>
      </c>
      <c r="G1904" t="s">
        <v>174</v>
      </c>
      <c r="H1904" t="s">
        <v>198</v>
      </c>
      <c r="I1904" t="s">
        <v>191</v>
      </c>
      <c r="J1904" t="s">
        <v>11718</v>
      </c>
      <c r="K1904" t="s">
        <v>177</v>
      </c>
      <c r="L1904" t="s">
        <v>352</v>
      </c>
      <c r="M1904" t="s">
        <v>179</v>
      </c>
      <c r="N1904" t="s">
        <v>180</v>
      </c>
      <c r="O1904" t="s">
        <v>7068</v>
      </c>
      <c r="P1904" t="s">
        <v>7069</v>
      </c>
      <c r="Q1904" t="s">
        <v>200</v>
      </c>
      <c r="R1904" t="s">
        <v>184</v>
      </c>
      <c r="S1904" t="s">
        <v>9886</v>
      </c>
      <c r="T1904" t="s">
        <v>322</v>
      </c>
      <c r="U1904" t="s">
        <v>11704</v>
      </c>
    </row>
    <row r="1905" spans="1:21" x14ac:dyDescent="0.2">
      <c r="A1905" t="s">
        <v>7072</v>
      </c>
      <c r="B1905" t="s">
        <v>7073</v>
      </c>
      <c r="C1905" t="s">
        <v>7034</v>
      </c>
      <c r="D1905" t="s">
        <v>171</v>
      </c>
      <c r="E1905" t="s">
        <v>172</v>
      </c>
      <c r="F1905" t="s">
        <v>173</v>
      </c>
      <c r="G1905" t="s">
        <v>174</v>
      </c>
      <c r="H1905" t="s">
        <v>11763</v>
      </c>
      <c r="I1905" t="s">
        <v>239</v>
      </c>
      <c r="J1905" t="s">
        <v>11776</v>
      </c>
      <c r="K1905" t="s">
        <v>622</v>
      </c>
      <c r="L1905" t="s">
        <v>569</v>
      </c>
      <c r="M1905" t="s">
        <v>295</v>
      </c>
      <c r="N1905" t="s">
        <v>623</v>
      </c>
      <c r="O1905" t="s">
        <v>7074</v>
      </c>
      <c r="P1905" t="s">
        <v>7075</v>
      </c>
      <c r="Q1905" t="s">
        <v>225</v>
      </c>
      <c r="R1905" t="s">
        <v>184</v>
      </c>
      <c r="S1905" t="s">
        <v>9887</v>
      </c>
      <c r="T1905" t="s">
        <v>631</v>
      </c>
      <c r="U1905" t="s">
        <v>11705</v>
      </c>
    </row>
    <row r="1906" spans="1:21" x14ac:dyDescent="0.2">
      <c r="A1906" t="s">
        <v>7076</v>
      </c>
      <c r="B1906" t="s">
        <v>7077</v>
      </c>
      <c r="C1906" t="s">
        <v>7034</v>
      </c>
      <c r="D1906" t="s">
        <v>171</v>
      </c>
      <c r="E1906" t="s">
        <v>172</v>
      </c>
      <c r="F1906" t="s">
        <v>173</v>
      </c>
      <c r="G1906" t="s">
        <v>174</v>
      </c>
      <c r="H1906" t="s">
        <v>11779</v>
      </c>
      <c r="I1906" t="s">
        <v>823</v>
      </c>
      <c r="J1906" t="s">
        <v>11791</v>
      </c>
      <c r="K1906" t="s">
        <v>622</v>
      </c>
      <c r="L1906" t="s">
        <v>569</v>
      </c>
      <c r="M1906" t="s">
        <v>295</v>
      </c>
      <c r="N1906" t="s">
        <v>623</v>
      </c>
      <c r="O1906" t="s">
        <v>2521</v>
      </c>
      <c r="P1906" t="s">
        <v>7078</v>
      </c>
      <c r="Q1906" t="s">
        <v>962</v>
      </c>
      <c r="R1906" t="s">
        <v>196</v>
      </c>
      <c r="S1906" t="s">
        <v>11706</v>
      </c>
      <c r="T1906" t="s">
        <v>626</v>
      </c>
      <c r="U1906" t="s">
        <v>11707</v>
      </c>
    </row>
    <row r="1907" spans="1:21" x14ac:dyDescent="0.2">
      <c r="A1907" t="s">
        <v>7079</v>
      </c>
      <c r="B1907" t="s">
        <v>7080</v>
      </c>
      <c r="C1907" t="s">
        <v>7034</v>
      </c>
      <c r="D1907" t="s">
        <v>171</v>
      </c>
      <c r="E1907" t="s">
        <v>172</v>
      </c>
      <c r="F1907" t="s">
        <v>173</v>
      </c>
      <c r="G1907" t="s">
        <v>174</v>
      </c>
      <c r="H1907" t="s">
        <v>292</v>
      </c>
      <c r="I1907" t="s">
        <v>414</v>
      </c>
      <c r="J1907" t="s">
        <v>11755</v>
      </c>
      <c r="K1907" t="s">
        <v>805</v>
      </c>
      <c r="L1907" t="s">
        <v>806</v>
      </c>
      <c r="M1907" t="s">
        <v>295</v>
      </c>
      <c r="N1907" t="s">
        <v>9898</v>
      </c>
      <c r="O1907" t="s">
        <v>7081</v>
      </c>
      <c r="P1907" t="s">
        <v>7082</v>
      </c>
      <c r="Q1907" t="s">
        <v>225</v>
      </c>
      <c r="R1907" t="s">
        <v>184</v>
      </c>
      <c r="S1907" t="s">
        <v>9888</v>
      </c>
      <c r="T1907" t="s">
        <v>7800</v>
      </c>
      <c r="U1907" t="s">
        <v>11708</v>
      </c>
    </row>
    <row r="1908" spans="1:21" x14ac:dyDescent="0.2">
      <c r="A1908" t="s">
        <v>7083</v>
      </c>
      <c r="B1908" t="s">
        <v>7084</v>
      </c>
      <c r="C1908" t="s">
        <v>7085</v>
      </c>
      <c r="D1908" t="s">
        <v>171</v>
      </c>
      <c r="E1908" t="s">
        <v>601</v>
      </c>
      <c r="F1908" t="s">
        <v>173</v>
      </c>
      <c r="G1908" t="s">
        <v>189</v>
      </c>
      <c r="H1908" t="s">
        <v>175</v>
      </c>
      <c r="I1908" t="s">
        <v>210</v>
      </c>
      <c r="J1908" t="s">
        <v>11775</v>
      </c>
      <c r="K1908" t="s">
        <v>217</v>
      </c>
      <c r="L1908" t="s">
        <v>267</v>
      </c>
      <c r="M1908" t="s">
        <v>283</v>
      </c>
      <c r="N1908" t="s">
        <v>192</v>
      </c>
      <c r="O1908" t="s">
        <v>4280</v>
      </c>
      <c r="P1908" t="s">
        <v>4281</v>
      </c>
      <c r="Q1908" t="s">
        <v>841</v>
      </c>
      <c r="R1908" t="s">
        <v>270</v>
      </c>
      <c r="S1908" t="s">
        <v>9889</v>
      </c>
      <c r="T1908" t="s">
        <v>268</v>
      </c>
      <c r="U1908" t="s">
        <v>11709</v>
      </c>
    </row>
    <row r="1909" spans="1:21" x14ac:dyDescent="0.2">
      <c r="A1909" t="s">
        <v>7086</v>
      </c>
      <c r="B1909" t="s">
        <v>7087</v>
      </c>
      <c r="C1909" t="s">
        <v>7088</v>
      </c>
      <c r="D1909" t="s">
        <v>171</v>
      </c>
      <c r="E1909" t="s">
        <v>172</v>
      </c>
      <c r="F1909" t="s">
        <v>173</v>
      </c>
      <c r="G1909" t="s">
        <v>174</v>
      </c>
      <c r="H1909" t="s">
        <v>292</v>
      </c>
      <c r="I1909" t="s">
        <v>199</v>
      </c>
      <c r="J1909" t="s">
        <v>11749</v>
      </c>
      <c r="K1909" t="s">
        <v>677</v>
      </c>
      <c r="L1909" t="s">
        <v>678</v>
      </c>
      <c r="M1909" t="s">
        <v>295</v>
      </c>
      <c r="N1909" t="s">
        <v>296</v>
      </c>
      <c r="O1909" t="s">
        <v>7089</v>
      </c>
      <c r="P1909" t="s">
        <v>7090</v>
      </c>
      <c r="Q1909" t="s">
        <v>200</v>
      </c>
      <c r="R1909" t="s">
        <v>184</v>
      </c>
      <c r="S1909" t="s">
        <v>9890</v>
      </c>
      <c r="T1909" t="s">
        <v>7771</v>
      </c>
      <c r="U1909" t="s">
        <v>11710</v>
      </c>
    </row>
    <row r="1910" spans="1:21" x14ac:dyDescent="0.2">
      <c r="A1910" t="s">
        <v>7091</v>
      </c>
      <c r="B1910" t="s">
        <v>7092</v>
      </c>
      <c r="C1910" t="s">
        <v>7093</v>
      </c>
      <c r="D1910" t="s">
        <v>171</v>
      </c>
      <c r="E1910" t="s">
        <v>172</v>
      </c>
      <c r="F1910" t="s">
        <v>173</v>
      </c>
      <c r="G1910" t="s">
        <v>245</v>
      </c>
      <c r="H1910" t="s">
        <v>198</v>
      </c>
      <c r="I1910" t="s">
        <v>574</v>
      </c>
      <c r="J1910" t="s">
        <v>11833</v>
      </c>
      <c r="K1910" t="s">
        <v>177</v>
      </c>
      <c r="L1910" t="s">
        <v>178</v>
      </c>
      <c r="M1910" t="s">
        <v>179</v>
      </c>
      <c r="N1910" t="s">
        <v>180</v>
      </c>
      <c r="O1910" t="s">
        <v>9981</v>
      </c>
      <c r="P1910" t="s">
        <v>9982</v>
      </c>
      <c r="Q1910" t="s">
        <v>225</v>
      </c>
      <c r="R1910" t="s">
        <v>184</v>
      </c>
      <c r="S1910" t="s">
        <v>12679</v>
      </c>
      <c r="T1910" t="s">
        <v>185</v>
      </c>
      <c r="U1910" t="s">
        <v>9891</v>
      </c>
    </row>
    <row r="1911" spans="1:21" x14ac:dyDescent="0.2">
      <c r="A1911">
        <v>79850</v>
      </c>
      <c r="B1911" t="s">
        <v>7094</v>
      </c>
      <c r="C1911" t="s">
        <v>7095</v>
      </c>
      <c r="D1911" t="s">
        <v>171</v>
      </c>
      <c r="E1911" t="s">
        <v>172</v>
      </c>
      <c r="F1911" t="s">
        <v>173</v>
      </c>
      <c r="G1911" t="s">
        <v>189</v>
      </c>
      <c r="H1911" t="s">
        <v>209</v>
      </c>
      <c r="I1911" t="s">
        <v>414</v>
      </c>
      <c r="J1911" t="s">
        <v>11744</v>
      </c>
      <c r="K1911" t="s">
        <v>177</v>
      </c>
      <c r="L1911" t="s">
        <v>334</v>
      </c>
      <c r="M1911" t="s">
        <v>179</v>
      </c>
      <c r="N1911" t="s">
        <v>192</v>
      </c>
      <c r="O1911" t="s">
        <v>4972</v>
      </c>
      <c r="P1911" t="s">
        <v>7096</v>
      </c>
      <c r="Q1911" t="s">
        <v>312</v>
      </c>
      <c r="R1911" t="s">
        <v>184</v>
      </c>
      <c r="S1911" t="s">
        <v>9892</v>
      </c>
      <c r="T1911" t="s">
        <v>338</v>
      </c>
      <c r="U1911" t="s">
        <v>11711</v>
      </c>
    </row>
    <row r="1912" spans="1:21" x14ac:dyDescent="0.2">
      <c r="A1912" t="s">
        <v>7097</v>
      </c>
      <c r="B1912" t="s">
        <v>12680</v>
      </c>
      <c r="C1912" t="s">
        <v>7098</v>
      </c>
      <c r="D1912" t="s">
        <v>171</v>
      </c>
      <c r="E1912" t="s">
        <v>172</v>
      </c>
      <c r="F1912" t="s">
        <v>173</v>
      </c>
      <c r="G1912" t="s">
        <v>174</v>
      </c>
      <c r="H1912" t="s">
        <v>198</v>
      </c>
      <c r="I1912" t="s">
        <v>574</v>
      </c>
      <c r="J1912" t="s">
        <v>11833</v>
      </c>
      <c r="K1912" t="s">
        <v>177</v>
      </c>
      <c r="L1912" t="s">
        <v>178</v>
      </c>
      <c r="M1912" t="s">
        <v>179</v>
      </c>
      <c r="N1912" t="s">
        <v>180</v>
      </c>
      <c r="O1912" t="s">
        <v>7099</v>
      </c>
      <c r="P1912" t="s">
        <v>7100</v>
      </c>
      <c r="Q1912" t="s">
        <v>225</v>
      </c>
      <c r="R1912" t="s">
        <v>184</v>
      </c>
      <c r="S1912" t="s">
        <v>9893</v>
      </c>
      <c r="T1912" t="s">
        <v>185</v>
      </c>
      <c r="U1912" t="s">
        <v>11712</v>
      </c>
    </row>
    <row r="1913" spans="1:21" x14ac:dyDescent="0.2">
      <c r="A1913" t="s">
        <v>7101</v>
      </c>
      <c r="B1913" t="s">
        <v>7102</v>
      </c>
      <c r="C1913" t="s">
        <v>7088</v>
      </c>
      <c r="D1913" t="s">
        <v>171</v>
      </c>
      <c r="E1913" t="s">
        <v>172</v>
      </c>
      <c r="F1913" t="s">
        <v>173</v>
      </c>
      <c r="G1913" t="s">
        <v>174</v>
      </c>
      <c r="H1913" t="s">
        <v>684</v>
      </c>
      <c r="I1913" t="s">
        <v>210</v>
      </c>
      <c r="J1913" t="s">
        <v>11812</v>
      </c>
      <c r="K1913" t="s">
        <v>293</v>
      </c>
      <c r="L1913" t="s">
        <v>294</v>
      </c>
      <c r="M1913" t="s">
        <v>295</v>
      </c>
      <c r="N1913" t="s">
        <v>9898</v>
      </c>
      <c r="O1913" t="s">
        <v>7103</v>
      </c>
      <c r="P1913" t="s">
        <v>7104</v>
      </c>
      <c r="Q1913" t="s">
        <v>878</v>
      </c>
      <c r="R1913" t="s">
        <v>330</v>
      </c>
      <c r="S1913" t="s">
        <v>9894</v>
      </c>
      <c r="T1913" t="s">
        <v>7752</v>
      </c>
      <c r="U1913" t="s">
        <v>11713</v>
      </c>
    </row>
    <row r="1914" spans="1:21" x14ac:dyDescent="0.2">
      <c r="A1914" t="s">
        <v>7105</v>
      </c>
      <c r="B1914" t="s">
        <v>7106</v>
      </c>
      <c r="C1914" t="s">
        <v>7088</v>
      </c>
      <c r="D1914" t="s">
        <v>171</v>
      </c>
      <c r="E1914" t="s">
        <v>172</v>
      </c>
      <c r="F1914" t="s">
        <v>173</v>
      </c>
      <c r="G1914" t="s">
        <v>174</v>
      </c>
      <c r="H1914" t="s">
        <v>684</v>
      </c>
      <c r="I1914" t="s">
        <v>176</v>
      </c>
      <c r="J1914" t="s">
        <v>11760</v>
      </c>
      <c r="K1914" t="s">
        <v>610</v>
      </c>
      <c r="L1914" t="s">
        <v>611</v>
      </c>
      <c r="M1914" t="s">
        <v>295</v>
      </c>
      <c r="N1914" t="s">
        <v>9898</v>
      </c>
      <c r="O1914" t="s">
        <v>4642</v>
      </c>
      <c r="P1914" t="s">
        <v>7107</v>
      </c>
      <c r="Q1914" t="s">
        <v>675</v>
      </c>
      <c r="R1914" t="s">
        <v>330</v>
      </c>
      <c r="S1914" t="s">
        <v>9895</v>
      </c>
      <c r="T1914" t="s">
        <v>7757</v>
      </c>
      <c r="U1914" t="s">
        <v>11714</v>
      </c>
    </row>
    <row r="1915" spans="1:21" x14ac:dyDescent="0.2">
      <c r="A1915" t="s">
        <v>7108</v>
      </c>
      <c r="B1915" t="s">
        <v>7109</v>
      </c>
      <c r="C1915" t="s">
        <v>290</v>
      </c>
      <c r="D1915" t="s">
        <v>171</v>
      </c>
      <c r="E1915" t="s">
        <v>172</v>
      </c>
      <c r="F1915" t="s">
        <v>173</v>
      </c>
      <c r="G1915" t="s">
        <v>245</v>
      </c>
      <c r="H1915" t="s">
        <v>175</v>
      </c>
      <c r="I1915" t="s">
        <v>234</v>
      </c>
      <c r="J1915" t="s">
        <v>11778</v>
      </c>
      <c r="K1915" t="s">
        <v>177</v>
      </c>
      <c r="L1915" t="s">
        <v>178</v>
      </c>
      <c r="M1915" t="s">
        <v>179</v>
      </c>
      <c r="N1915" t="s">
        <v>180</v>
      </c>
      <c r="O1915" t="s">
        <v>7110</v>
      </c>
      <c r="P1915" t="s">
        <v>7111</v>
      </c>
      <c r="Q1915" t="s">
        <v>458</v>
      </c>
      <c r="R1915" t="s">
        <v>184</v>
      </c>
      <c r="S1915" t="s">
        <v>9896</v>
      </c>
      <c r="T1915" t="s">
        <v>185</v>
      </c>
      <c r="U1915" t="s">
        <v>11715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2</vt:i4>
      </vt:variant>
    </vt:vector>
  </HeadingPairs>
  <TitlesOfParts>
    <vt:vector size="11" baseType="lpstr">
      <vt:lpstr>アンケート設問</vt:lpstr>
      <vt:lpstr>申請書</vt:lpstr>
      <vt:lpstr>デザインパターン</vt:lpstr>
      <vt:lpstr>集計結果</vt:lpstr>
      <vt:lpstr>集計貼りつけ</vt:lpstr>
      <vt:lpstr>NPS集計</vt:lpstr>
      <vt:lpstr>その他集計</vt:lpstr>
      <vt:lpstr>フリーコメント</vt:lpstr>
      <vt:lpstr>店情報2603</vt:lpstr>
      <vt:lpstr>アンケート設問!Print_Area</vt:lpstr>
      <vt:lpstr>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h.uchiyama1</dc:creator>
  <cp:lastModifiedBy>麻野 莉彩</cp:lastModifiedBy>
  <cp:lastPrinted>2023-11-27T07:24:31Z</cp:lastPrinted>
  <dcterms:created xsi:type="dcterms:W3CDTF">2002-11-20T04:41:15Z</dcterms:created>
  <dcterms:modified xsi:type="dcterms:W3CDTF">2026-05-08T07:01:50Z</dcterms:modified>
</cp:coreProperties>
</file>